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P136265\Documents\GitHub\mecanum-doc\"/>
    </mc:Choice>
  </mc:AlternateContent>
  <bookViews>
    <workbookView showSheetTabs="0" xWindow="0" yWindow="0" windowWidth="28800" windowHeight="12435" tabRatio="888" activeTab="6"/>
  </bookViews>
  <sheets>
    <sheet name="License" sheetId="32" r:id="rId1"/>
    <sheet name="Home" sheetId="5" r:id="rId2"/>
    <sheet name="SA" sheetId="4" r:id="rId3"/>
    <sheet name="SA QU" sheetId="26" r:id="rId4"/>
    <sheet name="PA" sheetId="6" r:id="rId5"/>
    <sheet name="PA QU" sheetId="20" r:id="rId6"/>
    <sheet name="DA" sheetId="9" r:id="rId7"/>
    <sheet name="DA QU" sheetId="23" r:id="rId8"/>
    <sheet name="PPA" sheetId="10" r:id="rId9"/>
    <sheet name="PPA QU" sheetId="21" r:id="rId10"/>
    <sheet name="POA" sheetId="11" r:id="rId11"/>
    <sheet name="POA QU" sheetId="22" r:id="rId12"/>
    <sheet name="Lexicon" sheetId="1" r:id="rId13"/>
    <sheet name="IM" sheetId="13" r:id="rId14"/>
    <sheet name="IM QU" sheetId="33" r:id="rId15"/>
    <sheet name="SPRCFb" sheetId="28" r:id="rId16"/>
    <sheet name="PS Analysis" sheetId="8" r:id="rId17"/>
    <sheet name="PS Design" sheetId="15" r:id="rId18"/>
    <sheet name="MI" sheetId="25" r:id="rId19"/>
    <sheet name="Actions" sheetId="12" r:id="rId20"/>
    <sheet name="Data" sheetId="17" r:id="rId21"/>
    <sheet name="Version history" sheetId="14" r:id="rId22"/>
    <sheet name="PS QU" sheetId="29" r:id="rId23"/>
    <sheet name="SPRCFb QU" sheetId="31" r:id="rId24"/>
    <sheet name="MI QU" sheetId="30" r:id="rId25"/>
    <sheet name="Colors" sheetId="24" r:id="rId26"/>
    <sheet name="Macro hints" sheetId="27" r:id="rId27"/>
  </sheets>
  <definedNames>
    <definedName name="_xlnm._FilterDatabase" localSheetId="17" hidden="1">'PS Design'!$C$1:$JM$1</definedName>
    <definedName name="assumptions">PA!#REF!</definedName>
    <definedName name="_xlnm.Print_Area" localSheetId="6">DA!$A$1:$AX$77</definedName>
    <definedName name="_xlnm.Print_Area" localSheetId="7">'DA QU'!$A$1:$F$100</definedName>
    <definedName name="_xlnm.Print_Area" localSheetId="1">Home!$A$1:$L$33</definedName>
    <definedName name="_xlnm.Print_Area" localSheetId="18">MI!$A$1:$Z$65</definedName>
    <definedName name="_xlnm.Print_Area" localSheetId="4">PA!$A$1:$AU$58</definedName>
    <definedName name="_xlnm.Print_Area" localSheetId="5">'PA QU'!$A$1:$P$97</definedName>
    <definedName name="_xlnm.Print_Area" localSheetId="10">POA!$A$1:$Q$65</definedName>
    <definedName name="_xlnm.Print_Area" localSheetId="11">'POA QU'!$A$1:$F$84</definedName>
    <definedName name="_xlnm.Print_Area" localSheetId="8">PPA!$A$1:$Q$65</definedName>
    <definedName name="_xlnm.Print_Area" localSheetId="9">'PPA QU'!$A$1:$F$81</definedName>
    <definedName name="_xlnm.Print_Area" localSheetId="16">'PS Analysis'!$A$1:$AF$105</definedName>
    <definedName name="_xlnm.Print_Area" localSheetId="17">'PS Design'!$A$1:$AF$103</definedName>
    <definedName name="_xlnm.Print_Area" localSheetId="2">SA!$A$1:$AC$55</definedName>
    <definedName name="_xlnm.Print_Area" localSheetId="3">'SA QU'!$A$1:$F$78</definedName>
    <definedName name="reason">PA!#REF!</definedName>
  </definedNames>
  <calcPr calcId="152511"/>
</workbook>
</file>

<file path=xl/calcChain.xml><?xml version="1.0" encoding="utf-8"?>
<calcChain xmlns="http://schemas.openxmlformats.org/spreadsheetml/2006/main">
  <c r="M25" i="9" l="1"/>
  <c r="M24" i="9"/>
  <c r="M23" i="9"/>
  <c r="M22" i="9"/>
  <c r="AI22" i="9" l="1"/>
  <c r="T22" i="9"/>
  <c r="AA22" i="9"/>
  <c r="BI19" i="9"/>
  <c r="AZ19" i="5" l="1"/>
  <c r="AW44" i="9"/>
  <c r="AP44" i="9"/>
  <c r="AI44" i="9"/>
  <c r="AA44" i="9"/>
  <c r="T44" i="9"/>
  <c r="M44" i="9"/>
  <c r="AZ29" i="32" l="1"/>
  <c r="AZ28" i="32"/>
  <c r="AZ27" i="32"/>
  <c r="AZ26" i="32"/>
  <c r="AZ25" i="32"/>
  <c r="AZ24" i="32"/>
  <c r="AZ23" i="32"/>
  <c r="AZ22" i="32"/>
  <c r="AZ21" i="32"/>
  <c r="AZ20" i="32"/>
  <c r="AR16" i="32"/>
  <c r="AZ26" i="5"/>
  <c r="AZ25" i="5"/>
  <c r="AZ24" i="5"/>
  <c r="AZ23" i="5"/>
  <c r="AZ22" i="5"/>
  <c r="AZ21" i="5"/>
  <c r="AZ20" i="5"/>
  <c r="BA23" i="32" l="1"/>
  <c r="A2" i="32" s="1"/>
  <c r="B8" i="32" s="1"/>
  <c r="C1" i="32" l="1"/>
  <c r="B2" i="32"/>
  <c r="AZ5" i="32"/>
  <c r="AZ18" i="5"/>
  <c r="BA21" i="5" s="1"/>
  <c r="J31" i="5" s="1"/>
  <c r="B3" i="33" l="1"/>
  <c r="C31" i="33" s="1"/>
  <c r="C25" i="5"/>
  <c r="C36" i="33"/>
  <c r="E32" i="33"/>
  <c r="E31" i="33"/>
  <c r="AX17" i="33"/>
  <c r="AX6" i="33"/>
  <c r="AX8" i="33"/>
  <c r="C2" i="33"/>
  <c r="C9" i="5"/>
  <c r="B3" i="4"/>
  <c r="E8" i="4" s="1"/>
  <c r="AI23" i="9"/>
  <c r="AI24" i="9"/>
  <c r="AI25" i="9"/>
  <c r="AI26" i="9"/>
  <c r="AI27" i="9"/>
  <c r="AI28" i="9"/>
  <c r="AI29" i="9"/>
  <c r="AI30" i="9"/>
  <c r="AI31" i="9"/>
  <c r="AI32" i="9"/>
  <c r="C34" i="33" l="1"/>
  <c r="AX14" i="33"/>
  <c r="AX16" i="33"/>
  <c r="AX7" i="33"/>
  <c r="E29" i="33"/>
  <c r="C35" i="33"/>
  <c r="C37" i="33"/>
  <c r="C26" i="33"/>
  <c r="E34" i="33"/>
  <c r="AX9" i="33"/>
  <c r="AX12" i="33"/>
  <c r="AX11" i="33"/>
  <c r="C25" i="33"/>
  <c r="C29" i="33"/>
  <c r="C32" i="33"/>
  <c r="E25" i="33"/>
  <c r="E28" i="33"/>
  <c r="AX15" i="33"/>
  <c r="AX10" i="33"/>
  <c r="AX13" i="33"/>
  <c r="C28" i="33"/>
  <c r="E26" i="33"/>
  <c r="E35" i="33"/>
  <c r="Z13" i="4"/>
  <c r="J9" i="4"/>
  <c r="AQ29" i="4"/>
  <c r="AQ27" i="4"/>
  <c r="AQ21" i="4"/>
  <c r="AQ25" i="4"/>
  <c r="AQ19" i="4"/>
  <c r="AQ28" i="4"/>
  <c r="AQ20" i="4"/>
  <c r="AQ30" i="4"/>
  <c r="AQ18" i="4"/>
  <c r="AQ22" i="4"/>
  <c r="AQ17" i="4"/>
  <c r="AQ31" i="4"/>
  <c r="AQ23" i="4"/>
  <c r="AQ32" i="4"/>
  <c r="AQ24" i="4"/>
  <c r="AB14" i="4"/>
  <c r="Z11" i="4"/>
  <c r="Z5" i="4"/>
  <c r="V13" i="4"/>
  <c r="V6" i="4"/>
  <c r="S12" i="4"/>
  <c r="P12" i="4"/>
  <c r="S14" i="4"/>
  <c r="M14" i="4"/>
  <c r="M12" i="4"/>
  <c r="J10" i="4"/>
  <c r="J4" i="4"/>
  <c r="H10" i="4"/>
  <c r="H5" i="4"/>
  <c r="Z14" i="4"/>
  <c r="Z10" i="4"/>
  <c r="Z4" i="4"/>
  <c r="V11" i="4"/>
  <c r="V5" i="4"/>
  <c r="S11" i="4"/>
  <c r="P11" i="4"/>
  <c r="Q14" i="4"/>
  <c r="K14" i="4"/>
  <c r="M11" i="4"/>
  <c r="J11" i="4"/>
  <c r="J8" i="4"/>
  <c r="J2" i="4"/>
  <c r="H9" i="4"/>
  <c r="D5" i="4"/>
  <c r="Z9" i="4"/>
  <c r="X14" i="4"/>
  <c r="V9" i="4"/>
  <c r="V4" i="4"/>
  <c r="S10" i="4"/>
  <c r="P10" i="4"/>
  <c r="P14" i="4"/>
  <c r="J14" i="4"/>
  <c r="M10" i="4"/>
  <c r="J12" i="4"/>
  <c r="J6" i="4"/>
  <c r="H14" i="4"/>
  <c r="H7" i="4"/>
  <c r="D4" i="4"/>
  <c r="Z12" i="4"/>
  <c r="Z7" i="4"/>
  <c r="V14" i="4"/>
  <c r="V8" i="4"/>
  <c r="V2" i="4"/>
  <c r="P13" i="4"/>
  <c r="P9" i="4"/>
  <c r="N14" i="4"/>
  <c r="M13" i="4"/>
  <c r="M9" i="4"/>
  <c r="J13" i="4"/>
  <c r="J5" i="4"/>
  <c r="H12" i="4"/>
  <c r="H6" i="4"/>
  <c r="D2" i="4"/>
  <c r="AP10" i="4"/>
  <c r="AQ14" i="4"/>
  <c r="AP8" i="4"/>
  <c r="D14" i="4"/>
  <c r="D11" i="4"/>
  <c r="D6" i="4"/>
  <c r="AQ8" i="4"/>
  <c r="D9" i="4"/>
  <c r="AQ10" i="4"/>
  <c r="AP7" i="4"/>
  <c r="D8" i="4"/>
  <c r="AQ13" i="4"/>
  <c r="AQ7" i="4"/>
  <c r="E6" i="4"/>
  <c r="AP9" i="4"/>
  <c r="AQ11" i="4"/>
  <c r="D13" i="4"/>
  <c r="AQ12" i="4"/>
  <c r="E10" i="4"/>
  <c r="AQ9" i="4"/>
  <c r="AQ6" i="4"/>
  <c r="D7" i="4"/>
  <c r="AQ5" i="4"/>
  <c r="AR14" i="5"/>
  <c r="I13" i="31"/>
  <c r="C20" i="31"/>
  <c r="F29" i="31"/>
  <c r="L29" i="31"/>
  <c r="O20" i="31"/>
  <c r="L36" i="31"/>
  <c r="N27" i="31"/>
  <c r="K27" i="31"/>
  <c r="H27" i="31"/>
  <c r="E27" i="31"/>
  <c r="N26" i="31"/>
  <c r="L26" i="31"/>
  <c r="I26" i="31"/>
  <c r="F26" i="31"/>
  <c r="K22" i="31"/>
  <c r="B2" i="31"/>
  <c r="E26" i="30"/>
  <c r="E27" i="30"/>
  <c r="E28" i="30"/>
  <c r="E29" i="30"/>
  <c r="E31" i="30"/>
  <c r="E32" i="30"/>
  <c r="E34" i="30"/>
  <c r="E35" i="30"/>
  <c r="E36" i="30"/>
  <c r="E37" i="30"/>
  <c r="E39" i="30"/>
  <c r="E40" i="30"/>
  <c r="E41" i="30"/>
  <c r="E42" i="30"/>
  <c r="C45" i="30"/>
  <c r="E45" i="30"/>
  <c r="E46" i="30"/>
  <c r="E47" i="30"/>
  <c r="E48" i="30"/>
  <c r="E14" i="30"/>
  <c r="E15" i="30"/>
  <c r="E17" i="30"/>
  <c r="E18" i="30"/>
  <c r="E20" i="30"/>
  <c r="E21" i="30"/>
  <c r="E22" i="30"/>
  <c r="E23" i="30"/>
  <c r="E25" i="30"/>
  <c r="E13" i="30"/>
  <c r="E12" i="30"/>
  <c r="C12" i="30"/>
  <c r="E8" i="30"/>
  <c r="E9" i="30"/>
  <c r="E7" i="30"/>
  <c r="C7" i="30"/>
  <c r="B4" i="30"/>
  <c r="B2" i="30"/>
  <c r="B2" i="25"/>
  <c r="E35" i="29" l="1"/>
  <c r="E36" i="29"/>
  <c r="E37" i="29"/>
  <c r="E38" i="29"/>
  <c r="E39" i="29"/>
  <c r="E41" i="29"/>
  <c r="E42" i="29"/>
  <c r="E44" i="29"/>
  <c r="E34" i="29"/>
  <c r="C34" i="29"/>
  <c r="E29" i="29"/>
  <c r="E30" i="29"/>
  <c r="E31" i="29"/>
  <c r="E28" i="29"/>
  <c r="C28" i="29"/>
  <c r="E24" i="29"/>
  <c r="E25" i="29"/>
  <c r="E23" i="29"/>
  <c r="C23" i="29"/>
  <c r="E12" i="29"/>
  <c r="E13" i="29"/>
  <c r="E14" i="29"/>
  <c r="E15" i="29"/>
  <c r="E16" i="29"/>
  <c r="E17" i="29"/>
  <c r="E18" i="29"/>
  <c r="E20" i="29"/>
  <c r="E10" i="29"/>
  <c r="C10" i="29"/>
  <c r="E7" i="29"/>
  <c r="C7" i="29"/>
  <c r="B4" i="29"/>
  <c r="B2" i="29"/>
  <c r="N46" i="28"/>
  <c r="N47" i="28"/>
  <c r="K47" i="28"/>
  <c r="L46" i="28"/>
  <c r="H47" i="28"/>
  <c r="I46" i="28"/>
  <c r="E47" i="28"/>
  <c r="F46" i="28"/>
  <c r="K42" i="28"/>
  <c r="L56" i="28"/>
  <c r="L29" i="28"/>
  <c r="B2" i="28"/>
  <c r="R2" i="15"/>
  <c r="E20" i="28"/>
  <c r="F19" i="28"/>
  <c r="N19" i="28"/>
  <c r="N20" i="28"/>
  <c r="K20" i="28"/>
  <c r="L19" i="28"/>
  <c r="H20" i="28"/>
  <c r="I19" i="28"/>
  <c r="K15" i="28"/>
  <c r="D36" i="15"/>
  <c r="U5" i="8"/>
  <c r="U51" i="8" s="1"/>
  <c r="Z25" i="8"/>
  <c r="Z72" i="8" s="1"/>
  <c r="Z92" i="8" s="1"/>
  <c r="V6" i="15"/>
  <c r="U54" i="15" s="1"/>
  <c r="D67" i="15"/>
  <c r="C6" i="15"/>
  <c r="C7" i="15"/>
  <c r="C8" i="15"/>
  <c r="B53" i="25"/>
  <c r="T63" i="25"/>
  <c r="P63" i="25"/>
  <c r="K63" i="25"/>
  <c r="G63" i="25"/>
  <c r="C63" i="25"/>
  <c r="T100" i="8"/>
  <c r="V76" i="8"/>
  <c r="V74" i="8"/>
  <c r="S68" i="8"/>
  <c r="V56" i="8"/>
  <c r="V54" i="8"/>
  <c r="X51" i="8"/>
  <c r="V29" i="8"/>
  <c r="U27" i="8"/>
  <c r="X25" i="8"/>
  <c r="X72" i="8" s="1"/>
  <c r="X92" i="8" s="1"/>
  <c r="S21" i="8"/>
  <c r="V9" i="8"/>
  <c r="AB7" i="8"/>
  <c r="AB54" i="8" s="1"/>
  <c r="X7" i="8"/>
  <c r="X74" i="8" s="1"/>
  <c r="V7" i="8"/>
  <c r="R4" i="8"/>
  <c r="R2" i="8"/>
  <c r="J13" i="8"/>
  <c r="J102" i="8"/>
  <c r="J103" i="8"/>
  <c r="J101" i="8"/>
  <c r="C5" i="8"/>
  <c r="C13" i="8"/>
  <c r="V79" i="15"/>
  <c r="Z25" i="15"/>
  <c r="AA46" i="15" s="1"/>
  <c r="X25" i="15"/>
  <c r="X46" i="15" s="1"/>
  <c r="D97" i="8"/>
  <c r="D94" i="8"/>
  <c r="D91" i="8"/>
  <c r="D88" i="8"/>
  <c r="D85" i="8"/>
  <c r="D82" i="8"/>
  <c r="D79" i="8"/>
  <c r="D76" i="8"/>
  <c r="D73" i="8"/>
  <c r="D67" i="8"/>
  <c r="D64" i="8"/>
  <c r="D61" i="8"/>
  <c r="D58" i="8"/>
  <c r="D53" i="8"/>
  <c r="D50" i="8"/>
  <c r="D47" i="8"/>
  <c r="D41" i="8"/>
  <c r="D38" i="8"/>
  <c r="D35" i="8"/>
  <c r="D32" i="8"/>
  <c r="D29" i="8"/>
  <c r="D26" i="8"/>
  <c r="D23" i="8"/>
  <c r="D20" i="8"/>
  <c r="D17" i="8"/>
  <c r="L13" i="8"/>
  <c r="C71" i="8"/>
  <c r="C56" i="8"/>
  <c r="C45" i="8"/>
  <c r="C15" i="8"/>
  <c r="C11" i="8"/>
  <c r="C9" i="8"/>
  <c r="C7" i="8"/>
  <c r="B4" i="8"/>
  <c r="B2" i="8"/>
  <c r="S72" i="15"/>
  <c r="S21" i="15"/>
  <c r="V80" i="15"/>
  <c r="V58" i="15"/>
  <c r="V28" i="15"/>
  <c r="V57" i="15"/>
  <c r="V9" i="15"/>
  <c r="V29" i="15"/>
  <c r="X53" i="15"/>
  <c r="AC8" i="15"/>
  <c r="AC28" i="15" s="1"/>
  <c r="X8" i="15"/>
  <c r="X28" i="15" s="1"/>
  <c r="V8" i="15"/>
  <c r="R4" i="15"/>
  <c r="B4" i="15"/>
  <c r="T104" i="15"/>
  <c r="B2" i="15"/>
  <c r="Z45" i="8" l="1"/>
  <c r="X45" i="8"/>
  <c r="AB27" i="8"/>
  <c r="X54" i="8"/>
  <c r="AB74" i="8"/>
  <c r="X27" i="8"/>
  <c r="Z45" i="15"/>
  <c r="Z76" i="15"/>
  <c r="Z96" i="15" s="1"/>
  <c r="X76" i="15"/>
  <c r="X96" i="15" s="1"/>
  <c r="X45" i="15"/>
  <c r="AB79" i="15"/>
  <c r="X79" i="15"/>
  <c r="AC57" i="15"/>
  <c r="X57" i="15"/>
  <c r="T19" i="9" l="1"/>
  <c r="AP19" i="9"/>
  <c r="T23" i="9"/>
  <c r="AA23" i="9"/>
  <c r="T24" i="9"/>
  <c r="AA24" i="9"/>
  <c r="T25" i="9"/>
  <c r="AA25" i="9"/>
  <c r="M26" i="9"/>
  <c r="T26" i="9"/>
  <c r="AA26" i="9"/>
  <c r="AP26" i="9"/>
  <c r="AW26" i="9"/>
  <c r="M27" i="9"/>
  <c r="T27" i="9"/>
  <c r="AA27" i="9"/>
  <c r="AP27" i="9"/>
  <c r="AW27" i="9"/>
  <c r="M28" i="9"/>
  <c r="T28" i="9"/>
  <c r="AA28" i="9"/>
  <c r="AP28" i="9"/>
  <c r="AW28" i="9"/>
  <c r="M29" i="9"/>
  <c r="T29" i="9"/>
  <c r="AA29" i="9"/>
  <c r="AP29" i="9"/>
  <c r="AW29" i="9"/>
  <c r="M30" i="9"/>
  <c r="T30" i="9"/>
  <c r="AA30" i="9"/>
  <c r="AP30" i="9"/>
  <c r="AW30" i="9"/>
  <c r="M31" i="9"/>
  <c r="T31" i="9"/>
  <c r="AA31" i="9"/>
  <c r="AP31" i="9"/>
  <c r="AW31" i="9"/>
  <c r="M32" i="9"/>
  <c r="T32" i="9"/>
  <c r="AA32" i="9"/>
  <c r="AP32" i="9"/>
  <c r="AW32" i="9"/>
  <c r="M33" i="9"/>
  <c r="T33" i="9"/>
  <c r="AA33" i="9"/>
  <c r="AI33" i="9"/>
  <c r="AP33" i="9"/>
  <c r="AW33" i="9"/>
  <c r="M34" i="9"/>
  <c r="T34" i="9"/>
  <c r="AA34" i="9"/>
  <c r="AI34" i="9"/>
  <c r="AP34" i="9"/>
  <c r="AW34" i="9"/>
  <c r="M35" i="9"/>
  <c r="T35" i="9"/>
  <c r="AA35" i="9"/>
  <c r="AI35" i="9"/>
  <c r="AP35" i="9"/>
  <c r="AW35" i="9"/>
  <c r="M36" i="9"/>
  <c r="T36" i="9"/>
  <c r="AA36" i="9"/>
  <c r="AI36" i="9"/>
  <c r="AP36" i="9"/>
  <c r="AW36" i="9"/>
  <c r="M37" i="9"/>
  <c r="T37" i="9"/>
  <c r="AA37" i="9"/>
  <c r="AI37" i="9"/>
  <c r="AP37" i="9"/>
  <c r="AW37" i="9"/>
  <c r="M38" i="9"/>
  <c r="T38" i="9"/>
  <c r="AA38" i="9"/>
  <c r="AI38" i="9"/>
  <c r="AP38" i="9"/>
  <c r="AW38" i="9"/>
  <c r="M39" i="9"/>
  <c r="T39" i="9"/>
  <c r="AA39" i="9"/>
  <c r="AI39" i="9"/>
  <c r="AP39" i="9"/>
  <c r="AW39" i="9"/>
  <c r="M40" i="9"/>
  <c r="T40" i="9"/>
  <c r="AA40" i="9"/>
  <c r="AI40" i="9"/>
  <c r="AP40" i="9"/>
  <c r="AW40" i="9"/>
  <c r="M41" i="9"/>
  <c r="T41" i="9"/>
  <c r="AA41" i="9"/>
  <c r="AI41" i="9"/>
  <c r="AP41" i="9"/>
  <c r="AW41" i="9"/>
  <c r="M42" i="9"/>
  <c r="T42" i="9"/>
  <c r="AA42" i="9"/>
  <c r="AI42" i="9"/>
  <c r="AP42" i="9"/>
  <c r="AW42" i="9"/>
  <c r="M43" i="9"/>
  <c r="T43" i="9"/>
  <c r="AA43" i="9"/>
  <c r="AI43" i="9"/>
  <c r="AP43" i="9"/>
  <c r="AW43" i="9"/>
  <c r="AZ27" i="5" l="1"/>
  <c r="U46" i="17"/>
  <c r="S46" i="17"/>
  <c r="P45" i="17"/>
  <c r="U44" i="17"/>
  <c r="U43" i="17"/>
  <c r="U42" i="17"/>
  <c r="U41" i="17"/>
  <c r="U40" i="17"/>
  <c r="U39" i="17"/>
  <c r="U38" i="17"/>
  <c r="U37" i="17"/>
  <c r="U36" i="17"/>
  <c r="U35" i="17"/>
  <c r="U34" i="17"/>
  <c r="U33" i="17"/>
  <c r="U32" i="17"/>
  <c r="U31" i="17"/>
  <c r="U30" i="17"/>
  <c r="U29" i="17"/>
  <c r="U28" i="17"/>
  <c r="U27" i="17"/>
  <c r="U26" i="17"/>
  <c r="U25" i="17"/>
  <c r="U24" i="17"/>
  <c r="U23" i="17"/>
  <c r="U22" i="17"/>
  <c r="U21" i="17"/>
  <c r="U20" i="17"/>
  <c r="S20" i="17"/>
  <c r="P20" i="17"/>
  <c r="O20" i="17"/>
  <c r="Q19" i="17"/>
  <c r="U18" i="17" l="1"/>
  <c r="C9" i="17" l="1"/>
  <c r="C8" i="17"/>
  <c r="C6" i="17"/>
  <c r="C5" i="17"/>
  <c r="C4" i="17"/>
  <c r="X38" i="25"/>
  <c r="C40" i="25"/>
  <c r="X10" i="25"/>
  <c r="U9" i="25"/>
  <c r="R9" i="25"/>
  <c r="O9" i="25"/>
  <c r="L9" i="25"/>
  <c r="I9" i="25"/>
  <c r="F9" i="25"/>
  <c r="C9" i="25"/>
  <c r="U7" i="25"/>
  <c r="R7" i="25"/>
  <c r="O7" i="25"/>
  <c r="L7" i="25"/>
  <c r="I7" i="25"/>
  <c r="F7" i="25"/>
  <c r="C7" i="25"/>
  <c r="H2" i="13" l="1"/>
  <c r="H1" i="13"/>
  <c r="AZ32" i="5" l="1"/>
  <c r="H33" i="5"/>
  <c r="B3" i="20"/>
  <c r="E84" i="20" s="1"/>
  <c r="B3" i="22"/>
  <c r="E20" i="22" s="1"/>
  <c r="B3" i="23"/>
  <c r="B3" i="11"/>
  <c r="B3" i="21"/>
  <c r="B3" i="10"/>
  <c r="N4" i="10" s="1"/>
  <c r="C23" i="5"/>
  <c r="B3" i="26"/>
  <c r="C76" i="26" s="1"/>
  <c r="AZ35" i="5"/>
  <c r="C2" i="5"/>
  <c r="B3" i="9"/>
  <c r="AZ13" i="5"/>
  <c r="AZ12" i="5"/>
  <c r="AZ11" i="5"/>
  <c r="AZ14" i="5"/>
  <c r="AZ10" i="5"/>
  <c r="AZ37" i="5"/>
  <c r="AZ40" i="5"/>
  <c r="AZ36" i="5"/>
  <c r="AZ39" i="5"/>
  <c r="AZ38" i="5"/>
  <c r="G33" i="5"/>
  <c r="D33" i="5"/>
  <c r="AZ33" i="5"/>
  <c r="AZ34" i="5"/>
  <c r="AZ7" i="5"/>
  <c r="AZ3" i="5"/>
  <c r="AZ6" i="5"/>
  <c r="AZ5" i="5"/>
  <c r="AZ4" i="5"/>
  <c r="B2" i="12"/>
  <c r="B3" i="6"/>
  <c r="B2" i="13"/>
  <c r="G2" i="13" s="1"/>
  <c r="C18" i="5"/>
  <c r="C20" i="5"/>
  <c r="C16" i="5"/>
  <c r="C14" i="5"/>
  <c r="C12" i="5"/>
  <c r="B55" i="6" l="1"/>
  <c r="B41" i="6"/>
  <c r="AE11" i="9"/>
  <c r="AE12" i="9"/>
  <c r="AE13" i="9"/>
  <c r="V20" i="9"/>
  <c r="AR15" i="9"/>
  <c r="AE14" i="9"/>
  <c r="C84" i="23"/>
  <c r="C66" i="23"/>
  <c r="C64" i="23"/>
  <c r="C62" i="23"/>
  <c r="P11" i="6"/>
  <c r="S11" i="6"/>
  <c r="Y11" i="6"/>
  <c r="C41" i="26"/>
  <c r="C34" i="26"/>
  <c r="E11" i="26"/>
  <c r="E12" i="26"/>
  <c r="E9" i="26"/>
  <c r="B40" i="6"/>
  <c r="BJ6" i="6"/>
  <c r="AZ12" i="20"/>
  <c r="AZ6" i="20"/>
  <c r="AZ8" i="20"/>
  <c r="AZ9" i="20"/>
  <c r="AZ10" i="20"/>
  <c r="AZ11" i="20"/>
  <c r="AZ7" i="20"/>
  <c r="AZ5" i="20"/>
  <c r="AZ4" i="20"/>
  <c r="F7" i="20"/>
  <c r="J24" i="20"/>
  <c r="E20" i="9"/>
  <c r="AN46" i="9"/>
  <c r="BJ5" i="9"/>
  <c r="BJ4" i="9"/>
  <c r="BJ5" i="6"/>
  <c r="BJ4" i="6"/>
  <c r="H47" i="9"/>
  <c r="AJ10" i="9"/>
  <c r="B7" i="6"/>
  <c r="D6" i="6"/>
  <c r="D7" i="6"/>
  <c r="C68" i="21"/>
  <c r="E68" i="21"/>
  <c r="E40" i="21"/>
  <c r="E37" i="21"/>
  <c r="E32" i="21"/>
  <c r="E34" i="21"/>
  <c r="E30" i="21"/>
  <c r="E23" i="21"/>
  <c r="E27" i="21"/>
  <c r="C23" i="21"/>
  <c r="E25" i="21"/>
  <c r="E24" i="21"/>
  <c r="C36" i="21"/>
  <c r="C25" i="21"/>
  <c r="C33" i="21"/>
  <c r="C24" i="21"/>
  <c r="C30" i="21"/>
  <c r="C26" i="21"/>
  <c r="AR72" i="9"/>
  <c r="AR62" i="9"/>
  <c r="AR52" i="9"/>
  <c r="AK72" i="9"/>
  <c r="AK62" i="9"/>
  <c r="AK52" i="9"/>
  <c r="AD72" i="9"/>
  <c r="AD62" i="9"/>
  <c r="AD52" i="9"/>
  <c r="V72" i="9"/>
  <c r="V62" i="9"/>
  <c r="AR69" i="9"/>
  <c r="AR59" i="9"/>
  <c r="AR49" i="9"/>
  <c r="AK69" i="9"/>
  <c r="AK59" i="9"/>
  <c r="AK49" i="9"/>
  <c r="AD69" i="9"/>
  <c r="AD59" i="9"/>
  <c r="AD49" i="9"/>
  <c r="V69" i="9"/>
  <c r="V59" i="9"/>
  <c r="AR67" i="9"/>
  <c r="AR57" i="9"/>
  <c r="AR47" i="9"/>
  <c r="AK67" i="9"/>
  <c r="AK57" i="9"/>
  <c r="AK47" i="9"/>
  <c r="AD67" i="9"/>
  <c r="AD57" i="9"/>
  <c r="AD47" i="9"/>
  <c r="V67" i="9"/>
  <c r="AR74" i="9"/>
  <c r="AR64" i="9"/>
  <c r="AR54" i="9"/>
  <c r="AK74" i="9"/>
  <c r="AK64" i="9"/>
  <c r="AK54" i="9"/>
  <c r="AD74" i="9"/>
  <c r="AD64" i="9"/>
  <c r="AD54" i="9"/>
  <c r="V74" i="9"/>
  <c r="V64" i="9"/>
  <c r="V57" i="9"/>
  <c r="V47" i="9"/>
  <c r="O74" i="9"/>
  <c r="O64" i="9"/>
  <c r="O54" i="9"/>
  <c r="O59" i="9"/>
  <c r="V54" i="9"/>
  <c r="O72" i="9"/>
  <c r="O62" i="9"/>
  <c r="O52" i="9"/>
  <c r="V52" i="9"/>
  <c r="O49" i="9"/>
  <c r="V49" i="9"/>
  <c r="O67" i="9"/>
  <c r="O57" i="9"/>
  <c r="O47" i="9"/>
  <c r="O69" i="9"/>
  <c r="D29" i="23"/>
  <c r="C40" i="23"/>
  <c r="B90" i="20"/>
  <c r="J2" i="6"/>
  <c r="AO33" i="6"/>
  <c r="B11" i="6"/>
  <c r="H10" i="6"/>
  <c r="C77" i="26"/>
  <c r="C84" i="26"/>
  <c r="C85" i="26"/>
  <c r="C86" i="26"/>
  <c r="E71" i="26"/>
  <c r="E72" i="26"/>
  <c r="E76" i="26"/>
  <c r="E73" i="26"/>
  <c r="E74" i="26"/>
  <c r="E75" i="26"/>
  <c r="C83" i="26"/>
  <c r="C82" i="26"/>
  <c r="B69" i="26"/>
  <c r="C80" i="26"/>
  <c r="B79" i="26"/>
  <c r="C81" i="26"/>
  <c r="C32" i="26"/>
  <c r="C30" i="26"/>
  <c r="C33" i="26"/>
  <c r="C29" i="26"/>
  <c r="C31" i="26"/>
  <c r="AV18" i="9"/>
  <c r="AL18" i="9"/>
  <c r="H74" i="9"/>
  <c r="H64" i="9"/>
  <c r="H54" i="9"/>
  <c r="AO18" i="9"/>
  <c r="AE18" i="9"/>
  <c r="H72" i="9"/>
  <c r="H62" i="9"/>
  <c r="H52" i="9"/>
  <c r="AH18" i="9"/>
  <c r="W18" i="9"/>
  <c r="H69" i="9"/>
  <c r="H59" i="9"/>
  <c r="H49" i="9"/>
  <c r="AS18" i="9"/>
  <c r="P18" i="9"/>
  <c r="H67" i="9"/>
  <c r="H57" i="9"/>
  <c r="C6" i="9"/>
  <c r="C7" i="9"/>
  <c r="AK10" i="6"/>
  <c r="AK6" i="6"/>
  <c r="AH7" i="6"/>
  <c r="AE8" i="6"/>
  <c r="AB9" i="6"/>
  <c r="X10" i="6"/>
  <c r="X6" i="6"/>
  <c r="U7" i="6"/>
  <c r="R8" i="6"/>
  <c r="AK9" i="6"/>
  <c r="AH10" i="6"/>
  <c r="AH6" i="6"/>
  <c r="AE7" i="6"/>
  <c r="AB8" i="6"/>
  <c r="X9" i="6"/>
  <c r="U10" i="6"/>
  <c r="U6" i="6"/>
  <c r="R7" i="6"/>
  <c r="AK8" i="6"/>
  <c r="AH9" i="6"/>
  <c r="AE10" i="6"/>
  <c r="AE6" i="6"/>
  <c r="AB7" i="6"/>
  <c r="X8" i="6"/>
  <c r="U9" i="6"/>
  <c r="R10" i="6"/>
  <c r="R6" i="6"/>
  <c r="AK7" i="6"/>
  <c r="AH8" i="6"/>
  <c r="AE9" i="6"/>
  <c r="AB10" i="6"/>
  <c r="AB6" i="6"/>
  <c r="X7" i="6"/>
  <c r="U8" i="6"/>
  <c r="R9" i="6"/>
  <c r="C6" i="26"/>
  <c r="B49" i="26"/>
  <c r="B48" i="26"/>
  <c r="E95" i="20"/>
  <c r="D39" i="20"/>
  <c r="D45" i="20"/>
  <c r="E91" i="20"/>
  <c r="F60" i="20"/>
  <c r="D66" i="20"/>
  <c r="F24" i="20"/>
  <c r="D14" i="20"/>
  <c r="F68" i="20"/>
  <c r="D27" i="20"/>
  <c r="M6" i="20"/>
  <c r="D38" i="20"/>
  <c r="D28" i="20"/>
  <c r="D12" i="20"/>
  <c r="F79" i="20"/>
  <c r="D57" i="20"/>
  <c r="M9" i="20"/>
  <c r="E52" i="20"/>
  <c r="D33" i="20"/>
  <c r="B16" i="20"/>
  <c r="E64" i="20"/>
  <c r="M18" i="20"/>
  <c r="D65" i="20"/>
  <c r="F19" i="20"/>
  <c r="F14" i="20"/>
  <c r="F44" i="20"/>
  <c r="E83" i="20"/>
  <c r="C26" i="20"/>
  <c r="F62" i="20"/>
  <c r="D5" i="20"/>
  <c r="C37" i="20"/>
  <c r="D78" i="20"/>
  <c r="M15" i="20"/>
  <c r="D11" i="20"/>
  <c r="F78" i="20"/>
  <c r="D41" i="20"/>
  <c r="D18" i="20"/>
  <c r="B48" i="20"/>
  <c r="E92" i="20"/>
  <c r="F28" i="20"/>
  <c r="F66" i="20"/>
  <c r="F13" i="20"/>
  <c r="F39" i="20"/>
  <c r="C81" i="20"/>
  <c r="M8" i="20"/>
  <c r="M16" i="20"/>
  <c r="C32" i="20"/>
  <c r="D25" i="20"/>
  <c r="D6" i="20"/>
  <c r="E82" i="20"/>
  <c r="F57" i="20"/>
  <c r="B2" i="20"/>
  <c r="D23" i="20"/>
  <c r="D35" i="20"/>
  <c r="E54" i="20"/>
  <c r="F76" i="20"/>
  <c r="B4" i="20"/>
  <c r="F18" i="20"/>
  <c r="F33" i="20"/>
  <c r="E49" i="20"/>
  <c r="D69" i="20"/>
  <c r="E93" i="20"/>
  <c r="D17" i="20"/>
  <c r="C29" i="20"/>
  <c r="F45" i="20"/>
  <c r="D67" i="20"/>
  <c r="E85" i="20"/>
  <c r="M13" i="20"/>
  <c r="J12" i="20"/>
  <c r="D44" i="20"/>
  <c r="F34" i="20"/>
  <c r="F27" i="20"/>
  <c r="F5" i="20"/>
  <c r="B72" i="20"/>
  <c r="F11" i="20"/>
  <c r="F25" i="20"/>
  <c r="F38" i="20"/>
  <c r="C62" i="20"/>
  <c r="D79" i="20"/>
  <c r="J2" i="20"/>
  <c r="D24" i="20"/>
  <c r="F35" i="20"/>
  <c r="C56" i="20"/>
  <c r="F77" i="20"/>
  <c r="J5" i="20"/>
  <c r="D19" i="20"/>
  <c r="D34" i="20"/>
  <c r="E51" i="20"/>
  <c r="D70" i="20"/>
  <c r="E94" i="20"/>
  <c r="J4" i="20"/>
  <c r="M10" i="20"/>
  <c r="F21" i="20"/>
  <c r="F75" i="20"/>
  <c r="B47" i="20"/>
  <c r="F17" i="20"/>
  <c r="D68" i="20"/>
  <c r="D30" i="20"/>
  <c r="E86" i="20"/>
  <c r="F6" i="20"/>
  <c r="D20" i="20"/>
  <c r="F30" i="20"/>
  <c r="F41" i="20"/>
  <c r="D58" i="20"/>
  <c r="B73" i="20"/>
  <c r="E87" i="20"/>
  <c r="F20" i="20"/>
  <c r="D31" i="20"/>
  <c r="D42" i="20"/>
  <c r="F58" i="20"/>
  <c r="F74" i="20"/>
  <c r="B89" i="20"/>
  <c r="F8" i="20"/>
  <c r="D21" i="20"/>
  <c r="F31" i="20"/>
  <c r="F42" i="20"/>
  <c r="D60" i="20"/>
  <c r="B75" i="20"/>
  <c r="B11" i="11"/>
  <c r="B19" i="11"/>
  <c r="P19" i="11"/>
  <c r="D19" i="11"/>
  <c r="B17" i="11"/>
  <c r="I16" i="11"/>
  <c r="N15" i="11"/>
  <c r="I14" i="11"/>
  <c r="D13" i="11"/>
  <c r="D12" i="11"/>
  <c r="D11" i="11"/>
  <c r="I9" i="11"/>
  <c r="K6" i="11"/>
  <c r="P5" i="11"/>
  <c r="B5" i="11"/>
  <c r="B4" i="11"/>
  <c r="N19" i="11"/>
  <c r="P18" i="11"/>
  <c r="P17" i="11"/>
  <c r="D16" i="11"/>
  <c r="D15" i="11"/>
  <c r="D14" i="11"/>
  <c r="P12" i="11"/>
  <c r="B12" i="11"/>
  <c r="P9" i="11"/>
  <c r="B8" i="11"/>
  <c r="I7" i="11"/>
  <c r="N5" i="11"/>
  <c r="N4" i="11"/>
  <c r="N2" i="11"/>
  <c r="F20" i="11"/>
  <c r="K19" i="11"/>
  <c r="N18" i="11"/>
  <c r="N17" i="11"/>
  <c r="B15" i="11"/>
  <c r="N14" i="11"/>
  <c r="B14" i="11"/>
  <c r="K12" i="11"/>
  <c r="P11" i="11"/>
  <c r="N8" i="11"/>
  <c r="P7" i="11"/>
  <c r="B7" i="11"/>
  <c r="K5" i="11"/>
  <c r="K4" i="11"/>
  <c r="I2" i="11"/>
  <c r="D20" i="11"/>
  <c r="I19" i="11"/>
  <c r="D18" i="11"/>
  <c r="D17" i="11"/>
  <c r="P15" i="11"/>
  <c r="K14" i="11"/>
  <c r="P13" i="11"/>
  <c r="I12" i="11"/>
  <c r="N6" i="11"/>
  <c r="B2" i="11"/>
  <c r="B6" i="11"/>
  <c r="N10" i="11"/>
  <c r="I5" i="11"/>
  <c r="K8" i="11"/>
  <c r="I4" i="11"/>
  <c r="E24" i="23"/>
  <c r="E22" i="23"/>
  <c r="D25" i="23"/>
  <c r="E23" i="23"/>
  <c r="B93" i="23"/>
  <c r="B89" i="23"/>
  <c r="B83" i="23"/>
  <c r="B77" i="23"/>
  <c r="C73" i="23"/>
  <c r="E62" i="23"/>
  <c r="E69" i="23"/>
  <c r="E55" i="23"/>
  <c r="D52" i="23"/>
  <c r="E47" i="23"/>
  <c r="E45" i="23"/>
  <c r="B42" i="23"/>
  <c r="E35" i="23"/>
  <c r="D32" i="23"/>
  <c r="C33" i="23"/>
  <c r="B20" i="23"/>
  <c r="C24" i="23"/>
  <c r="E15" i="23"/>
  <c r="D14" i="23"/>
  <c r="B7" i="23"/>
  <c r="B6" i="23"/>
  <c r="B98" i="23"/>
  <c r="B88" i="23"/>
  <c r="B81" i="23"/>
  <c r="B75" i="23"/>
  <c r="B72" i="23"/>
  <c r="E63" i="23"/>
  <c r="E61" i="23"/>
  <c r="D53" i="23"/>
  <c r="C47" i="23"/>
  <c r="C46" i="23"/>
  <c r="E31" i="23"/>
  <c r="E36" i="23"/>
  <c r="C38" i="23"/>
  <c r="C34" i="23"/>
  <c r="D21" i="23"/>
  <c r="C29" i="23"/>
  <c r="C25" i="23"/>
  <c r="E16" i="23"/>
  <c r="C17" i="23"/>
  <c r="B8" i="23"/>
  <c r="B5" i="23"/>
  <c r="B97" i="23"/>
  <c r="B91" i="23"/>
  <c r="B86" i="23"/>
  <c r="B79" i="23"/>
  <c r="B74" i="23"/>
  <c r="B71" i="23"/>
  <c r="E66" i="23"/>
  <c r="E56" i="23"/>
  <c r="C55" i="23"/>
  <c r="D50" i="23"/>
  <c r="E46" i="23"/>
  <c r="C44" i="23"/>
  <c r="C31" i="23"/>
  <c r="E37" i="23"/>
  <c r="C37" i="23"/>
  <c r="C35" i="23"/>
  <c r="C22" i="23"/>
  <c r="C27" i="23"/>
  <c r="E17" i="23"/>
  <c r="C15" i="23"/>
  <c r="B9" i="23"/>
  <c r="B4" i="23"/>
  <c r="B94" i="23"/>
  <c r="B90" i="23"/>
  <c r="B76" i="23"/>
  <c r="E73" i="23"/>
  <c r="E58" i="23"/>
  <c r="E67" i="23"/>
  <c r="C59" i="23"/>
  <c r="C57" i="23"/>
  <c r="D51" i="23"/>
  <c r="B49" i="23"/>
  <c r="C45" i="23"/>
  <c r="B43" i="23"/>
  <c r="E34" i="23"/>
  <c r="E33" i="23"/>
  <c r="B32" i="23"/>
  <c r="D27" i="23"/>
  <c r="C23" i="23"/>
  <c r="C21" i="23"/>
  <c r="D18" i="23"/>
  <c r="B13" i="23"/>
  <c r="B11" i="23"/>
  <c r="C2" i="23"/>
  <c r="P11" i="10"/>
  <c r="N17" i="10"/>
  <c r="N8" i="10"/>
  <c r="I9" i="10"/>
  <c r="P8" i="10"/>
  <c r="N15" i="10"/>
  <c r="N6" i="10"/>
  <c r="P12" i="10"/>
  <c r="P6" i="10"/>
  <c r="N14" i="10"/>
  <c r="N5" i="10"/>
  <c r="P13" i="10"/>
  <c r="N18" i="10"/>
  <c r="N11" i="10"/>
  <c r="B11" i="10"/>
  <c r="F20" i="10"/>
  <c r="K19" i="10"/>
  <c r="P18" i="10"/>
  <c r="D17" i="10"/>
  <c r="P15" i="10"/>
  <c r="D14" i="10"/>
  <c r="I12" i="10"/>
  <c r="K8" i="10"/>
  <c r="B7" i="10"/>
  <c r="I5" i="10"/>
  <c r="I4" i="10"/>
  <c r="B2" i="10"/>
  <c r="D20" i="10"/>
  <c r="I19" i="10"/>
  <c r="D18" i="10"/>
  <c r="I16" i="10"/>
  <c r="D15" i="10"/>
  <c r="B14" i="10"/>
  <c r="D12" i="10"/>
  <c r="B8" i="10"/>
  <c r="B6" i="10"/>
  <c r="B5" i="10"/>
  <c r="B4" i="10"/>
  <c r="P19" i="10"/>
  <c r="D19" i="10"/>
  <c r="B17" i="10"/>
  <c r="D16" i="10"/>
  <c r="K14" i="10"/>
  <c r="D13" i="10"/>
  <c r="B12" i="10"/>
  <c r="K6" i="10"/>
  <c r="P5" i="10"/>
  <c r="N2" i="10"/>
  <c r="B16" i="10"/>
  <c r="I7" i="10"/>
  <c r="N19" i="10"/>
  <c r="I14" i="10"/>
  <c r="K5" i="10"/>
  <c r="B19" i="10"/>
  <c r="K12" i="10"/>
  <c r="K4" i="10"/>
  <c r="P17" i="10"/>
  <c r="D11" i="10"/>
  <c r="I2" i="10"/>
  <c r="B46" i="22"/>
  <c r="C2" i="22"/>
  <c r="D78" i="22"/>
  <c r="D82" i="22"/>
  <c r="B73" i="22"/>
  <c r="D68" i="22"/>
  <c r="B63" i="22"/>
  <c r="D57" i="22"/>
  <c r="D48" i="22"/>
  <c r="E40" i="22"/>
  <c r="C37" i="22"/>
  <c r="D31" i="22"/>
  <c r="D25" i="22"/>
  <c r="E18" i="22"/>
  <c r="B4" i="22"/>
  <c r="C18" i="22"/>
  <c r="B13" i="22"/>
  <c r="B7" i="22"/>
  <c r="D79" i="22"/>
  <c r="D77" i="22"/>
  <c r="E71" i="22"/>
  <c r="D66" i="22"/>
  <c r="B62" i="22"/>
  <c r="D56" i="22"/>
  <c r="D52" i="22"/>
  <c r="D47" i="22"/>
  <c r="E37" i="22"/>
  <c r="D35" i="22"/>
  <c r="D29" i="22"/>
  <c r="D24" i="22"/>
  <c r="E17" i="22"/>
  <c r="E14" i="22"/>
  <c r="C17" i="22"/>
  <c r="C12" i="22"/>
  <c r="B6" i="22"/>
  <c r="D80" i="22"/>
  <c r="D75" i="22"/>
  <c r="C71" i="22"/>
  <c r="D65" i="22"/>
  <c r="D60" i="22"/>
  <c r="B55" i="22"/>
  <c r="D51" i="22"/>
  <c r="B45" i="22"/>
  <c r="C43" i="22"/>
  <c r="D34" i="22"/>
  <c r="D28" i="22"/>
  <c r="B23" i="22"/>
  <c r="D15" i="22"/>
  <c r="E13" i="22"/>
  <c r="C16" i="22"/>
  <c r="B10" i="22"/>
  <c r="D81" i="22"/>
  <c r="D74" i="22"/>
  <c r="D69" i="22"/>
  <c r="D64" i="22"/>
  <c r="D59" i="22"/>
  <c r="B54" i="22"/>
  <c r="D50" i="22"/>
  <c r="E42" i="22"/>
  <c r="C40" i="22"/>
  <c r="B33" i="22"/>
  <c r="D26" i="22"/>
  <c r="B5" i="22"/>
  <c r="E12" i="22"/>
  <c r="B14" i="22"/>
  <c r="B8" i="22"/>
  <c r="D49" i="21"/>
  <c r="D75" i="21"/>
  <c r="D74" i="21"/>
  <c r="D66" i="21"/>
  <c r="B59" i="21"/>
  <c r="D53" i="21"/>
  <c r="D45" i="21"/>
  <c r="B43" i="21"/>
  <c r="E18" i="21"/>
  <c r="C18" i="21"/>
  <c r="E12" i="21"/>
  <c r="B7" i="21"/>
  <c r="D76" i="21"/>
  <c r="D72" i="21"/>
  <c r="D62" i="21"/>
  <c r="D54" i="21"/>
  <c r="B52" i="21"/>
  <c r="D47" i="21"/>
  <c r="E14" i="21"/>
  <c r="E20" i="21"/>
  <c r="C16" i="21"/>
  <c r="C12" i="21"/>
  <c r="B6" i="21"/>
  <c r="B5" i="21"/>
  <c r="D77" i="21"/>
  <c r="D71" i="21"/>
  <c r="D63" i="21"/>
  <c r="D61" i="21"/>
  <c r="D56" i="21"/>
  <c r="B51" i="21"/>
  <c r="D48" i="21"/>
  <c r="D15" i="21"/>
  <c r="E13" i="21"/>
  <c r="B14" i="21"/>
  <c r="B10" i="21"/>
  <c r="B4" i="21"/>
  <c r="D79" i="21"/>
  <c r="D78" i="21"/>
  <c r="B70" i="21"/>
  <c r="D65" i="21"/>
  <c r="B60" i="21"/>
  <c r="D57" i="21"/>
  <c r="B42" i="21"/>
  <c r="D44" i="21"/>
  <c r="E17" i="21"/>
  <c r="C17" i="21"/>
  <c r="B13" i="21"/>
  <c r="B8" i="21"/>
  <c r="C2" i="21"/>
  <c r="C2" i="26"/>
  <c r="C73" i="26"/>
  <c r="D67" i="26"/>
  <c r="D61" i="26"/>
  <c r="C56" i="26"/>
  <c r="D52" i="26"/>
  <c r="D46" i="26"/>
  <c r="E43" i="26"/>
  <c r="E38" i="26"/>
  <c r="E33" i="26"/>
  <c r="D26" i="26"/>
  <c r="D22" i="26"/>
  <c r="D17" i="26"/>
  <c r="C12" i="26"/>
  <c r="E7" i="26"/>
  <c r="C5" i="26"/>
  <c r="C72" i="26"/>
  <c r="C70" i="26"/>
  <c r="D65" i="26"/>
  <c r="B60" i="26"/>
  <c r="D55" i="26"/>
  <c r="D50" i="26"/>
  <c r="E45" i="26"/>
  <c r="E42" i="26"/>
  <c r="E40" i="26"/>
  <c r="C38" i="26"/>
  <c r="E31" i="26"/>
  <c r="D25" i="26"/>
  <c r="D21" i="26"/>
  <c r="D16" i="26"/>
  <c r="C9" i="26"/>
  <c r="C7" i="26"/>
  <c r="B4" i="26"/>
  <c r="C74" i="26"/>
  <c r="D64" i="26"/>
  <c r="B59" i="26"/>
  <c r="D54" i="26"/>
  <c r="E44" i="26"/>
  <c r="C42" i="26"/>
  <c r="E39" i="26"/>
  <c r="D37" i="26"/>
  <c r="E29" i="26"/>
  <c r="D24" i="26"/>
  <c r="D20" i="26"/>
  <c r="D15" i="26"/>
  <c r="C11" i="26"/>
  <c r="E6" i="26"/>
  <c r="C71" i="26"/>
  <c r="D63" i="26"/>
  <c r="B58" i="26"/>
  <c r="D53" i="26"/>
  <c r="C44" i="26"/>
  <c r="E41" i="26"/>
  <c r="C39" i="26"/>
  <c r="B36" i="26"/>
  <c r="B28" i="26"/>
  <c r="D23" i="26"/>
  <c r="B19" i="26"/>
  <c r="B14" i="26"/>
  <c r="C10" i="26"/>
  <c r="C8" i="26"/>
  <c r="E5" i="26"/>
  <c r="AJ20" i="9"/>
  <c r="AC20" i="9"/>
  <c r="AQ20" i="9"/>
  <c r="AF2" i="6"/>
  <c r="AQ25" i="6"/>
  <c r="AD20" i="9"/>
  <c r="T20" i="9"/>
  <c r="E11" i="9"/>
  <c r="K46" i="9"/>
  <c r="M15" i="9"/>
  <c r="M13" i="9"/>
  <c r="B48" i="9"/>
  <c r="B11" i="9"/>
  <c r="V12" i="9"/>
  <c r="E19" i="9"/>
  <c r="E18" i="9"/>
  <c r="I11" i="9"/>
  <c r="B21" i="9"/>
  <c r="AN9" i="9"/>
  <c r="B51" i="9"/>
  <c r="R46" i="9"/>
  <c r="AK45" i="9"/>
  <c r="B45" i="9"/>
  <c r="BF147" i="9"/>
  <c r="AE19" i="9"/>
  <c r="AP46" i="9"/>
  <c r="Y46" i="9"/>
  <c r="B15" i="9"/>
  <c r="C11" i="9"/>
  <c r="W19" i="9"/>
  <c r="B71" i="9"/>
  <c r="AI12" i="9"/>
  <c r="R20" i="9"/>
  <c r="B7" i="9"/>
  <c r="B62" i="9"/>
  <c r="B6" i="9"/>
  <c r="V11" i="9"/>
  <c r="Y20" i="9"/>
  <c r="R7" i="9"/>
  <c r="AI46" i="9"/>
  <c r="AA20" i="9"/>
  <c r="I12" i="9"/>
  <c r="B5" i="9"/>
  <c r="AE13" i="6"/>
  <c r="AE12" i="6"/>
  <c r="AF11" i="6"/>
  <c r="AE5" i="6"/>
  <c r="AE4" i="6"/>
  <c r="AH13" i="6"/>
  <c r="AH12" i="6"/>
  <c r="AI11" i="6"/>
  <c r="AH5" i="6"/>
  <c r="AH4" i="6"/>
  <c r="AK13" i="6"/>
  <c r="AK12" i="6"/>
  <c r="AL11" i="6"/>
  <c r="AK5" i="6"/>
  <c r="AK4" i="6"/>
  <c r="AG2" i="6"/>
  <c r="AB13" i="6"/>
  <c r="AB12" i="6"/>
  <c r="AC11" i="6"/>
  <c r="AB5" i="6"/>
  <c r="AB4" i="6"/>
  <c r="AG20" i="9"/>
  <c r="B12" i="9"/>
  <c r="AL5" i="9"/>
  <c r="B57" i="9"/>
  <c r="AW20" i="9"/>
  <c r="V10" i="9"/>
  <c r="AI20" i="9"/>
  <c r="B49" i="9"/>
  <c r="AI15" i="9"/>
  <c r="AN7" i="9"/>
  <c r="AG8" i="9"/>
  <c r="C21" i="9"/>
  <c r="M14" i="9"/>
  <c r="J9" i="9"/>
  <c r="E17" i="9"/>
  <c r="AL19" i="9"/>
  <c r="AI13" i="9"/>
  <c r="AR13" i="9"/>
  <c r="B2" i="9"/>
  <c r="I18" i="9"/>
  <c r="B69" i="9"/>
  <c r="B47" i="9"/>
  <c r="B60" i="9"/>
  <c r="AU20" i="9"/>
  <c r="C13" i="9"/>
  <c r="B65" i="9"/>
  <c r="H45" i="9"/>
  <c r="C16" i="9"/>
  <c r="AN8" i="9"/>
  <c r="AW46" i="9"/>
  <c r="K20" i="9"/>
  <c r="AL2" i="9"/>
  <c r="AA46" i="9"/>
  <c r="C17" i="9"/>
  <c r="AE10" i="9"/>
  <c r="AR11" i="9"/>
  <c r="B68" i="9"/>
  <c r="I10" i="9"/>
  <c r="AL4" i="9"/>
  <c r="P19" i="9"/>
  <c r="BF159" i="9"/>
  <c r="E13" i="9"/>
  <c r="B55" i="9"/>
  <c r="B10" i="9"/>
  <c r="L18" i="9"/>
  <c r="B17" i="9"/>
  <c r="AG9" i="9"/>
  <c r="M12" i="9"/>
  <c r="AI14" i="9"/>
  <c r="I13" i="9"/>
  <c r="R8" i="9"/>
  <c r="J8" i="9"/>
  <c r="V15" i="9"/>
  <c r="C12" i="9"/>
  <c r="AN20" i="9"/>
  <c r="V14" i="9"/>
  <c r="C47" i="9"/>
  <c r="M10" i="9"/>
  <c r="B72" i="9"/>
  <c r="AR45" i="9"/>
  <c r="E14" i="9"/>
  <c r="BF160" i="9"/>
  <c r="M46" i="9"/>
  <c r="S18" i="9"/>
  <c r="AI11" i="9"/>
  <c r="B53" i="9"/>
  <c r="AK20" i="9"/>
  <c r="AR14" i="9"/>
  <c r="P6" i="9"/>
  <c r="M20" i="9"/>
  <c r="AR12" i="9"/>
  <c r="B64" i="9"/>
  <c r="B46" i="9"/>
  <c r="B16" i="9"/>
  <c r="M11" i="9"/>
  <c r="P4" i="9"/>
  <c r="C15" i="9"/>
  <c r="B50" i="9"/>
  <c r="AR10" i="9"/>
  <c r="AP20" i="9"/>
  <c r="AL6" i="9"/>
  <c r="E15" i="9"/>
  <c r="B14" i="9"/>
  <c r="T46" i="9"/>
  <c r="P5" i="9"/>
  <c r="B13" i="9"/>
  <c r="J7" i="9"/>
  <c r="V45" i="9"/>
  <c r="R9" i="9"/>
  <c r="I14" i="9"/>
  <c r="S10" i="9"/>
  <c r="Z18" i="9"/>
  <c r="E12" i="9"/>
  <c r="AD45" i="9"/>
  <c r="B4" i="9"/>
  <c r="I19" i="9"/>
  <c r="AG46" i="9"/>
  <c r="C18" i="9"/>
  <c r="AG7" i="9"/>
  <c r="AU46" i="9"/>
  <c r="AS19" i="9"/>
  <c r="V13" i="9"/>
  <c r="B66" i="9"/>
  <c r="O45" i="9"/>
  <c r="E16" i="9"/>
  <c r="E10" i="9"/>
  <c r="B58" i="9"/>
  <c r="AR20" i="9"/>
  <c r="C14" i="9"/>
  <c r="P2" i="9"/>
  <c r="T2" i="6"/>
  <c r="O8" i="6"/>
  <c r="O6" i="6"/>
  <c r="H5" i="6"/>
  <c r="H8" i="6"/>
  <c r="O10" i="6"/>
  <c r="O9" i="6"/>
  <c r="L5" i="6"/>
  <c r="L8" i="6"/>
  <c r="BV161" i="6"/>
  <c r="AP49" i="6"/>
  <c r="AS24" i="6"/>
  <c r="AR24" i="6"/>
  <c r="AQ29" i="6"/>
  <c r="AQ31" i="6"/>
  <c r="AQ27" i="6"/>
  <c r="AO17" i="6"/>
  <c r="AO20" i="6"/>
  <c r="AO11" i="6"/>
  <c r="AO13" i="6"/>
  <c r="AO19" i="6"/>
  <c r="AO12" i="6"/>
  <c r="AO18" i="6"/>
  <c r="BV155" i="6"/>
  <c r="BV159" i="6"/>
  <c r="BV147" i="6"/>
  <c r="BV154" i="6"/>
  <c r="BV158" i="6"/>
  <c r="BV146" i="6"/>
  <c r="BV150" i="6"/>
  <c r="BV153" i="6"/>
  <c r="BV157" i="6"/>
  <c r="BV145" i="6"/>
  <c r="BV149" i="6"/>
  <c r="BV156" i="6"/>
  <c r="BV160" i="6"/>
  <c r="BV148" i="6"/>
  <c r="BV144" i="6"/>
  <c r="BV152" i="6"/>
  <c r="C2" i="6"/>
  <c r="O7" i="6"/>
  <c r="B50" i="6"/>
  <c r="B46" i="6"/>
  <c r="AQ40" i="6"/>
  <c r="AO35" i="6"/>
  <c r="B33" i="6"/>
  <c r="B28" i="6"/>
  <c r="AQ24" i="6"/>
  <c r="AO22" i="6"/>
  <c r="AO15" i="6"/>
  <c r="O13" i="6"/>
  <c r="E13" i="6"/>
  <c r="U12" i="6"/>
  <c r="H12" i="6"/>
  <c r="V11" i="6"/>
  <c r="H11" i="6"/>
  <c r="J9" i="6"/>
  <c r="U5" i="6"/>
  <c r="B5" i="6"/>
  <c r="R4" i="6"/>
  <c r="AQ53" i="6"/>
  <c r="AQ44" i="6"/>
  <c r="AO14" i="6"/>
  <c r="J13" i="6"/>
  <c r="O12" i="6"/>
  <c r="AO10" i="6"/>
  <c r="BV139" i="6"/>
  <c r="AO7" i="6"/>
  <c r="O5" i="6"/>
  <c r="H4" i="6"/>
  <c r="AQ50" i="6"/>
  <c r="B32" i="6"/>
  <c r="B24" i="6"/>
  <c r="X13" i="6"/>
  <c r="C13" i="6"/>
  <c r="BV142" i="6"/>
  <c r="BV141" i="6"/>
  <c r="B6" i="6"/>
  <c r="AO4" i="6"/>
  <c r="AO2" i="6"/>
  <c r="B56" i="6"/>
  <c r="B52" i="6"/>
  <c r="B48" i="6"/>
  <c r="AQ36" i="6"/>
  <c r="B23" i="6"/>
  <c r="B14" i="6"/>
  <c r="R13" i="6"/>
  <c r="H13" i="6"/>
  <c r="X12" i="6"/>
  <c r="J12" i="6"/>
  <c r="J11" i="6"/>
  <c r="J10" i="6"/>
  <c r="L9" i="6"/>
  <c r="AO9" i="6"/>
  <c r="H7" i="6"/>
  <c r="H6" i="6"/>
  <c r="X5" i="6"/>
  <c r="U4" i="6"/>
  <c r="B4" i="6"/>
  <c r="AO48" i="6"/>
  <c r="B37" i="6"/>
  <c r="AO23" i="6"/>
  <c r="B18" i="6"/>
  <c r="U13" i="6"/>
  <c r="AO5" i="6"/>
  <c r="X4" i="6"/>
  <c r="B54" i="6"/>
  <c r="B45" i="6"/>
  <c r="B35" i="6"/>
  <c r="B27" i="6"/>
  <c r="B22" i="6"/>
  <c r="B15" i="6"/>
  <c r="L13" i="6"/>
  <c r="R12" i="6"/>
  <c r="H9" i="6"/>
  <c r="BV138" i="6"/>
  <c r="BV137" i="6"/>
  <c r="R5" i="6"/>
  <c r="O4" i="6"/>
  <c r="C4" i="12"/>
  <c r="E4" i="12"/>
  <c r="F4" i="12"/>
  <c r="B4" i="12"/>
  <c r="D4" i="12"/>
  <c r="B1" i="12"/>
  <c r="D28" i="13"/>
  <c r="D24" i="13"/>
  <c r="D20" i="13"/>
  <c r="B17" i="13"/>
  <c r="B5" i="13"/>
  <c r="G1" i="13"/>
  <c r="D26" i="13"/>
  <c r="D18" i="13"/>
  <c r="D27" i="13"/>
  <c r="D19" i="13"/>
  <c r="D29" i="13"/>
  <c r="D25" i="13"/>
  <c r="D21" i="13"/>
  <c r="D17" i="13"/>
  <c r="B8" i="13"/>
  <c r="D30" i="13"/>
  <c r="D22" i="13"/>
  <c r="B11" i="13"/>
  <c r="D31" i="13"/>
  <c r="D23" i="13"/>
  <c r="B14" i="13"/>
  <c r="B1" i="13"/>
  <c r="D93" i="15"/>
  <c r="D81" i="15"/>
  <c r="D69" i="15"/>
  <c r="C57" i="15"/>
  <c r="D46" i="15"/>
  <c r="D32" i="15"/>
  <c r="D19" i="15"/>
  <c r="K11" i="15"/>
  <c r="D87" i="15"/>
  <c r="D61" i="15"/>
  <c r="D40" i="15"/>
  <c r="D13" i="15"/>
  <c r="D90" i="15"/>
  <c r="D64" i="15"/>
  <c r="C44" i="15"/>
  <c r="D16" i="15"/>
  <c r="C5" i="15"/>
  <c r="D96" i="15"/>
  <c r="D84" i="15"/>
  <c r="C73" i="15"/>
  <c r="D58" i="15"/>
  <c r="D49" i="15"/>
  <c r="D22" i="15"/>
  <c r="C12" i="15"/>
  <c r="C9" i="15"/>
  <c r="D99" i="15"/>
  <c r="D75" i="15"/>
  <c r="D53" i="15"/>
  <c r="D26" i="15"/>
  <c r="C10" i="15"/>
  <c r="D78" i="15"/>
  <c r="D29" i="15"/>
  <c r="C11" i="15"/>
  <c r="AP21" i="9" l="1"/>
  <c r="AP18" i="9" s="1"/>
  <c r="AA21" i="9"/>
  <c r="AA18" i="9" s="1"/>
  <c r="M21" i="9"/>
  <c r="M18" i="9" s="1"/>
  <c r="T21" i="9"/>
  <c r="T18" i="9" s="1"/>
  <c r="AI21" i="9"/>
  <c r="AI18" i="9" s="1"/>
  <c r="AW21" i="9"/>
  <c r="AW18" i="9" s="1"/>
</calcChain>
</file>

<file path=xl/comments1.xml><?xml version="1.0" encoding="utf-8"?>
<comments xmlns="http://schemas.openxmlformats.org/spreadsheetml/2006/main">
  <authors>
    <author>Wayne Stottler</author>
  </authors>
  <commentList>
    <comment ref="C10" authorId="0" shapeId="0">
      <text>
        <r>
          <rPr>
            <b/>
            <sz val="9"/>
            <color indexed="81"/>
            <rFont val="Tahoma"/>
            <family val="2"/>
          </rPr>
          <t>Select answer from drop-down</t>
        </r>
        <r>
          <rPr>
            <sz val="9"/>
            <color indexed="81"/>
            <rFont val="Tahoma"/>
            <family val="2"/>
          </rPr>
          <t xml:space="preserve">
</t>
        </r>
      </text>
    </comment>
    <comment ref="F10" authorId="0" shapeId="0">
      <text>
        <r>
          <rPr>
            <b/>
            <sz val="9"/>
            <color indexed="81"/>
            <rFont val="Tahoma"/>
            <family val="2"/>
          </rPr>
          <t>Select answer from drop-down</t>
        </r>
        <r>
          <rPr>
            <sz val="9"/>
            <color indexed="81"/>
            <rFont val="Tahoma"/>
            <family val="2"/>
          </rPr>
          <t xml:space="preserve">
</t>
        </r>
      </text>
    </comment>
    <comment ref="I10" authorId="0" shapeId="0">
      <text>
        <r>
          <rPr>
            <b/>
            <sz val="9"/>
            <color indexed="81"/>
            <rFont val="Tahoma"/>
            <family val="2"/>
          </rPr>
          <t>Select answer from drop-down</t>
        </r>
        <r>
          <rPr>
            <sz val="9"/>
            <color indexed="81"/>
            <rFont val="Tahoma"/>
            <family val="2"/>
          </rPr>
          <t xml:space="preserve">
</t>
        </r>
      </text>
    </comment>
    <comment ref="L10" authorId="0" shapeId="0">
      <text>
        <r>
          <rPr>
            <b/>
            <sz val="9"/>
            <color indexed="81"/>
            <rFont val="Tahoma"/>
            <family val="2"/>
          </rPr>
          <t>Select answer from drop-down</t>
        </r>
        <r>
          <rPr>
            <sz val="9"/>
            <color indexed="81"/>
            <rFont val="Tahoma"/>
            <family val="2"/>
          </rPr>
          <t xml:space="preserve">
</t>
        </r>
      </text>
    </comment>
    <comment ref="O10" authorId="0" shapeId="0">
      <text>
        <r>
          <rPr>
            <b/>
            <sz val="9"/>
            <color indexed="81"/>
            <rFont val="Tahoma"/>
            <family val="2"/>
          </rPr>
          <t>Select answer from drop-down</t>
        </r>
        <r>
          <rPr>
            <sz val="9"/>
            <color indexed="81"/>
            <rFont val="Tahoma"/>
            <family val="2"/>
          </rPr>
          <t xml:space="preserve">
</t>
        </r>
      </text>
    </comment>
    <comment ref="R10" authorId="0" shapeId="0">
      <text>
        <r>
          <rPr>
            <b/>
            <sz val="9"/>
            <color indexed="81"/>
            <rFont val="Tahoma"/>
            <family val="2"/>
          </rPr>
          <t>Select answer from drop-down</t>
        </r>
        <r>
          <rPr>
            <sz val="9"/>
            <color indexed="81"/>
            <rFont val="Tahoma"/>
            <family val="2"/>
          </rPr>
          <t xml:space="preserve">
</t>
        </r>
      </text>
    </comment>
    <comment ref="U10" authorId="0" shapeId="0">
      <text>
        <r>
          <rPr>
            <b/>
            <sz val="9"/>
            <color indexed="81"/>
            <rFont val="Tahoma"/>
            <family val="2"/>
          </rPr>
          <t>Select answer from drop-down</t>
        </r>
        <r>
          <rPr>
            <sz val="9"/>
            <color indexed="81"/>
            <rFont val="Tahoma"/>
            <family val="2"/>
          </rPr>
          <t xml:space="preserve">
</t>
        </r>
      </text>
    </comment>
  </commentList>
</comments>
</file>

<file path=xl/sharedStrings.xml><?xml version="1.0" encoding="utf-8"?>
<sst xmlns="http://schemas.openxmlformats.org/spreadsheetml/2006/main" count="6255" uniqueCount="4115">
  <si>
    <t>Lexicon</t>
  </si>
  <si>
    <t>Homepage</t>
  </si>
  <si>
    <t>English</t>
  </si>
  <si>
    <t>Dutch</t>
  </si>
  <si>
    <t>French</t>
  </si>
  <si>
    <t>Italian</t>
  </si>
  <si>
    <t>Czech</t>
  </si>
  <si>
    <t>Hungarian</t>
  </si>
  <si>
    <t>Spanish</t>
  </si>
  <si>
    <t>Template universale per l'applicazione del processo KT</t>
  </si>
  <si>
    <t>Univerzální šablona pro aplikaci proces? KT</t>
  </si>
  <si>
    <t xml:space="preserve">Subject: </t>
  </si>
  <si>
    <t>Onderwerp:</t>
  </si>
  <si>
    <t xml:space="preserve">Sujet: </t>
  </si>
  <si>
    <t>Soggetto:</t>
  </si>
  <si>
    <t>P?edm?t:</t>
  </si>
  <si>
    <t xml:space="preserve"> </t>
  </si>
  <si>
    <t xml:space="preserve">Author: </t>
  </si>
  <si>
    <t>Auteur:</t>
  </si>
  <si>
    <t xml:space="preserve">Auteur: </t>
  </si>
  <si>
    <t>Autore:</t>
  </si>
  <si>
    <t>Autor:</t>
  </si>
  <si>
    <t xml:space="preserve">Version: </t>
  </si>
  <si>
    <t>Versie:</t>
  </si>
  <si>
    <t>Revisione:</t>
  </si>
  <si>
    <t>Verze:</t>
  </si>
  <si>
    <t xml:space="preserve">Version date: </t>
  </si>
  <si>
    <t>Versie datum:</t>
  </si>
  <si>
    <t xml:space="preserve">Date de la version: </t>
  </si>
  <si>
    <t>Data revisione:</t>
  </si>
  <si>
    <t>Datum verze:</t>
  </si>
  <si>
    <t xml:space="preserve">Status: </t>
  </si>
  <si>
    <t>Status:</t>
  </si>
  <si>
    <t>Stato:</t>
  </si>
  <si>
    <t>Stav:</t>
  </si>
  <si>
    <t xml:space="preserve">Validation: </t>
  </si>
  <si>
    <t xml:space="preserve">Validatie: </t>
  </si>
  <si>
    <t>Validazione:</t>
  </si>
  <si>
    <t>Schválení:</t>
  </si>
  <si>
    <t xml:space="preserve">Language: </t>
  </si>
  <si>
    <t xml:space="preserve">Taal: </t>
  </si>
  <si>
    <t xml:space="preserve">Langue utilisée: </t>
  </si>
  <si>
    <t>Lingua:</t>
  </si>
  <si>
    <t>Jazyk:</t>
  </si>
  <si>
    <t xml:space="preserve"> Zhodnocení situace</t>
  </si>
  <si>
    <t xml:space="preserve"> Incident Mapping</t>
  </si>
  <si>
    <t xml:space="preserve"> Cartographie d'incidents</t>
  </si>
  <si>
    <t xml:space="preserve"> Mapování situace </t>
  </si>
  <si>
    <t xml:space="preserve"> Analyse de Problèmes </t>
  </si>
  <si>
    <t xml:space="preserve"> Analisi del problema</t>
  </si>
  <si>
    <t xml:space="preserve"> Problémová analýza</t>
  </si>
  <si>
    <t xml:space="preserve"> Performance Systeem Analyse</t>
  </si>
  <si>
    <t xml:space="preserve"> Analyse du Système de Performance</t>
  </si>
  <si>
    <t xml:space="preserve"> Analyza vykonnostniho systemu</t>
  </si>
  <si>
    <t xml:space="preserve"> Rozhodovací Analýza</t>
  </si>
  <si>
    <t xml:space="preserve"> Analýza potenciálních problem?</t>
  </si>
  <si>
    <t xml:space="preserve"> Analýza potencionálních p?íležitostí</t>
  </si>
  <si>
    <t xml:space="preserve"> List of Actions</t>
  </si>
  <si>
    <t xml:space="preserve"> Actiepunten</t>
  </si>
  <si>
    <t xml:space="preserve"> Evaluation</t>
  </si>
  <si>
    <t xml:space="preserve"> Evaluatie</t>
  </si>
  <si>
    <t xml:space="preserve"> Vyhodnocení</t>
  </si>
  <si>
    <t>Analyse in uitvoering</t>
  </si>
  <si>
    <t>Analyses en cours</t>
  </si>
  <si>
    <t>Analisi in corso</t>
  </si>
  <si>
    <t>Probíhající analýza</t>
  </si>
  <si>
    <t>Recommendations / measures in execution</t>
  </si>
  <si>
    <t>Aanbevelingen/maatregelen in uitvoering</t>
  </si>
  <si>
    <t>Recommandations / Exécution des mesures</t>
  </si>
  <si>
    <t xml:space="preserve">Raccomandazioni / misure per l'esecuzione </t>
  </si>
  <si>
    <t>Doporu?ení / vykonávaná opat?ení</t>
  </si>
  <si>
    <t>Evaluation conducted</t>
  </si>
  <si>
    <t>Evaluatie uitgevoerd</t>
  </si>
  <si>
    <t xml:space="preserve">Valutazione eseguita </t>
  </si>
  <si>
    <t>Vyhodnocení zpracováno</t>
  </si>
  <si>
    <t>Closed</t>
  </si>
  <si>
    <t>Afgesloten</t>
  </si>
  <si>
    <t>Chiuso</t>
  </si>
  <si>
    <t>Uzav?eno</t>
  </si>
  <si>
    <t>Draft for comment</t>
  </si>
  <si>
    <t>Concept voor commentaar</t>
  </si>
  <si>
    <t>Brouillon pour commentaires</t>
  </si>
  <si>
    <t>Bozza per commenti</t>
  </si>
  <si>
    <t>Pracovní verze k p?ipomínkování</t>
  </si>
  <si>
    <t>Draft validated by Plant manager</t>
  </si>
  <si>
    <t>Concept goedgekeurd door plantmanager</t>
  </si>
  <si>
    <t>Brouillon validé par le Directeur d'Equipement</t>
  </si>
  <si>
    <t>Bozza validata dal Direttore di stabilimento</t>
  </si>
  <si>
    <t>Pracovní verze schválena ?editelem závodu</t>
  </si>
  <si>
    <t>Final version validated by Division Safety Manager or Operations Director</t>
  </si>
  <si>
    <t>Eindversie goedgekeurd door Division Safety Mgr of Ops Dir</t>
  </si>
  <si>
    <t>Version finale validée par le Directeur de la sécurité ou le Directeur des Opérations</t>
  </si>
  <si>
    <t xml:space="preserve">Versione definitiva validata dal Responsabile di Divisione per la sicurezza del lavoro o dal Direttore Operativo </t>
  </si>
  <si>
    <t xml:space="preserve">Kone?ná verze schválena Divizním Managerem pro Bezpe?nost nebo Opera?ním ?editelem  </t>
  </si>
  <si>
    <t>Situation Appraisal</t>
  </si>
  <si>
    <t>Zhodnocení situace</t>
  </si>
  <si>
    <t xml:space="preserve"> Identifikace záležitostí</t>
  </si>
  <si>
    <t>Vyjmenujte horzby a p?íležitosti</t>
  </si>
  <si>
    <t>What deviations are occuring?</t>
  </si>
  <si>
    <t>Jaké odchylky se vyskytují?</t>
  </si>
  <si>
    <t>What decisions need to be made?</t>
  </si>
  <si>
    <t>Jaká rozhodnutí jsou t?eba ud?lat?</t>
  </si>
  <si>
    <t>What plans should be implemented?</t>
  </si>
  <si>
    <t>Jaké plány by m?ly být realizovány?</t>
  </si>
  <si>
    <t>What changes are anticipated?</t>
  </si>
  <si>
    <t>Quels changements prévoit-on ?</t>
  </si>
  <si>
    <t>Jaké zm?ny jsou o?ekávány?</t>
  </si>
  <si>
    <t>What opportunities exist?</t>
  </si>
  <si>
    <t>Jaké p?íležitosti existují?</t>
  </si>
  <si>
    <t>Co nás trápí na….?</t>
  </si>
  <si>
    <t>Concerns</t>
  </si>
  <si>
    <t>Aandachtspunten</t>
  </si>
  <si>
    <t>Préoccupations</t>
  </si>
  <si>
    <t>Znepokojení</t>
  </si>
  <si>
    <t xml:space="preserve"> Séparer et Clarifier</t>
  </si>
  <si>
    <t xml:space="preserve"> Odd?lete a objasn?te</t>
  </si>
  <si>
    <t>Séparer et clarifier les préoccupations</t>
  </si>
  <si>
    <t>Odd?lete a objasn?te znepokojující záležitosti</t>
  </si>
  <si>
    <t>Co myslíte tím že ….?</t>
  </si>
  <si>
    <t>Co p?esn? je ….?</t>
  </si>
  <si>
    <t>What else concerns us about…?</t>
  </si>
  <si>
    <t>Co dalšího nás znepokojuje na ….?</t>
  </si>
  <si>
    <t>Jaké d?kazy máme …?</t>
  </si>
  <si>
    <t xml:space="preserve">Jaké r?zné odchylky, rozhodnutí a plány </t>
  </si>
  <si>
    <t xml:space="preserve">  jsou sou?ástí této záležitosti?</t>
  </si>
  <si>
    <t xml:space="preserve"> Set Priority</t>
  </si>
  <si>
    <t xml:space="preserve"> Stanovení priorit</t>
  </si>
  <si>
    <t>Zvažte závažnost, naléhavost a vývoj</t>
  </si>
  <si>
    <t>Jaký je sou?asný vliv</t>
  </si>
  <si>
    <t xml:space="preserve">   na lidi, bezpe?nost…apod?</t>
  </si>
  <si>
    <t xml:space="preserve">Která záležitost je </t>
  </si>
  <si>
    <t xml:space="preserve">   nejzávažn?jší?</t>
  </si>
  <si>
    <t>Gravité</t>
  </si>
  <si>
    <t>Závažnost</t>
  </si>
  <si>
    <t xml:space="preserve">Kdy je kone?ný termín? </t>
  </si>
  <si>
    <t>When do we need to start?</t>
  </si>
  <si>
    <t>Wanneer moeten we starten?</t>
  </si>
  <si>
    <t>Kdy pot?ebujeme za?ít?</t>
  </si>
  <si>
    <t>Která záležitost bude</t>
  </si>
  <si>
    <t xml:space="preserve">  nejt?žší vy?ešit pozd?ji?</t>
  </si>
  <si>
    <t>Time Frame</t>
  </si>
  <si>
    <t>Naléhavost</t>
  </si>
  <si>
    <t>Jaké budou d?sledky</t>
  </si>
  <si>
    <t xml:space="preserve">  do budoucna?</t>
  </si>
  <si>
    <t xml:space="preserve">Která záležitost se </t>
  </si>
  <si>
    <t xml:space="preserve">  nejrychleji zhoršuje?</t>
  </si>
  <si>
    <t>Future Impact</t>
  </si>
  <si>
    <t>Toekomstige impact</t>
  </si>
  <si>
    <t>Vývoj</t>
  </si>
  <si>
    <t>Nejvyšší</t>
  </si>
  <si>
    <t>priorita</t>
  </si>
  <si>
    <t xml:space="preserve"> Plan Next Steps</t>
  </si>
  <si>
    <t xml:space="preserve"> Stanovení dalšího kroku</t>
  </si>
  <si>
    <t>Ur?ete pot?ebnou analýzu</t>
  </si>
  <si>
    <t>Máme odchylku?  Je p?í?ina neznámá? Pot?ebujeme znát</t>
  </si>
  <si>
    <t>p?í?inu abychom mohli podniknout smysluplné kroky?</t>
  </si>
  <si>
    <t>Pot?ebujeme ud?lat rozhodnutí?</t>
  </si>
  <si>
    <t xml:space="preserve">Mám akci nebo plán, který je t?eba chránit (zlepšit)? </t>
  </si>
  <si>
    <t xml:space="preserve">         Proces</t>
  </si>
  <si>
    <t>ES, AP, AD, APP/AOP</t>
  </si>
  <si>
    <t>SA, PA, RA, APP/AP?</t>
  </si>
  <si>
    <t>Pot?ebná akce</t>
  </si>
  <si>
    <t xml:space="preserve"> Plan Involvement</t>
  </si>
  <si>
    <t>Rozd?lení úloh</t>
  </si>
  <si>
    <t>Ur?ete pot?ebnou pomoc</t>
  </si>
  <si>
    <t xml:space="preserve">Co musí být ud?láno a kdy? </t>
  </si>
  <si>
    <t>Kdo bude zanamenávat celý proces</t>
  </si>
  <si>
    <t xml:space="preserve">   a jeho výsledky? </t>
  </si>
  <si>
    <t>Kdo ud?lá co a kdy</t>
  </si>
  <si>
    <t>Incident Mapping</t>
  </si>
  <si>
    <t>Mapování situace</t>
  </si>
  <si>
    <t>Cartographie d'incidents</t>
  </si>
  <si>
    <t xml:space="preserve">Mapování situace </t>
  </si>
  <si>
    <t>Sujet:</t>
  </si>
  <si>
    <t xml:space="preserve"> Where:</t>
  </si>
  <si>
    <t xml:space="preserve"> Waar:</t>
  </si>
  <si>
    <t xml:space="preserve"> Ou:</t>
  </si>
  <si>
    <t xml:space="preserve"> Kde:</t>
  </si>
  <si>
    <t xml:space="preserve"> When:</t>
  </si>
  <si>
    <t xml:space="preserve"> Wanneer:</t>
  </si>
  <si>
    <t xml:space="preserve"> Quand:</t>
  </si>
  <si>
    <t xml:space="preserve"> Kdy:</t>
  </si>
  <si>
    <t xml:space="preserve"> Extent:</t>
  </si>
  <si>
    <t xml:space="preserve"> Omvang:</t>
  </si>
  <si>
    <t xml:space="preserve"> Ampleur:</t>
  </si>
  <si>
    <t xml:space="preserve"> Rozsah:</t>
  </si>
  <si>
    <t xml:space="preserve"> Comments:</t>
  </si>
  <si>
    <t xml:space="preserve"> Opmerkingen:</t>
  </si>
  <si>
    <t xml:space="preserve"> Commentaires: </t>
  </si>
  <si>
    <t xml:space="preserve"> Komentá?:</t>
  </si>
  <si>
    <t xml:space="preserve"> Legend</t>
  </si>
  <si>
    <t xml:space="preserve"> Legenda</t>
  </si>
  <si>
    <t xml:space="preserve"> Légende</t>
  </si>
  <si>
    <t>Cause - Effect</t>
  </si>
  <si>
    <t>Oorzaak - Gevolg</t>
  </si>
  <si>
    <t>Cause-Effet</t>
  </si>
  <si>
    <t>P?í?ina - Následek</t>
  </si>
  <si>
    <t>Doorbroken barrière</t>
  </si>
  <si>
    <t>Barrière franchie</t>
  </si>
  <si>
    <t>Prolomená p?ekážka</t>
  </si>
  <si>
    <t>Action</t>
  </si>
  <si>
    <t>Actie</t>
  </si>
  <si>
    <t>Akce</t>
  </si>
  <si>
    <t>Nieuwe barrière</t>
  </si>
  <si>
    <t>Nouvelle barrière</t>
  </si>
  <si>
    <t>Nová p?ekážka</t>
  </si>
  <si>
    <t>Primary Event</t>
  </si>
  <si>
    <t>Problème principal</t>
  </si>
  <si>
    <t>Hlavní problém</t>
  </si>
  <si>
    <t>Bekende oorzaak</t>
  </si>
  <si>
    <t>Cause connue</t>
  </si>
  <si>
    <t>Známá p?í?ina</t>
  </si>
  <si>
    <t>Circumstance</t>
  </si>
  <si>
    <t>Omstandigheid</t>
  </si>
  <si>
    <t>Circonstances</t>
  </si>
  <si>
    <t>Okolnost</t>
  </si>
  <si>
    <t>Issue Owner</t>
  </si>
  <si>
    <t xml:space="preserve">Propriétaire du problème </t>
  </si>
  <si>
    <t>Vlastník problému</t>
  </si>
  <si>
    <t>Bekende oorzaak na Probleem- of Performance Systeem Analyse</t>
  </si>
  <si>
    <t>Cause connue après le problème- Ou Analyse du Système de Performance</t>
  </si>
  <si>
    <t>Známá p?í?ina po problémové analýze a analýze výkonnosti systému</t>
  </si>
  <si>
    <t>Onbekende oorzaak</t>
  </si>
  <si>
    <t>Cause inconnue</t>
  </si>
  <si>
    <t>Neznámá p?í?ina</t>
  </si>
  <si>
    <t>Nová možná p?ekážka</t>
  </si>
  <si>
    <t>Mogelijke actie</t>
  </si>
  <si>
    <t>Action possible</t>
  </si>
  <si>
    <t>Možná akce</t>
  </si>
  <si>
    <t>Nová vybraná p?ekážka</t>
  </si>
  <si>
    <t>Gekozen actie</t>
  </si>
  <si>
    <t>Action choisie</t>
  </si>
  <si>
    <t>vybraná akce</t>
  </si>
  <si>
    <t>Problem Analysis</t>
  </si>
  <si>
    <t xml:space="preserve">Analyse de Problèmes </t>
  </si>
  <si>
    <t>Problemanalyse</t>
  </si>
  <si>
    <t>Problémová analýza</t>
  </si>
  <si>
    <t>Analisi del problema</t>
  </si>
  <si>
    <t xml:space="preserve"> Describe Problem</t>
  </si>
  <si>
    <t>Descrivere il problema</t>
  </si>
  <si>
    <t>Popis problému</t>
  </si>
  <si>
    <t>Describa el Problema</t>
  </si>
  <si>
    <t>Enunciare il problema (Oggetto e deviazione)</t>
  </si>
  <si>
    <t>Definice problému (Objekt a odchylka)</t>
  </si>
  <si>
    <t xml:space="preserve"> Spécifier le problème</t>
  </si>
  <si>
    <t xml:space="preserve"> Specificare il problema</t>
  </si>
  <si>
    <t xml:space="preserve"> Specifikace problému</t>
  </si>
  <si>
    <t>Especifique el problema</t>
  </si>
  <si>
    <t>WHAT</t>
  </si>
  <si>
    <t>WAT</t>
  </si>
  <si>
    <t>QUOI</t>
  </si>
  <si>
    <t>COSA</t>
  </si>
  <si>
    <t>CO</t>
  </si>
  <si>
    <t>What object?</t>
  </si>
  <si>
    <t>Welk object?</t>
  </si>
  <si>
    <t>Quale oggetto?</t>
  </si>
  <si>
    <t>Jaký objekt?</t>
  </si>
  <si>
    <t>What deviation?</t>
  </si>
  <si>
    <t>Quale deviazione?</t>
  </si>
  <si>
    <t>Jaká odchylka?</t>
  </si>
  <si>
    <t>WHERE</t>
  </si>
  <si>
    <t>WAAR</t>
  </si>
  <si>
    <t>DOVE</t>
  </si>
  <si>
    <t>KDE</t>
  </si>
  <si>
    <t xml:space="preserve">Where </t>
  </si>
  <si>
    <t>Où</t>
  </si>
  <si>
    <t>Dove</t>
  </si>
  <si>
    <t>Kde</t>
  </si>
  <si>
    <t xml:space="preserve"> geographically?</t>
  </si>
  <si>
    <t xml:space="preserve"> geografico?</t>
  </si>
  <si>
    <t xml:space="preserve"> zem?pisn??</t>
  </si>
  <si>
    <t>Where on the</t>
  </si>
  <si>
    <t>Waar op het</t>
  </si>
  <si>
    <t>Kde na</t>
  </si>
  <si>
    <t xml:space="preserve"> object?</t>
  </si>
  <si>
    <t xml:space="preserve"> sull'oggetto?</t>
  </si>
  <si>
    <t xml:space="preserve"> objektu?</t>
  </si>
  <si>
    <t xml:space="preserve"> el objeto?</t>
  </si>
  <si>
    <t>WHEN</t>
  </si>
  <si>
    <t>WANNEER</t>
  </si>
  <si>
    <t>QUAND</t>
  </si>
  <si>
    <t>Quando</t>
  </si>
  <si>
    <t>KDY</t>
  </si>
  <si>
    <t>When first?</t>
  </si>
  <si>
    <t>Inizio?</t>
  </si>
  <si>
    <t>Kdy poprvé?</t>
  </si>
  <si>
    <t>… por primera vez?</t>
  </si>
  <si>
    <t>When since?</t>
  </si>
  <si>
    <t>Wanneer</t>
  </si>
  <si>
    <t>Quando (da allora)?</t>
  </si>
  <si>
    <t>Kdy od té doby?</t>
  </si>
  <si>
    <t xml:space="preserve"> entonces?</t>
  </si>
  <si>
    <t>When in the</t>
  </si>
  <si>
    <t>Quando nel</t>
  </si>
  <si>
    <t>Kdy b?hem</t>
  </si>
  <si>
    <t xml:space="preserve"> life cycle?</t>
  </si>
  <si>
    <t xml:space="preserve"> ciclo di vita?</t>
  </si>
  <si>
    <t xml:space="preserve"> životního cyklu</t>
  </si>
  <si>
    <t xml:space="preserve"> vida del objeto (ciclo)?</t>
  </si>
  <si>
    <t>EXTENT</t>
  </si>
  <si>
    <t>OMVANG</t>
  </si>
  <si>
    <t>ENTITA'</t>
  </si>
  <si>
    <t>ROZSAH</t>
  </si>
  <si>
    <t>How many objects?</t>
  </si>
  <si>
    <t>Hoeveel objecten?</t>
  </si>
  <si>
    <t>Quanti oggetti?</t>
  </si>
  <si>
    <t>Kolik objekt??</t>
  </si>
  <si>
    <t>What is the size?</t>
  </si>
  <si>
    <t>Quanto è grande?</t>
  </si>
  <si>
    <t>Jaký je rozsah?</t>
  </si>
  <si>
    <t>How many</t>
  </si>
  <si>
    <t>Quanti difetti?</t>
  </si>
  <si>
    <t>Kolik je</t>
  </si>
  <si>
    <t xml:space="preserve"> deviations?</t>
  </si>
  <si>
    <t xml:space="preserve"> odchylek?</t>
  </si>
  <si>
    <t xml:space="preserve"> desviaciones?</t>
  </si>
  <si>
    <t>What is the trend?</t>
  </si>
  <si>
    <t>Wat is de trend?</t>
  </si>
  <si>
    <t>Qual è la tendenza?</t>
  </si>
  <si>
    <t>Jaký je trend?</t>
  </si>
  <si>
    <t>IS</t>
  </si>
  <si>
    <t>EST</t>
  </si>
  <si>
    <t>E'</t>
  </si>
  <si>
    <t>JE</t>
  </si>
  <si>
    <t>ES</t>
  </si>
  <si>
    <t>IS NOT</t>
  </si>
  <si>
    <t>IS NIET</t>
  </si>
  <si>
    <t>N'EST PAS</t>
  </si>
  <si>
    <t>NON E'</t>
  </si>
  <si>
    <t>NENÍ</t>
  </si>
  <si>
    <t>NO ES</t>
  </si>
  <si>
    <t xml:space="preserve"> Identify Possible Causes</t>
  </si>
  <si>
    <t xml:space="preserve"> Identificare cause possibili</t>
  </si>
  <si>
    <t xml:space="preserve"> Identifikovat možné p?íciny</t>
  </si>
  <si>
    <t xml:space="preserve"> Identifique Posibles Causas</t>
  </si>
  <si>
    <t>Servendosi delle particolarità e dei cambiamenti, oppure…</t>
  </si>
  <si>
    <t>Použít rozdíly a zm?ny nebo…</t>
  </si>
  <si>
    <t>Cosa c’è di diverso, particolare, unico, distintivo paragonando ogni È al corrispondente NON È?</t>
  </si>
  <si>
    <t>Co je odlišné, podivné, speciální nebo jedine?né na údajích typu JE p?i srovnání s údaji typu NENÍ?</t>
  </si>
  <si>
    <t>Distinctions</t>
  </si>
  <si>
    <t>Kenmerken</t>
  </si>
  <si>
    <t>Particularités</t>
  </si>
  <si>
    <t>Particolarità</t>
  </si>
  <si>
    <t>Rozdíly</t>
  </si>
  <si>
    <t>Cosa è cambiato nell’ambito, intorno, all’interno, rispetto a ogni particolarità? Quando si è verificato il cambiamento?</t>
  </si>
  <si>
    <t>Co se zm?nilo v rámci, b?hem rozdílu? Kdy došlo ke zm?n??</t>
  </si>
  <si>
    <t>Changes</t>
  </si>
  <si>
    <t>Veranderingen</t>
  </si>
  <si>
    <t>Changements</t>
  </si>
  <si>
    <t>Cambiamenti</t>
  </si>
  <si>
    <t>Zm?ny</t>
  </si>
  <si>
    <t>Cambios</t>
  </si>
  <si>
    <t>… delle conoscenze e esperienza</t>
  </si>
  <si>
    <t>…použít znalostí a zkušeností</t>
  </si>
  <si>
    <t xml:space="preserve">…conocimientos y experiencia </t>
  </si>
  <si>
    <t>How could each "Change", "Change plus distinction", "Change plus change", "Distinction", …cause this deviation?</t>
  </si>
  <si>
    <t>Hoe kan ieder kenmerk, verandering, verandering en kenmerk, …. de oorzaak zijn van dit probleem?</t>
  </si>
  <si>
    <t>Comment chaque changement, changement plus une particularité, changement plus un autre changement,… auraient-ils pu causer cet écart?</t>
  </si>
  <si>
    <t>Come potrebbe questo "Cambiamento", "Cambiamento e particolarità", "Cabiamento e cambiamento", "Particolarità",… causare questo problema?</t>
  </si>
  <si>
    <t>Jak mohla každá "Zm?na", "Zm?na a rozdíl", "Zm?na a zm?na", "Rozdíl" ...zp?sobit odchylku?</t>
  </si>
  <si>
    <t>Possibili cause</t>
  </si>
  <si>
    <t>Možné p?í?iny</t>
  </si>
  <si>
    <t>Causas posibles</t>
  </si>
  <si>
    <t xml:space="preserve"> Evaluate Possible Causes</t>
  </si>
  <si>
    <t xml:space="preserve"> Valutare le cause possibili</t>
  </si>
  <si>
    <t>Vyhodno?te možné p?í?iny</t>
  </si>
  <si>
    <t>Evalue Posibles Causas</t>
  </si>
  <si>
    <t>Tester les causes possibles</t>
  </si>
  <si>
    <t>Fare il test delle cause possibili</t>
  </si>
  <si>
    <t>Testujte možné p?í?iny</t>
  </si>
  <si>
    <t xml:space="preserve"> Evalue las posibles causas</t>
  </si>
  <si>
    <t>Se…è la causa di…, come spiega sia i dati dell’È che del NON È?</t>
  </si>
  <si>
    <t>Jestliže___ je pravá p?í?ina___, jak to vysv?tluje údaje typu JE a sou?asn? typu NENÍ?</t>
  </si>
  <si>
    <t>No explica porque …</t>
  </si>
  <si>
    <t>Verklaart alleen, als …</t>
  </si>
  <si>
    <t>Explica solamente si ...</t>
  </si>
  <si>
    <t>Déterminer la cause la plus probable</t>
  </si>
  <si>
    <t>Determinare la causa più probabile</t>
  </si>
  <si>
    <t>Stanovte nejpravd?podobn?jší p?í?inu</t>
  </si>
  <si>
    <t>Determine la causa mas probable</t>
  </si>
  <si>
    <t>Quale delle cause risulta più attendibile?</t>
  </si>
  <si>
    <t>Která p?í?ina nejlépe vysv?tluje údaje typu JE a NENÍ?</t>
  </si>
  <si>
    <t xml:space="preserve"> Confirm True Cause</t>
  </si>
  <si>
    <t xml:space="preserve">Confermare la vera causa </t>
  </si>
  <si>
    <t>Potvr?te pravou p?í?inu</t>
  </si>
  <si>
    <t xml:space="preserve"> Confirme la Causa Real</t>
  </si>
  <si>
    <t>Controllare le ipotesi fatte durante il test, andara ad osservare il problema, ricerca oppure provare un intervento e controllare I risultati</t>
  </si>
  <si>
    <t>Ov??te p?edpoklady, pozorujte, experimentujte nebo se snažte o opravu a monitorujte výsledek</t>
  </si>
  <si>
    <t>Think Beyond the Fix</t>
  </si>
  <si>
    <t>Andare oltre l’intervento</t>
  </si>
  <si>
    <t>P?emýšlejte, co oprava m?že zp?sobit</t>
  </si>
  <si>
    <t>Extend the cause</t>
  </si>
  <si>
    <t>Denk verder dan de oorzaak</t>
  </si>
  <si>
    <t>Elargir la portée de la cause</t>
  </si>
  <si>
    <t>Estendere la causa</t>
  </si>
  <si>
    <t>Rozši?te p?í?inu</t>
  </si>
  <si>
    <t>What other damage could this cause create?</t>
  </si>
  <si>
    <t>Quali altri problemi potrebbe determinare questa causa?</t>
  </si>
  <si>
    <t>Co dalšího by tato p?í?ina mohla zp?sobit?</t>
  </si>
  <si>
    <t>Where else could the cause create problems?</t>
  </si>
  <si>
    <t>A quels autres endroits cette cause pourrait-elle créer des problèmes?</t>
  </si>
  <si>
    <t>Questa causa potrebbe creare dei problemi altrove?</t>
  </si>
  <si>
    <t>Kde p?í?ina mohla generovat další problémy?</t>
  </si>
  <si>
    <t>What caused the cause?</t>
  </si>
  <si>
    <t>Quelle est la cause de la cause?</t>
  </si>
  <si>
    <t>Qual è la causa della causa?</t>
  </si>
  <si>
    <t>Co zp?sobilu p?í?inu?</t>
  </si>
  <si>
    <t>Extend the Fix</t>
  </si>
  <si>
    <t>Elargir la portée de la solution</t>
  </si>
  <si>
    <t>Estendere l’intervento</t>
  </si>
  <si>
    <t>Rozši?te nápravu</t>
  </si>
  <si>
    <t>What identical things need the same Fix?</t>
  </si>
  <si>
    <t>What problems could this Fix cause?</t>
  </si>
  <si>
    <t>Quels problèmes cette solution pourrait-elle créer?</t>
  </si>
  <si>
    <t>Quali problemi potrebbe causare questo intervento?</t>
  </si>
  <si>
    <t>Jaké problémy by tato oprava mohla zp?sobit?</t>
  </si>
  <si>
    <t>It does explain.</t>
  </si>
  <si>
    <t>It doesn't explain, because…</t>
  </si>
  <si>
    <t>It only explains if…</t>
  </si>
  <si>
    <t>Performance System Analysis</t>
  </si>
  <si>
    <t>Analýza výkonnosti systému</t>
  </si>
  <si>
    <t>Performance Systeem Analyse (1)</t>
  </si>
  <si>
    <t>Analyse du Système de Performance (1)</t>
  </si>
  <si>
    <t>Analýza výkonnosti systému (1)</t>
  </si>
  <si>
    <t xml:space="preserve"> Performance Systeem Checklist</t>
  </si>
  <si>
    <t xml:space="preserve"> Checkliste du Système de Performance</t>
  </si>
  <si>
    <t xml:space="preserve"> Výkonnost systému - kontrolní seznam</t>
  </si>
  <si>
    <t xml:space="preserve"> Performance System Checklist (continued)</t>
  </si>
  <si>
    <t xml:space="preserve"> Performance Systeem Checklist (vervolgd)</t>
  </si>
  <si>
    <t xml:space="preserve"> Checkliste du Système de Performance (suite)</t>
  </si>
  <si>
    <t xml:space="preserve"> Výkonnost systému - kontrolní seznam (pokra?ování)</t>
  </si>
  <si>
    <t>Identification questions</t>
  </si>
  <si>
    <t>Identificerende vragen</t>
  </si>
  <si>
    <t>Questions d'identification</t>
  </si>
  <si>
    <t>Otázky pro identifikaci</t>
  </si>
  <si>
    <t xml:space="preserve">  Who is the Performer (individual or group)?</t>
  </si>
  <si>
    <t xml:space="preserve">  Wie is de performer (individu of groep)?</t>
  </si>
  <si>
    <t xml:space="preserve">  Qui est le Performeur (individu ou groupe) ?</t>
  </si>
  <si>
    <t xml:space="preserve"> Kdo je vykonavatel (jedinec nebo skupina)?</t>
  </si>
  <si>
    <t xml:space="preserve">  What is the desired Response?</t>
  </si>
  <si>
    <t xml:space="preserve">  Wat is het gewenste gedrag?</t>
  </si>
  <si>
    <t xml:space="preserve">  Quelle est la Réponse désirée?</t>
  </si>
  <si>
    <t xml:space="preserve"> Jaká je požadované chování?</t>
  </si>
  <si>
    <t xml:space="preserve">  What is the observed Response?</t>
  </si>
  <si>
    <t xml:space="preserve">  Wat is het waargenomen gedrag?</t>
  </si>
  <si>
    <t xml:space="preserve">  Quelle est la Réponse observée?</t>
  </si>
  <si>
    <t xml:space="preserve"> Jaká je pozorované chování?</t>
  </si>
  <si>
    <t>Analysis Questions</t>
  </si>
  <si>
    <t>Analyse vragen</t>
  </si>
  <si>
    <t>Questions d'analyse</t>
  </si>
  <si>
    <t>Otázky pro analýzu</t>
  </si>
  <si>
    <t>Performance System Comments</t>
  </si>
  <si>
    <t>Performance Systeem opmerkingen</t>
  </si>
  <si>
    <t>Commentaires sur le système de Performance</t>
  </si>
  <si>
    <t>Komentá? k výkonnosti systému</t>
  </si>
  <si>
    <t>Situation</t>
  </si>
  <si>
    <t>Situatie</t>
  </si>
  <si>
    <t>Situace</t>
  </si>
  <si>
    <t>Zijn de performance verwachtingen, inclusief meetpunten, vastgesteld voor het gewenste gedrag?</t>
  </si>
  <si>
    <t>Les attentes de performances (mesures y compris) ont-elles été établies en fonction de le Réponse désirée?</t>
  </si>
  <si>
    <t>Byla o?ekávání v oblasti výkonnosti v?etn? opat?ení ustanovena pro požadované chování?</t>
  </si>
  <si>
    <t>Have performance expectations been clarified with the Performer?</t>
  </si>
  <si>
    <t>Zijn de performance verwachtingen uitgelegd aan de performer?</t>
  </si>
  <si>
    <t>Les attentes de performances ont-elles été établies avec le Performeur?</t>
  </si>
  <si>
    <t>Byla o?ekávání v oblasti výkonnosti objasn?na vykonavateli?</t>
  </si>
  <si>
    <t>Does the Performer agree that these expectations are attainable?</t>
  </si>
  <si>
    <t>Is de performer het eens met de haalbaarheid van de verwachtingen?</t>
  </si>
  <si>
    <t>Le Performeur est-il d'accord sur la faisabilité de ces attentes?</t>
  </si>
  <si>
    <t>Souhlasí vykonavatel, že tato o?ekávání jsou dosažitelná?</t>
  </si>
  <si>
    <t>Can the Performer easily recognise the signal to perform?</t>
  </si>
  <si>
    <t>Is het signaal om gewenst gedrag te vertonen eenvoudig herkenbaar voor de performer?</t>
  </si>
  <si>
    <t>Le Performeur peut-il facilement reconnaître le signal d'agir?</t>
  </si>
  <si>
    <t>M?že vykonavatel lehce poznat signál k výkonu?</t>
  </si>
  <si>
    <t>Is the input the Performer receives appropriate, correct and timely?</t>
  </si>
  <si>
    <t>Is de input die de performer nodig heeft voldoende, correct en op tijd?</t>
  </si>
  <si>
    <t>Les informations que reçoit le Performeur sont-ellesappropriées, correctes et ponctuelles?</t>
  </si>
  <si>
    <t>Jsou vstupy které vykonatel dostává p?im??ené, správné a v?asné?</t>
  </si>
  <si>
    <t>Are job procedures and work flow effective?</t>
  </si>
  <si>
    <t>Zijn de werkprocedures en het werkproces effectief?</t>
  </si>
  <si>
    <t>Les procédures de travail sont-elles efficaces?</t>
  </si>
  <si>
    <t>Je zp?sob práce a pr?b?h operací efektivní?</t>
  </si>
  <si>
    <t>Have multiple or competing priorities been clarified?</t>
  </si>
  <si>
    <t>Zijn meervoudige of conflicterende prioriteiten verduidelijkt?</t>
  </si>
  <si>
    <t>Les priorités multiples ou concurrentes ont-elles été clarifiées?</t>
  </si>
  <si>
    <t>Byli mnohonásobné nebo protich?dné priority vyjasn?ny?</t>
  </si>
  <si>
    <t>Are adequate resources available:  time, people, money, information, tools, or support equipment?</t>
  </si>
  <si>
    <t>Zijn voldoende middelen beschikbaar: tijd, mensen, geld, informatie, tools of ondersteunende apparatuur/systemen?</t>
  </si>
  <si>
    <t>Les ressources adéquates sont-elles disponibles: temps, personnes, fonds, informations, outils ou équipements?</t>
  </si>
  <si>
    <t>Jsou dostate?né zdroje dostupné: ?as, lidé, peníze, informace, nástroje nebo vybavení?</t>
  </si>
  <si>
    <t>Do the physical surroundings support effective performance?</t>
  </si>
  <si>
    <t>Stimuleert de fysieke omgeving effectief gedrag?</t>
  </si>
  <si>
    <t>L'environnement physique est-il favorable à une performance efficace?</t>
  </si>
  <si>
    <t>Podporuje fyzické prost?edí efektivní výkonnost?</t>
  </si>
  <si>
    <t>Performer</t>
  </si>
  <si>
    <t>Performeur</t>
  </si>
  <si>
    <t>Vykonavatel</t>
  </si>
  <si>
    <t>Does the Performer have the necessary knowledge and skill to perform?</t>
  </si>
  <si>
    <t>Heeft de performer de noodzakelijke kennis en vaardigheden om het gewenst gedrag te kunnen vertonen?</t>
  </si>
  <si>
    <t>Le Performeur a-t-il la connaissances et les compétences pour agir?</t>
  </si>
  <si>
    <t>Má vykonavatel nezbytn? nutné znalosti a dovednosti pro výkon?</t>
  </si>
  <si>
    <t>Does the Performer know why the performance is expected?</t>
  </si>
  <si>
    <t>Weet de performer waarom het gewenste gedrag wordt verlangd?</t>
  </si>
  <si>
    <t>Le Performeur sait-il pourquoi la performance est attendue?</t>
  </si>
  <si>
    <t>Ví vykonavatel pro? je výkon o?ekáván?</t>
  </si>
  <si>
    <t>Is the Performer well suited to the job?</t>
  </si>
  <si>
    <t>Is de performer geschikt voor de taak?</t>
  </si>
  <si>
    <t>Le Performeur est-il adapté à la tâche?</t>
  </si>
  <si>
    <t>Hodí se vykonavatel dob?e pro tuto práci?</t>
  </si>
  <si>
    <t>Consequences</t>
  </si>
  <si>
    <t>Consequenties</t>
  </si>
  <si>
    <t>Conséquences</t>
  </si>
  <si>
    <t>Následky</t>
  </si>
  <si>
    <t>Are the Consequences immediate enough to encourage the desired Response?</t>
  </si>
  <si>
    <t>Zijn de consequenties direct genoeg om gewenst gedrag aan te moedigen?</t>
  </si>
  <si>
    <t>Les conséquences sont-elles assez rapides pour encourager la performance voulue?</t>
  </si>
  <si>
    <t>Jsou následky dostate?n? bezprost?ední aby povzbudily požadované chování?</t>
  </si>
  <si>
    <t>Are appropriate Consequences provided consistently?</t>
  </si>
  <si>
    <t>Worden de juiste consequenties consistent aangeleverd?</t>
  </si>
  <si>
    <t>Y'a-t-il des conséquences appropriées régulièrement?</t>
  </si>
  <si>
    <t>Jsou vhodné následky zajiš?ovány d?sledn??</t>
  </si>
  <si>
    <t>Are the Consequences significant to the Performer?</t>
  </si>
  <si>
    <t>Zijn de consequenties van belang voor de performer?</t>
  </si>
  <si>
    <t>Les conséquences sont-elles adaptées à la personne?</t>
  </si>
  <si>
    <t>Jsou následky pro vykonavatele významné?</t>
  </si>
  <si>
    <t>On balance, do the Consequences encourage the desired performance? Use the "Balance of consequences" below for additional analysis if needed.</t>
  </si>
  <si>
    <t>Zijn de consequenties doorslaggevend bevorderend (of beperkend) voor het gewenste gedrag? Gebruik de “Balans van consequentie” voor eventuele verdere analyse.</t>
  </si>
  <si>
    <t>En général, les conséquences encouragent-elles la performance désirée? Utiliser la "Balance des conséquences"</t>
  </si>
  <si>
    <t>Když se všechno pe?liv? uváží, povzbuzují následky k požadovanému chování? V p?ípad? pot?eby analýzy použijte níže uvedené "Porovnání následk?".</t>
  </si>
  <si>
    <t>Feedback</t>
  </si>
  <si>
    <t>Zp?tná vazba</t>
  </si>
  <si>
    <t>Does the Performer receive any information about performance?</t>
  </si>
  <si>
    <t>Ontvangt de performer informatie over zijn gedrag?</t>
  </si>
  <si>
    <t>Le Performeur reçoit-il des informations concernant sa performance?</t>
  </si>
  <si>
    <t>Dostává vykonavatel jakékoliv informace o výkonu?</t>
  </si>
  <si>
    <t>Is the Feedback used to encourage the desired performance?</t>
  </si>
  <si>
    <t>Wordt de feedback gebruikt om gewenst gedrag te bevorderen?</t>
  </si>
  <si>
    <t>Le Feedback est-il utililisé pour encourager la performance voulue?</t>
  </si>
  <si>
    <t>Je zp?tná vazba použita tak, aby povzbuzovala k požadovanému výkonu?</t>
  </si>
  <si>
    <t>Are relevant measures of performance being fed back?</t>
  </si>
  <si>
    <t>Worden relevante meetpunten gebruikt als feedback?</t>
  </si>
  <si>
    <t>Des mesures pertinentes de performances sont-elles rapportées?</t>
  </si>
  <si>
    <t xml:space="preserve">Je sd?lována zp?tná vazba o mí?e výkonnosti, která je relevantní? </t>
  </si>
  <si>
    <t>Does the Feedback include information about progress over time?</t>
  </si>
  <si>
    <t>Bevat de feedback informatie over voortgang in de tijd?</t>
  </si>
  <si>
    <t>Le Feedback inclut-il des informations sur la progression ou sur la durée?</t>
  </si>
  <si>
    <t>Zahrnuje zp?tná vazba informace o pokroku v pr?b?hu ?asu?</t>
  </si>
  <si>
    <t>Does the Performer receive timely Feedback?</t>
  </si>
  <si>
    <t>Ontvangt de performer tijdig feedback?</t>
  </si>
  <si>
    <t>Le performeur reçoit-il un Feedback régulier?</t>
  </si>
  <si>
    <t>Dostává vykonavatel v?asnou zp?tnou vazbu?</t>
  </si>
  <si>
    <t>Does the Performer receive Feedback frequently enough to maintain or enhance performance?</t>
  </si>
  <si>
    <t>Ontvangt de performer vaak genoeg feedback om het gewenste gedrag vast te houden of uit te breiden?</t>
  </si>
  <si>
    <t>Le performeur reçoit-il un Feedback assez fréquent pour maintenir ou encourager la performance?</t>
  </si>
  <si>
    <t xml:space="preserve">Dostává vykonavatel zp?tnou vazbu dostate?n? ?asto, aby mohl udržet nebo zvýšit výkon? </t>
  </si>
  <si>
    <t>Is the Feedback specific enough to influence performance?</t>
  </si>
  <si>
    <t>Is de feedback specifiek genoeg om de performer te beïnvloeden?</t>
  </si>
  <si>
    <t>Le Feedback est-il assez spécifique pour influencer la performance?</t>
  </si>
  <si>
    <t>Je zp?tná vazba dostate?n? specifická aby ovlivnila výkonnost?</t>
  </si>
  <si>
    <t>Does the Feedback include information about the value of the performance to the organisation?</t>
  </si>
  <si>
    <t>Bevat de feedback informatie over het belang van het gewenste gedrag voor de organisatie?</t>
  </si>
  <si>
    <t>Le Feedback inclut-il des informations sur la valeur de la performance pour l'entreprise?</t>
  </si>
  <si>
    <t>Zahrnuje zp?tná vazba informace o hodnot? výkonu pro organizaci?</t>
  </si>
  <si>
    <t>Is the Feedback communicated in a positive, non-threatening manner?</t>
  </si>
  <si>
    <t>Wordt de feedback op een positieve, niet bedreigende manier gecommuniceerd?</t>
  </si>
  <si>
    <t>Le Feedback est-il communiqué de manière positive, non menaçante?</t>
  </si>
  <si>
    <t xml:space="preserve">Je zp?tná vazba komunikována pozitivním nevýhružným zp?sobem? </t>
  </si>
  <si>
    <t xml:space="preserve"> Balance of Consequences</t>
  </si>
  <si>
    <t xml:space="preserve"> Balans van Consequenties</t>
  </si>
  <si>
    <t xml:space="preserve"> Balance des Conséquences</t>
  </si>
  <si>
    <t xml:space="preserve"> Porovnání následk?</t>
  </si>
  <si>
    <t>Desired Response</t>
  </si>
  <si>
    <t>Gewenste gedrag</t>
  </si>
  <si>
    <t>Réponse Désirée</t>
  </si>
  <si>
    <t>Požadované chování</t>
  </si>
  <si>
    <t>Ongewenste gedrag</t>
  </si>
  <si>
    <t>Réponse Non Désirée</t>
  </si>
  <si>
    <t>Nežádoucí chování</t>
  </si>
  <si>
    <t>Consequences to Performer</t>
  </si>
  <si>
    <t>Consequenties voor de Performer</t>
  </si>
  <si>
    <t>Conséquences pour le Performeur</t>
  </si>
  <si>
    <t>Následky pro vykonavatele</t>
  </si>
  <si>
    <t>Immediate</t>
  </si>
  <si>
    <t>Direct</t>
  </si>
  <si>
    <t>Immédiat-e-</t>
  </si>
  <si>
    <t>Okamžité</t>
  </si>
  <si>
    <t>Delayed</t>
  </si>
  <si>
    <t>Later</t>
  </si>
  <si>
    <t>Retardé</t>
  </si>
  <si>
    <t>Zpožd?né</t>
  </si>
  <si>
    <t>Consequences to Organisation</t>
  </si>
  <si>
    <t>Consequenties voor de Organisatie</t>
  </si>
  <si>
    <t>Conséquences pour l'organisation</t>
  </si>
  <si>
    <t>Následky pro firmu</t>
  </si>
  <si>
    <t>Performance System Analysis (2)</t>
  </si>
  <si>
    <t>Performance Systeem Analyse (2)</t>
  </si>
  <si>
    <t>Analyse du Système de Performance (2)</t>
  </si>
  <si>
    <t>Analýza výkonnosti systému (2)</t>
  </si>
  <si>
    <t>Decision Analysis</t>
  </si>
  <si>
    <t>Analyse de Décisions</t>
  </si>
  <si>
    <t>Rozhodovací Analýza</t>
  </si>
  <si>
    <t xml:space="preserve"> Clarify Purpose</t>
  </si>
  <si>
    <t>Stanovte rozhodnutí</t>
  </si>
  <si>
    <t>Zahr?te možnosti, následky a 1 nebo 2 klí?ové  faktory.</t>
  </si>
  <si>
    <t>Déterminer les objectives</t>
  </si>
  <si>
    <t>Rozvi?te cíle</t>
  </si>
  <si>
    <t>Desarrollar los objetivos</t>
  </si>
  <si>
    <t>Rozt?i?te cíle</t>
  </si>
  <si>
    <t>Clasificar los objetivos</t>
  </si>
  <si>
    <t>Jaké výsledky chceme?</t>
  </si>
  <si>
    <t>Jaké zdroje bychom m?li použít nebo ušet?it?</t>
  </si>
  <si>
    <t>Quelles contraintes influencent ce choix?</t>
  </si>
  <si>
    <t>Jaká omezení máme?</t>
  </si>
  <si>
    <t>Jaké cíle musí pot?ebují být více specifické?</t>
  </si>
  <si>
    <t>Jaké dlouhodobé a krátkodobé výsledky</t>
  </si>
  <si>
    <t xml:space="preserve">  pot?ebujeme?</t>
  </si>
  <si>
    <t>Objectives</t>
  </si>
  <si>
    <t>Cíle</t>
  </si>
  <si>
    <t>Objetivos</t>
  </si>
  <si>
    <t>If the objective is Mandatory,</t>
  </si>
  <si>
    <t xml:space="preserve">Jestliž je cíl nutný </t>
  </si>
  <si>
    <t>Measurable and Realistic,</t>
  </si>
  <si>
    <t>m??itelný a realistický</t>
  </si>
  <si>
    <t>ozna?te ho M - musím</t>
  </si>
  <si>
    <t>Weigh the WANTs</t>
  </si>
  <si>
    <t>Zvažte žádoucí cíle</t>
  </si>
  <si>
    <t>Pondere los Wants (deseados)</t>
  </si>
  <si>
    <t>For the other objectives,</t>
  </si>
  <si>
    <t xml:space="preserve">Pro ostatní cíle - jaká je </t>
  </si>
  <si>
    <t>Para los demas objetivos,</t>
  </si>
  <si>
    <t>what is the relative</t>
  </si>
  <si>
    <t xml:space="preserve">relativní d?ležitost </t>
  </si>
  <si>
    <t xml:space="preserve">každého žádoucího cíle </t>
  </si>
  <si>
    <t>cada WANT (deseado)?</t>
  </si>
  <si>
    <t>ve srovnání s ostatnímy?</t>
  </si>
  <si>
    <t>M</t>
  </si>
  <si>
    <t>E</t>
  </si>
  <si>
    <t>I</t>
  </si>
  <si>
    <t>GO</t>
  </si>
  <si>
    <t>NO GO</t>
  </si>
  <si>
    <t xml:space="preserve"> Vyhodnocení Alternativ</t>
  </si>
  <si>
    <t>Ontwikkel alternatieven</t>
  </si>
  <si>
    <t>Rechercher des options</t>
  </si>
  <si>
    <t>Vytvo?te alternativy</t>
  </si>
  <si>
    <t>Genere alternativas</t>
  </si>
  <si>
    <t>Evalueer alternatieven</t>
  </si>
  <si>
    <t>Vyhodno?te alternativy</t>
  </si>
  <si>
    <t>Jaké možnosti máme?</t>
  </si>
  <si>
    <t>Jak tato alternativa spl?uje tento cíl?</t>
  </si>
  <si>
    <t>Výkonnost: NUTNÝ CÍL- Vy?a?te jakékoliv alternativy, které nespl?ují všechny nutné cíle (ozna?te je - NEJDE)</t>
  </si>
  <si>
    <t xml:space="preserve">Performance:  MUST - Elimine la(s) alternativa(s) que no cumplan todos los objetivos imperativos MUST </t>
  </si>
  <si>
    <t xml:space="preserve">                  ŽÁDOUCÍ CÍL - Ohodno?te výkonnost každé alternativy oproti žádoucím cíl?m</t>
  </si>
  <si>
    <t xml:space="preserve">P?idejte hodnoty pro každou alternativu </t>
  </si>
  <si>
    <t>Alternative 1</t>
  </si>
  <si>
    <t>Alternatief 1</t>
  </si>
  <si>
    <t>Option 1</t>
  </si>
  <si>
    <t>Alternativa 1</t>
  </si>
  <si>
    <t>Score</t>
  </si>
  <si>
    <t xml:space="preserve">Skóre </t>
  </si>
  <si>
    <t xml:space="preserve">Vážené </t>
  </si>
  <si>
    <t>skóre</t>
  </si>
  <si>
    <t>Ponderado</t>
  </si>
  <si>
    <t>Alternative 2</t>
  </si>
  <si>
    <t>Alternatief 2</t>
  </si>
  <si>
    <t>Option 2</t>
  </si>
  <si>
    <t>Alternativa 2</t>
  </si>
  <si>
    <t>Alternative 3</t>
  </si>
  <si>
    <t>Alternatief 3</t>
  </si>
  <si>
    <t>Option 3</t>
  </si>
  <si>
    <t>Alternativa 3</t>
  </si>
  <si>
    <t>Alternative 4</t>
  </si>
  <si>
    <t>Alternatief 4</t>
  </si>
  <si>
    <t>Option 4</t>
  </si>
  <si>
    <t>Alternativa 4</t>
  </si>
  <si>
    <t>Alternative 5</t>
  </si>
  <si>
    <t>Alternatief 5</t>
  </si>
  <si>
    <t>Option 5</t>
  </si>
  <si>
    <t>Alternativa 5</t>
  </si>
  <si>
    <t>Alternative 6</t>
  </si>
  <si>
    <t>Alternatief 6</t>
  </si>
  <si>
    <t>Option 6</t>
  </si>
  <si>
    <t>Alternativa 6</t>
  </si>
  <si>
    <t>Alternative 7</t>
  </si>
  <si>
    <t>Alternatief 7</t>
  </si>
  <si>
    <t>Option 7</t>
  </si>
  <si>
    <t>Alternativa 7</t>
  </si>
  <si>
    <t>Alternative 8</t>
  </si>
  <si>
    <t>Alternatief 8</t>
  </si>
  <si>
    <t>Option 8</t>
  </si>
  <si>
    <t>Alternativa 8</t>
  </si>
  <si>
    <t xml:space="preserve"> Assess Risks</t>
  </si>
  <si>
    <t xml:space="preserve"> Vyhodno?e rizika</t>
  </si>
  <si>
    <t>Identify adverse consequences</t>
  </si>
  <si>
    <t>Déterminer les conséquences négatives</t>
  </si>
  <si>
    <t>Identifikujte nep?íznivé d?sledky</t>
  </si>
  <si>
    <t>Identifique las consecuencias adversas o indeseables</t>
  </si>
  <si>
    <t>Jaké jsou d?sledky toho, že se octneme blízko kritéria nutného cíle (musím)?</t>
  </si>
  <si>
    <t>Kde mohou být informace o této alternativ? neplatné? Jaké to m?že mít d?sledky?</t>
  </si>
  <si>
    <t>What could go wrong, short and long term, if this alternative is chosen?</t>
  </si>
  <si>
    <t xml:space="preserve">Co se m?že pokazit krátkodob? a dlouhodob?, jestliže tato alternativa bude vybrána? </t>
  </si>
  <si>
    <t>Assess the threat</t>
  </si>
  <si>
    <t>Vyhodno?te hrozby</t>
  </si>
  <si>
    <t>Jak pravd?podobný je každý nep?íznívý d?sledek? (pravd?podobnost)</t>
  </si>
  <si>
    <t>Jaký dopad bude tento nep?íznivý d?sledek mít? (závažnost)</t>
  </si>
  <si>
    <t>Assess adverse consequences with H/M/L</t>
  </si>
  <si>
    <t>Beoordeel mogelijke nadelige gevolgen met H/M/L</t>
  </si>
  <si>
    <t xml:space="preserve"> Vyhodno?te nep?íznivé d?sledky s H/M/L</t>
  </si>
  <si>
    <t>Highest performing alternative</t>
  </si>
  <si>
    <t>Eerste voorkeur</t>
  </si>
  <si>
    <t>Nejvýkonn?jší alternativa</t>
  </si>
  <si>
    <t>La alternative que mejor se comporta</t>
  </si>
  <si>
    <t>Second highest performing alternative</t>
  </si>
  <si>
    <t>Tweede voorkeur</t>
  </si>
  <si>
    <t>Druhá nejvýkonn?jší alternativa</t>
  </si>
  <si>
    <t>La alternativa que mejor se comporta después de la primera, en orden decreciente</t>
  </si>
  <si>
    <t>Als</t>
  </si>
  <si>
    <t>Jestliže</t>
  </si>
  <si>
    <t>Si</t>
  </si>
  <si>
    <t>dan</t>
  </si>
  <si>
    <t>tak</t>
  </si>
  <si>
    <t>Probability</t>
  </si>
  <si>
    <t>Kans</t>
  </si>
  <si>
    <t>Pravd?podobnost</t>
  </si>
  <si>
    <t>Probabilidad</t>
  </si>
  <si>
    <t>Seriousness</t>
  </si>
  <si>
    <t>Ernst</t>
  </si>
  <si>
    <t>Gravedad</t>
  </si>
  <si>
    <t xml:space="preserve"> Make Decision</t>
  </si>
  <si>
    <t xml:space="preserve"> U?i?te rozhodnutí</t>
  </si>
  <si>
    <t xml:space="preserve"> Tome la Decision</t>
  </si>
  <si>
    <t>Ud?lejte nejlepší vyvážené rozhodnutí</t>
  </si>
  <si>
    <t>Elija la alternativa que tenga el mejor balance entre beneficios y riesgos</t>
  </si>
  <si>
    <t>Examine the risks and benefits. Mark your best choice.</t>
  </si>
  <si>
    <t>Kijk de voordelen en risico's na. Bepaal de best afgewogen keuze.</t>
  </si>
  <si>
    <t>P?ezkoumejte rizika a p?ínosy. Ozna?te své nejlepší rozhodnutí.</t>
  </si>
  <si>
    <t>Potential Problem Analysis</t>
  </si>
  <si>
    <t xml:space="preserve">Analýza potenciálních problem? </t>
  </si>
  <si>
    <t xml:space="preserve"> Identify Potential Problems</t>
  </si>
  <si>
    <t xml:space="preserve"> Identifikujte potenciální problemy</t>
  </si>
  <si>
    <t>Stanovte aktvitu</t>
  </si>
  <si>
    <t xml:space="preserve">  </t>
  </si>
  <si>
    <t>Zahr?te aktivitu, výsledek a ?asový rámec</t>
  </si>
  <si>
    <t>Bepaal potentiële problemen</t>
  </si>
  <si>
    <t>Vyjmenujte potencionální problémy</t>
  </si>
  <si>
    <t>Když toto ud?láme, co se m?že pokazit?</t>
  </si>
  <si>
    <t>What problem(s) could this action cause?</t>
  </si>
  <si>
    <t>Jaké problémy by tato aktivity mohla zp?sobit?</t>
  </si>
  <si>
    <t xml:space="preserve">Hoe groot is de kans? </t>
  </si>
  <si>
    <t xml:space="preserve">Jak pravd?podobný je tento </t>
  </si>
  <si>
    <t>problém? Jaký by byl dopad?</t>
  </si>
  <si>
    <t>Potential Problems</t>
  </si>
  <si>
    <t>Potentiële problemen</t>
  </si>
  <si>
    <t xml:space="preserve">Potencionální problém </t>
  </si>
  <si>
    <t>Pravd?po-dobnost</t>
  </si>
  <si>
    <t xml:space="preserve"> Identify Likely Causes</t>
  </si>
  <si>
    <t xml:space="preserve"> Identifikujte pravd?podobnou p?í?inu</t>
  </si>
  <si>
    <t>Consider causes for the potential problem</t>
  </si>
  <si>
    <t>Zvažte p?í?iny potencionálního problému</t>
  </si>
  <si>
    <t>What could cause the potential problem to occur?</t>
  </si>
  <si>
    <t>Co by mohlo zp?sobit, aby se potenciální problém objevil?</t>
  </si>
  <si>
    <t>What else could cause …?</t>
  </si>
  <si>
    <t>Co jiného by mohlo zp?sobit …?</t>
  </si>
  <si>
    <t>Likely Causes</t>
  </si>
  <si>
    <t>Waarschijnlijke oorzaken</t>
  </si>
  <si>
    <t xml:space="preserve">Pravd?podobné p?í?iny </t>
  </si>
  <si>
    <t>How likely is this cause?</t>
  </si>
  <si>
    <t xml:space="preserve">Jak pravd?po-dobná je tato p?í?ina? </t>
  </si>
  <si>
    <t xml:space="preserve"> Take Preventive Action</t>
  </si>
  <si>
    <t xml:space="preserve"> Podnikn?te preventivní opat?ení</t>
  </si>
  <si>
    <t>Zvolte ?innost, které vztahují k pravd?podobným p?í?inám</t>
  </si>
  <si>
    <t xml:space="preserve">Co m?žeme ud?lat, abychom zabránili </t>
  </si>
  <si>
    <t xml:space="preserve">  pravd?podobné p?í?in??</t>
  </si>
  <si>
    <t>Co m?žeme ud?lat, abychom snížili pravd?podobnost</t>
  </si>
  <si>
    <t xml:space="preserve">  toho, že tato p?í?ina p?sobí problém?</t>
  </si>
  <si>
    <t>Jak m?žeme zabránit tomu, aby pravd?podobná p?í?ina,</t>
  </si>
  <si>
    <t xml:space="preserve">  zp?sobila možný problém?</t>
  </si>
  <si>
    <t>Preventieve maatregelen</t>
  </si>
  <si>
    <t>Preventivní opat?ení</t>
  </si>
  <si>
    <t xml:space="preserve"> Plan Contingent Action and Set Triggers</t>
  </si>
  <si>
    <t xml:space="preserve"> Naplánujte nápravná opat?ení a stanovte spoušt??e</t>
  </si>
  <si>
    <t>P?ipravte ?innosti, které by zredukovaly pravd?podobné následky</t>
  </si>
  <si>
    <t xml:space="preserve">Co ud?láme, když dojde k potencionálnímu </t>
  </si>
  <si>
    <t xml:space="preserve">  problému?</t>
  </si>
  <si>
    <t xml:space="preserve">Co bude minimalizovat následky v p?ípad?, </t>
  </si>
  <si>
    <t xml:space="preserve">  že dojde k možnému problému? </t>
  </si>
  <si>
    <t>Contingent Actions</t>
  </si>
  <si>
    <t>Gevolgbestrijdende maatregelen</t>
  </si>
  <si>
    <t>Podmín?né Akce</t>
  </si>
  <si>
    <t>Bepaal triggers voor gevolgbestrijdende maatregelen</t>
  </si>
  <si>
    <t>Stanovt? spošt??e pro nápravná opat?ení</t>
  </si>
  <si>
    <t xml:space="preserve">Jak zjistíme, že došlo k potencionálnímu </t>
  </si>
  <si>
    <t>Jak lze aktivovat každé nápravné opat?ení?</t>
  </si>
  <si>
    <t>Triggers</t>
  </si>
  <si>
    <t>Spošt??e</t>
  </si>
  <si>
    <t>Potential Opportunity Analysis</t>
  </si>
  <si>
    <t xml:space="preserve">Analýza potencionálních p?íležitostí </t>
  </si>
  <si>
    <t xml:space="preserve"> Identify Potential Opportunities</t>
  </si>
  <si>
    <t xml:space="preserve"> Identifikujte Potencionální P?íležitosti</t>
  </si>
  <si>
    <t>Definujte ?innost</t>
  </si>
  <si>
    <t>Ud?lejte seznam potencionálních p?íležitostí</t>
  </si>
  <si>
    <t xml:space="preserve">Když toto ud?láme, co m?že jít lépe než jsme o?ekávali?     </t>
  </si>
  <si>
    <t>Co dobrého by mohlo vyplynout z této ?innosti?</t>
  </si>
  <si>
    <t>Jak pravd?podobná je tato p?íleži-</t>
  </si>
  <si>
    <t>tost? Jaká by byla hodnota?</t>
  </si>
  <si>
    <t>Potential Opportunities</t>
  </si>
  <si>
    <t xml:space="preserve">Potencionální p?íležitosti </t>
  </si>
  <si>
    <t>Benefit</t>
  </si>
  <si>
    <t>Voordeel</t>
  </si>
  <si>
    <t>Výhody</t>
  </si>
  <si>
    <t xml:space="preserve"> Identifikujte pravd?podobné p?í?iny</t>
  </si>
  <si>
    <t>Consider causes for the potential opportunity</t>
  </si>
  <si>
    <t>Zvažte p?í?iny možných p?íležitostí</t>
  </si>
  <si>
    <t>What could cause the potential opportunity to occur?</t>
  </si>
  <si>
    <t>Co by mohlo zp?sobit možnou p?íležitosti?</t>
  </si>
  <si>
    <t>Co ješt?…?</t>
  </si>
  <si>
    <t>Pravd?podobné p?í?iny</t>
  </si>
  <si>
    <t xml:space="preserve">Jak pravd?-podobná je tato p?í?ina? </t>
  </si>
  <si>
    <t xml:space="preserve"> Take Promoting Action</t>
  </si>
  <si>
    <t xml:space="preserve"> Prove?te podp?rné opat?ení</t>
  </si>
  <si>
    <t>Zrealizujte ?innosti, které by podpo?ily pravd?podobné p?í?iny</t>
  </si>
  <si>
    <t>Co m?žeme ud?lat, abychom zajistili, že pravd?podobná</t>
  </si>
  <si>
    <t xml:space="preserve">  p?í?ina nastane?</t>
  </si>
  <si>
    <t xml:space="preserve">Co m?žeme ud?lat abychom zvýšili pravd?podobnost, že tato </t>
  </si>
  <si>
    <t xml:space="preserve">  možná p?í?ina nastane?</t>
  </si>
  <si>
    <t>Hoe kunnen we verzekeren dat deze waarschijnlijke oorzaak</t>
  </si>
  <si>
    <t xml:space="preserve">Jak m?žeme zajistit, že tato pravd?podobná p?í?ina vytvo?í </t>
  </si>
  <si>
    <t xml:space="preserve">  de potentiële opportuniteit creëert?</t>
  </si>
  <si>
    <t xml:space="preserve">  potencionální p?íležitost?</t>
  </si>
  <si>
    <t>Podporující akce</t>
  </si>
  <si>
    <t xml:space="preserve"> Naplánujte akce zhodnocující kapitál a stanovte spoušt??e</t>
  </si>
  <si>
    <t>P?ipravte akce, které zvýší pravd?podobný efekt</t>
  </si>
  <si>
    <t>Co budeme d?lat, když tato potencionální p?íležitost nastane?</t>
  </si>
  <si>
    <t xml:space="preserve">Co bude maximalizovat p?íznivý efekt, když potencionální </t>
  </si>
  <si>
    <t xml:space="preserve">  p?íležitost nastane?</t>
  </si>
  <si>
    <t>Capitalizing Actions</t>
  </si>
  <si>
    <t>Gevolgbevorderende maatregelen</t>
  </si>
  <si>
    <t>Akce zhodnocující kapitál</t>
  </si>
  <si>
    <t>Bepaal triggers voor gevolgbevorderende maatregelen</t>
  </si>
  <si>
    <t>Stanovte spoušt??e pro akce zhodnocující kapitál</t>
  </si>
  <si>
    <t>How will we know the potential opportunity has occurred?</t>
  </si>
  <si>
    <t>Jak budeme v?d?t že potencionální p?íležitost nastala?</t>
  </si>
  <si>
    <t>Co bude aktivovat každou akci, která zhodnotí kapitál?</t>
  </si>
  <si>
    <t xml:space="preserve">Spoušt??e </t>
  </si>
  <si>
    <t>List of Actions</t>
  </si>
  <si>
    <t>Actiepunten</t>
  </si>
  <si>
    <t>Action Points</t>
  </si>
  <si>
    <t>Gather and monitor the action points</t>
  </si>
  <si>
    <t>Verzamel en monitor de uitstaande actiepunten</t>
  </si>
  <si>
    <t>Actionpoints</t>
  </si>
  <si>
    <t>Actiepunt</t>
  </si>
  <si>
    <t>Initiated</t>
  </si>
  <si>
    <t>Geïnitieerd</t>
  </si>
  <si>
    <t>(to be) Handled by</t>
  </si>
  <si>
    <t>Uitvoeren door</t>
  </si>
  <si>
    <t>To be handled before</t>
  </si>
  <si>
    <t>Uitvoeren voor</t>
  </si>
  <si>
    <t>Date</t>
  </si>
  <si>
    <t>Datum</t>
  </si>
  <si>
    <t>chosen language</t>
  </si>
  <si>
    <t>Analysis in progress</t>
  </si>
  <si>
    <t>+</t>
  </si>
  <si>
    <t>?</t>
  </si>
  <si>
    <t>-</t>
  </si>
  <si>
    <t>Verklaart</t>
  </si>
  <si>
    <t>Verklaart niet omdat…</t>
  </si>
  <si>
    <t>Change</t>
  </si>
  <si>
    <r>
      <t>Evaluaci</t>
    </r>
    <r>
      <rPr>
        <sz val="11"/>
        <color indexed="8"/>
        <rFont val="Calibri"/>
        <family val="2"/>
      </rPr>
      <t>ón de Situaciones</t>
    </r>
  </si>
  <si>
    <t>Identificar Preocupaciones</t>
  </si>
  <si>
    <t>Preocupaciones</t>
  </si>
  <si>
    <t>Separar y Aclarar Preocupaciones</t>
  </si>
  <si>
    <t>Fijar Prioridades</t>
  </si>
  <si>
    <t>Considerar Gravedad, Urgencia, Tendencia</t>
  </si>
  <si>
    <t>Urgencia</t>
  </si>
  <si>
    <t>Tendencia</t>
  </si>
  <si>
    <t>Alta</t>
  </si>
  <si>
    <t>Prioridad</t>
  </si>
  <si>
    <r>
      <t>Planear Pr</t>
    </r>
    <r>
      <rPr>
        <sz val="11"/>
        <color indexed="8"/>
        <rFont val="Calibri"/>
        <family val="2"/>
      </rPr>
      <t>óximos Pasos</t>
    </r>
  </si>
  <si>
    <r>
      <t>Determinar el an</t>
    </r>
    <r>
      <rPr>
        <sz val="11"/>
        <color indexed="8"/>
        <rFont val="Calibri"/>
        <family val="2"/>
      </rPr>
      <t>álisis requerido</t>
    </r>
  </si>
  <si>
    <r>
      <t>Acci</t>
    </r>
    <r>
      <rPr>
        <sz val="11"/>
        <color indexed="8"/>
        <rFont val="Calibri"/>
        <family val="2"/>
      </rPr>
      <t>ón requerida</t>
    </r>
  </si>
  <si>
    <t>Determinar la ayuda necesaria</t>
  </si>
  <si>
    <t>Análisis de Problemas Potenciales</t>
  </si>
  <si>
    <t>Análisis de Oportunidades Potenciales</t>
  </si>
  <si>
    <t>Identificar Problemas Potenciales</t>
  </si>
  <si>
    <t>Hacer una lista de Problemas Potenciales</t>
  </si>
  <si>
    <t>Problemas Potenciales</t>
  </si>
  <si>
    <t>Considerar las causas del problema potencial</t>
  </si>
  <si>
    <t>Tomar las acciones preventivas</t>
  </si>
  <si>
    <t>Tomas las acciones que enfrenten a las causas probables</t>
  </si>
  <si>
    <t>Acciones Preventivas</t>
  </si>
  <si>
    <t>Preparar las acciones que sean capaces de minimizar los efectos probables</t>
  </si>
  <si>
    <t>Acciones Contingentes</t>
  </si>
  <si>
    <t>Establecer los disparadores para las acciones contingentes</t>
  </si>
  <si>
    <t>Disparadores</t>
  </si>
  <si>
    <t>Eigenaar</t>
  </si>
  <si>
    <t>Mogelijke barrière</t>
  </si>
  <si>
    <t>Barrière possible</t>
  </si>
  <si>
    <t>Gekozen barrière</t>
  </si>
  <si>
    <t>Barrière choisie</t>
  </si>
  <si>
    <t>Analyse de Problèmes Potentiels</t>
  </si>
  <si>
    <t>Identifier les Causes Eventuelles</t>
  </si>
  <si>
    <t>Problèmes potentiels</t>
  </si>
  <si>
    <t>Probabilité</t>
  </si>
  <si>
    <t>Déterminer les causes éventuelles du problème potentiel</t>
  </si>
  <si>
    <t>Qu'est ce qui pourrait causer le problème potentiel?</t>
  </si>
  <si>
    <t>Quoi d'autre …?</t>
  </si>
  <si>
    <t>Mesures de Secours</t>
  </si>
  <si>
    <t>Déterminer les déclencheurs des mesures de secours</t>
  </si>
  <si>
    <t>Déclencheurs</t>
  </si>
  <si>
    <t>Classifier les objectifs</t>
  </si>
  <si>
    <t>Objectifs</t>
  </si>
  <si>
    <t>classer en impératifs (M).</t>
  </si>
  <si>
    <t>mesurable, et Realiste, le</t>
  </si>
  <si>
    <t>Si l'objectif est obligatoire,</t>
  </si>
  <si>
    <t>Pondérer les souhaits</t>
  </si>
  <si>
    <t>quelle est l'importance</t>
  </si>
  <si>
    <t>Pour les autres objectifs,</t>
  </si>
  <si>
    <t>Option la plus performante</t>
  </si>
  <si>
    <t>Deuxième option la plus performante</t>
  </si>
  <si>
    <t>Alors</t>
  </si>
  <si>
    <t>Examiner les risques et les avantages Marquer le meilleur choix.</t>
  </si>
  <si>
    <t>Quoi d'autre ...?</t>
  </si>
  <si>
    <t>Quelle est la probabilité?</t>
  </si>
  <si>
    <t>Prendre des Mesures de Promotion</t>
  </si>
  <si>
    <t>Mesures de Promotion</t>
  </si>
  <si>
    <t>Primaire gebeurtenis</t>
  </si>
  <si>
    <t>Liste d'actions</t>
  </si>
  <si>
    <r>
      <t xml:space="preserve">Actions </t>
    </r>
    <r>
      <rPr>
        <sz val="11"/>
        <color indexed="8"/>
        <rFont val="Calibri"/>
        <family val="2"/>
      </rPr>
      <t>à faire</t>
    </r>
  </si>
  <si>
    <t>Rassembler et Surveiller les actions</t>
  </si>
  <si>
    <r>
      <t>Initi</t>
    </r>
    <r>
      <rPr>
        <sz val="11"/>
        <color indexed="8"/>
        <rFont val="Calibri"/>
        <family val="2"/>
      </rPr>
      <t>é le</t>
    </r>
  </si>
  <si>
    <t>Fait par</t>
  </si>
  <si>
    <r>
      <t>Ferm</t>
    </r>
    <r>
      <rPr>
        <sz val="11"/>
        <color indexed="8"/>
        <rFont val="Calibri"/>
        <family val="2"/>
      </rPr>
      <t>é</t>
    </r>
  </si>
  <si>
    <t>à faire avant</t>
  </si>
  <si>
    <t xml:space="preserve"> Liste d'actions</t>
  </si>
  <si>
    <t>Analisi del problema potenziale (APP)</t>
  </si>
  <si>
    <t>Elenco dei problemi potenziali</t>
  </si>
  <si>
    <t xml:space="preserve"> Elenco dei problemi potenziali</t>
  </si>
  <si>
    <t xml:space="preserve"> Probabilità</t>
  </si>
  <si>
    <t xml:space="preserve"> Gravità</t>
  </si>
  <si>
    <t xml:space="preserve"> Identificare cause probabili</t>
  </si>
  <si>
    <t>Adottare azioni preventive</t>
  </si>
  <si>
    <t xml:space="preserve"> Prevedere azioni di soccorso</t>
  </si>
  <si>
    <t xml:space="preserve"> Individuare allarmi</t>
  </si>
  <si>
    <t xml:space="preserve"> Analisi del problema potenziale</t>
  </si>
  <si>
    <t>Performance System Design</t>
  </si>
  <si>
    <t>Identification Questions</t>
  </si>
  <si>
    <t>Who is the Performer (individual or group)?</t>
  </si>
  <si>
    <t>Design Questions</t>
  </si>
  <si>
    <t>How will we ensure the Performer agrees that these expectations are attainable?</t>
  </si>
  <si>
    <t>How will performance expectations be clarified with the Performer?</t>
  </si>
  <si>
    <t>How will we ensure the input the Performer receives is appropriate, correct and timely?</t>
  </si>
  <si>
    <t>How will we ensure the physical surroundings support effective performance?</t>
  </si>
  <si>
    <t>How will we ensure the Performer has the necessary knowledge and skill to perform?</t>
  </si>
  <si>
    <t>How will the Performer know why the performance is expected?</t>
  </si>
  <si>
    <t>How will we ensure appropriate Consequences are provided consistently?</t>
  </si>
  <si>
    <t>How will we ensure the Consequences are significant to the Performer?</t>
  </si>
  <si>
    <t>How will the Feedback be used to encourage the desired performance?</t>
  </si>
  <si>
    <t>How will relevant measures of performance be fed back?</t>
  </si>
  <si>
    <t>How will the Performer receive timely Feedback?</t>
  </si>
  <si>
    <t>How will the Performer receive Feedback frequently enough to maintain or enhance performance?</t>
  </si>
  <si>
    <t>How will the Feedback be specific enough to influence performance?</t>
  </si>
  <si>
    <t>How will the Feedback include information about the value of the performance to the organisation?</t>
  </si>
  <si>
    <t>How will we ensure the Feedback is communicated in a positive, non-threatening manner?</t>
  </si>
  <si>
    <t>Performance Systeem Ontwerp</t>
  </si>
  <si>
    <t>Ontwerp vragen</t>
  </si>
  <si>
    <t>Welke performance verwachtingen, inclusief meetpunten dienen te worden vastgesteld voor het gewenste gedrag?</t>
  </si>
  <si>
    <t>Hoe zullen de performance verwachtingen worden uitgelegd aan de performer?</t>
  </si>
  <si>
    <t>Hoe weten we of de performer het eens is met de haalbaarheid van de verwachtingen?</t>
  </si>
  <si>
    <t>Wat of wie geeft de noodzaak tot gewenst gedrag aan? Welke signalen kunnen gebruikt worden die de performer duidelijk aangeven om te beginnen met gewenst gedrag?</t>
  </si>
  <si>
    <t>Welke input heeft de performer wanneer nodig?</t>
  </si>
  <si>
    <t>Welke werkprocedures, processen moeten ingericht of verbeterd worden om het gewenste gedrag te bereiken?</t>
  </si>
  <si>
    <t>Wat zal de prioriteit voor het gewenste gedrag zijn t.o.v. andere verwachtingen? Hoe  worden meervoudige of conflicterende prioriteiten verduidelijkt?</t>
  </si>
  <si>
    <t>Welke middelen zijn nodig om het gewenste gedrag te bereiken (tijd, mensen, geld, informatie, tools of ondersteunende apparatuur/systemen)?</t>
  </si>
  <si>
    <t>Wie is het individu of de groep waarvan het gedrag verwacht wordt?</t>
  </si>
  <si>
    <t>Welke vereisten (kennis, ervaring, vaardigheden, fysieke mogelijkheden, interesses, emotioneel) heeft de Performer nodig om het gewenste gedrag te kunnen vertonen?</t>
  </si>
  <si>
    <t>Zal de performer geschikt zijn voor de taak?</t>
  </si>
  <si>
    <t>Welke consequenties zal de Performer ontvangen indien de Respons voltooid is?</t>
  </si>
  <si>
    <t>Wat kunnen we doen om de consequenties direct genoeg te laten zijn om gewenst gedrag te bevorderen?</t>
  </si>
  <si>
    <t>Hoe consistent zullen de juiste consequenties worden aangeleverd?</t>
  </si>
  <si>
    <t>Hoe zullen we te weten komen dat de consequenties van belang zijn voor de performer?</t>
  </si>
  <si>
    <t>Welke informatie dient de Performer te ontvangen over zijn gedrag t.o.v. de verwachtingen?</t>
  </si>
  <si>
    <t>Hoe zorgen we ervoor dat de feedback wordt gebruikt om gewenst gedrag te bevorderen?</t>
  </si>
  <si>
    <t>Hoe worden relevante meetpunten doorgegeven aan de Performer?</t>
  </si>
  <si>
    <t>Hoe zorgen we ervoor dat de feedback informatie bevat over voortgang in de tijd?</t>
  </si>
  <si>
    <t>Hoe tijdig dient de feedback gecommuniceerd te worden?</t>
  </si>
  <si>
    <t>Hoe vaak dient de performer feedback te ontvangen om het gewenste gedrag vast te houden of uit te breiden?</t>
  </si>
  <si>
    <t>Hoe zorgen we ervoor dat de feedback specifiek genoeg is om het gedrag van de performer te beinvloeden?</t>
  </si>
  <si>
    <t>Welke informatie over het belang van het gewenste gedrag voor de organisatie zal in de feedback opgenomen moeten worden?</t>
  </si>
  <si>
    <t>Hoe zorgen we ervoor dat de feedback op een positieve, niet bedreigende manier wordt gecommuniceerd?</t>
  </si>
  <si>
    <t xml:space="preserve"> Performance System Design</t>
  </si>
  <si>
    <t>How will multiple or competing priorities be clarified?</t>
  </si>
  <si>
    <t>Hoe stimuleert de fysieke omgeving effectief gedrag?</t>
  </si>
  <si>
    <t>Plantilla Universal para la Aplicación de los Procesos Kepner Tregoe</t>
  </si>
  <si>
    <t>Objeto:</t>
  </si>
  <si>
    <t>Versión:</t>
  </si>
  <si>
    <t>Versión fecha:</t>
  </si>
  <si>
    <t>Estatus:</t>
  </si>
  <si>
    <t>Validación:</t>
  </si>
  <si>
    <t>Idioma:</t>
  </si>
  <si>
    <t>Cartografía de Incidentes</t>
  </si>
  <si>
    <t>Análisis de Problemas</t>
  </si>
  <si>
    <t>Sistema de Desempeño: Análisis</t>
  </si>
  <si>
    <t>Sistema de Desempeño: Diseño</t>
  </si>
  <si>
    <r>
      <t>An</t>
    </r>
    <r>
      <rPr>
        <sz val="11"/>
        <color indexed="8"/>
        <rFont val="Calibri"/>
        <family val="2"/>
      </rPr>
      <t>álisis de Decisiones</t>
    </r>
  </si>
  <si>
    <t>Lista de Acciones</t>
  </si>
  <si>
    <t>Evaluación de Situaciones</t>
  </si>
  <si>
    <t>Evaluación</t>
  </si>
  <si>
    <t>Análisis en curso</t>
  </si>
  <si>
    <t>Recomendaciones / medidas en ejecución</t>
  </si>
  <si>
    <t>Evaluación realizada</t>
  </si>
  <si>
    <t>Cerrado</t>
  </si>
  <si>
    <t>Borrador para comentarios</t>
  </si>
  <si>
    <t>Borrador validado por el Gerente de la Planta</t>
  </si>
  <si>
    <t>Versión final validad por el Gerente de Seguridad de la División o el Director de Operaciones</t>
  </si>
  <si>
    <t>Hacer una lista de amenazas y oportunidades</t>
  </si>
  <si>
    <t>¿Qué desviaciones están ocurriendo?</t>
  </si>
  <si>
    <t>¿Qué decisiones debemos hacer?</t>
  </si>
  <si>
    <t>¿Qué planes debemos poner en marcha?</t>
  </si>
  <si>
    <t>¿Qué cambios anticipamos?</t>
  </si>
  <si>
    <t>¿Qué oportunidades existen?</t>
  </si>
  <si>
    <t xml:space="preserve"> ¿Qué nos preocupa acerca de…?</t>
  </si>
  <si>
    <t>Separar y Aclarar</t>
  </si>
  <si>
    <t>¿Qué queremos decir con…?</t>
  </si>
  <si>
    <t>¿Qué es exactamente …?</t>
  </si>
  <si>
    <t>¿Qué evidencia tenemos de que …?</t>
  </si>
  <si>
    <t>¿Qué más nos preocupa acerca de …?</t>
  </si>
  <si>
    <t xml:space="preserve"> ¿Qué diversas desviaciones, decisiones o planes forman</t>
  </si>
  <si>
    <t>parte de esta preocupación?</t>
  </si>
  <si>
    <t xml:space="preserve">  el personal, seguridad, etc.?</t>
  </si>
  <si>
    <t xml:space="preserve"> ¿Cuál es el impacto que actualmente tiene sobre</t>
  </si>
  <si>
    <t>¿Cuál es la fecha límite?</t>
  </si>
  <si>
    <t xml:space="preserve">  de resolver después?</t>
  </si>
  <si>
    <t>¿Cuál será el impacto</t>
  </si>
  <si>
    <t xml:space="preserve">  futuro?</t>
  </si>
  <si>
    <t xml:space="preserve">   con el tiempo?</t>
  </si>
  <si>
    <t>¿Qué preocupación será la más difícil</t>
  </si>
  <si>
    <t>¿Tenemos una desviación?</t>
  </si>
  <si>
    <t>¿Necesitamos conocer la causa para tomar acción eficaz?</t>
  </si>
  <si>
    <t>¿Necesitamos tomar una decisión?</t>
  </si>
  <si>
    <t>¿Tenemos un plan o una acción que proteger (optimizar)?</t>
  </si>
  <si>
    <t xml:space="preserve">    Proceso</t>
  </si>
  <si>
    <t>SA, PA, DA, PPA/POA</t>
  </si>
  <si>
    <t>Planificar el Involucramiento</t>
  </si>
  <si>
    <t>¿Qué necesitamos hacer y cuándo?</t>
  </si>
  <si>
    <t>¿Quién documentará nuestros procesos y</t>
  </si>
  <si>
    <t xml:space="preserve">  sus resultados?</t>
  </si>
  <si>
    <t xml:space="preserve"> Dónde:</t>
  </si>
  <si>
    <t xml:space="preserve"> Cuándo:</t>
  </si>
  <si>
    <t xml:space="preserve"> Cuánto:</t>
  </si>
  <si>
    <t xml:space="preserve"> Comentarios:</t>
  </si>
  <si>
    <t xml:space="preserve"> Leyenda:</t>
  </si>
  <si>
    <t xml:space="preserve"> Causa - Efecto</t>
  </si>
  <si>
    <t xml:space="preserve"> Acción</t>
  </si>
  <si>
    <t xml:space="preserve"> Nueva barrera</t>
  </si>
  <si>
    <t xml:space="preserve"> Evento primario</t>
  </si>
  <si>
    <t xml:space="preserve"> Causa conocida</t>
  </si>
  <si>
    <t xml:space="preserve"> Circunstancia</t>
  </si>
  <si>
    <t xml:space="preserve"> Barrera infringida</t>
  </si>
  <si>
    <t>Dueño del tema</t>
  </si>
  <si>
    <t>Causa conocida después del Análisis del Problema o del Sistema de Desempeño</t>
  </si>
  <si>
    <t>Causa desconocida</t>
  </si>
  <si>
    <t>Posible barrera</t>
  </si>
  <si>
    <t>Acción posible</t>
  </si>
  <si>
    <t>Barrera seleccionada</t>
  </si>
  <si>
    <t>Acción seleccionada</t>
  </si>
  <si>
    <t>Enuncie el problema: Incluya el objeto y la desviación</t>
  </si>
  <si>
    <r>
      <t>QU</t>
    </r>
    <r>
      <rPr>
        <sz val="11"/>
        <color indexed="8"/>
        <rFont val="Calibri"/>
        <family val="2"/>
      </rPr>
      <t>É</t>
    </r>
  </si>
  <si>
    <t>¿Qué objeto?</t>
  </si>
  <si>
    <t>¿Qué defecto?</t>
  </si>
  <si>
    <t>¿Dónde</t>
  </si>
  <si>
    <t xml:space="preserve"> geográficamente?</t>
  </si>
  <si>
    <t>¿Dónde en</t>
  </si>
  <si>
    <r>
      <t>CU</t>
    </r>
    <r>
      <rPr>
        <sz val="11"/>
        <color indexed="8"/>
        <rFont val="Calibri"/>
        <family val="2"/>
      </rPr>
      <t>Á</t>
    </r>
    <r>
      <rPr>
        <sz val="11"/>
        <color theme="1"/>
        <rFont val="Calibri"/>
        <family val="2"/>
        <scheme val="minor"/>
      </rPr>
      <t>NDO</t>
    </r>
  </si>
  <si>
    <t>¿Cuándo desde</t>
  </si>
  <si>
    <t>¿Cuándo en la</t>
  </si>
  <si>
    <r>
      <t>CU</t>
    </r>
    <r>
      <rPr>
        <sz val="11"/>
        <color indexed="8"/>
        <rFont val="Calibri"/>
        <family val="2"/>
      </rPr>
      <t>Á</t>
    </r>
    <r>
      <rPr>
        <sz val="11"/>
        <color theme="1"/>
        <rFont val="Calibri"/>
        <family val="2"/>
        <scheme val="minor"/>
      </rPr>
      <t>NTO</t>
    </r>
  </si>
  <si>
    <r>
      <t>D</t>
    </r>
    <r>
      <rPr>
        <sz val="11"/>
        <color indexed="8"/>
        <rFont val="Calibri"/>
        <family val="2"/>
      </rPr>
      <t>Ó</t>
    </r>
    <r>
      <rPr>
        <sz val="11"/>
        <color theme="1"/>
        <rFont val="Calibri"/>
        <family val="2"/>
        <scheme val="minor"/>
      </rPr>
      <t>NDE</t>
    </r>
  </si>
  <si>
    <t>¿Cuántos objetos?</t>
  </si>
  <si>
    <t>¿De qué tamaño?</t>
  </si>
  <si>
    <t>¿Cuántas</t>
  </si>
  <si>
    <t>¿Tendencia?</t>
  </si>
  <si>
    <t>Use particularidades/diferencias y cambios, o …</t>
  </si>
  <si>
    <t>¿Qué es diferente, especial, particular o único acerca del "ES" comparado con su "NO ES"?</t>
  </si>
  <si>
    <t>Diferencias</t>
  </si>
  <si>
    <t>¿Qué ha cambiado en, sobre, acerca, o alrededor de cada distincion? ¿Cuándo ocurrió el cambio?</t>
  </si>
  <si>
    <t>Fecha</t>
  </si>
  <si>
    <t>¿Cómo podría cada… "Cambio", "Cambio más una diferencia", "Cambio más otro cambio", "Diferencia" … causar esta deviación?</t>
  </si>
  <si>
    <t>Si ____ es la causa real de ____, ¿cómo explica tanto el ES como el NO ES?</t>
  </si>
  <si>
    <t>Listar supuestos</t>
  </si>
  <si>
    <t>¿Cuál de las causas explica mejor el ES y el NO ES?</t>
  </si>
  <si>
    <t>Utilice: Verifique sus supuestos, Observe, Experimente, Pruebe una solucion y monitoree</t>
  </si>
  <si>
    <t>Pensar más allá de la solución</t>
  </si>
  <si>
    <t>Extender la Causa</t>
  </si>
  <si>
    <t>¿Qué otro daño podría esta causa haber creado?</t>
  </si>
  <si>
    <t>¿Dónde más podría esta causa habernos creado problemas?</t>
  </si>
  <si>
    <t>¿Qué fue lo que provocó la causa?</t>
  </si>
  <si>
    <t>Pensar mas allá de la solucion</t>
  </si>
  <si>
    <t>¿Qué problemas podría crear esta solución más adelante?</t>
  </si>
  <si>
    <t>Sí explica.</t>
  </si>
  <si>
    <t>Análisis del Sistema de Desempeño</t>
  </si>
  <si>
    <t>Diseño del Sistema de Desempeño</t>
  </si>
  <si>
    <t>Lista de Control del Sistema de Desempeño (continuación)</t>
  </si>
  <si>
    <t>Preguntas de identificación</t>
  </si>
  <si>
    <t xml:space="preserve"> ¿Quién está a cargo del desempeño? (individuo o grupo)</t>
  </si>
  <si>
    <t xml:space="preserve"> ¿Cuál es la Respuesta Deseada?</t>
  </si>
  <si>
    <t xml:space="preserve">  ¿Cuál es la Respuesta Observada?</t>
  </si>
  <si>
    <t>Preguntas de Análisis</t>
  </si>
  <si>
    <t>Comentarios sobre el Sistema de Desempeño</t>
  </si>
  <si>
    <t>Situación</t>
  </si>
  <si>
    <t xml:space="preserve">  ¿Se han establecido expectativcas de desempeño para la Respuesta Deseada, incluyendo medidas?</t>
  </si>
  <si>
    <t xml:space="preserve">  ¿Se han aclarado las expectativas con la persona que desempeña?</t>
  </si>
  <si>
    <t xml:space="preserve">  ¿La persona que desempeña está de acuerdo que esas expectativas son realistas?</t>
  </si>
  <si>
    <t xml:space="preserve">  ¿La persona que desempeña puede reconocer fácilmente la señal para comenzar a actuar?</t>
  </si>
  <si>
    <t xml:space="preserve">  ¿Recibe la persona que desempeña información apropiada, correcta y oportuna?</t>
  </si>
  <si>
    <t xml:space="preserve"> ¿Son los procedimientos y el flujo de trabajo eficaces?</t>
  </si>
  <si>
    <t xml:space="preserve">  ¿Se han aclarado las prioridades conflictivas o múltiples?</t>
  </si>
  <si>
    <t xml:space="preserve">  ¿Los recursos necesarios están disponibles: tiempo, personal, dinero, información, herramientas o equipo de soporte?</t>
  </si>
  <si>
    <t xml:space="preserve">  ¿El entorno físico apoya un desempeño eficaz?</t>
  </si>
  <si>
    <t>Persona que desempeña</t>
  </si>
  <si>
    <t xml:space="preserve">  ¿Sabe la persona por qué ese desempeño es necesario?</t>
  </si>
  <si>
    <t xml:space="preserve">  ¿Tiene la persona las habilidades y conocimientos necesarios para desempeñar correctamente la tarea?</t>
  </si>
  <si>
    <t xml:space="preserve">   ¿Es esta persona capaz de realizar este trabajo?</t>
  </si>
  <si>
    <t>Consecuencias</t>
  </si>
  <si>
    <t xml:space="preserve">  ¿Son las Consecuencia lo suficientemente inmediatas para fomentar la Respuesta Deseada?</t>
  </si>
  <si>
    <t xml:space="preserve"> ¿Se proporcionan Consecuencias apropiadas de manera consistente?</t>
  </si>
  <si>
    <t xml:space="preserve"> ¿Son las Consecuencias significativas para la persona que desempeña la tarea?</t>
  </si>
  <si>
    <t>En términos del balance final ¿apoyan las Consecuencias el comportamiento deseado? Usar la "Balanza de Consecuencias" más adelante para profundizar el análisis, si se requiere.</t>
  </si>
  <si>
    <t>¿Qué recursos debemos usar, salvaguardar?</t>
  </si>
  <si>
    <t>¿Qué restricciones tenemos?</t>
  </si>
  <si>
    <t>¿qué importancia relativa tiene</t>
  </si>
  <si>
    <t>¿Qué opciones tenemos?</t>
  </si>
  <si>
    <t>¿Qué tan probable es que ocurra esta amenaza? (probabilidad)</t>
  </si>
  <si>
    <t>¿Se comunica el Feedback de manera positiva y no-amenazante?</t>
  </si>
  <si>
    <t>¿Incluye el Feedback información sobre el valor que este desempeño aporta a la organización?</t>
  </si>
  <si>
    <t>¿Es suficientemente específico el Feedback que se le da a la persona para ejercer una influencia en su comportamiento?</t>
  </si>
  <si>
    <t>¿Recibe la persona Feedback con suficiente frecuencia para mantener o mejorar su desempeño?</t>
  </si>
  <si>
    <t>¿Recibe la persona que desempeña Feedback oportuno?</t>
  </si>
  <si>
    <t>¿Incluye el Feedback información sobre el progreso en el tiempo?</t>
  </si>
  <si>
    <t>¿Se le da a la persona que desempeña información (Feedback) relevante sobre cómo se mide su comportamiento?</t>
  </si>
  <si>
    <t>¿Se usa el Feedback para motivar el comportamiento deseado?</t>
  </si>
  <si>
    <t xml:space="preserve"> ¿Recibe la persona que desempeña información (Feedback) sobre su desempeño?</t>
  </si>
  <si>
    <t>Feedback (Retroinformación)</t>
  </si>
  <si>
    <t>Balanza de Consecuencias</t>
  </si>
  <si>
    <t>Respuesta Deseada</t>
  </si>
  <si>
    <t>Respuesta Indeseada</t>
  </si>
  <si>
    <t>Consecuencias para la persona que desempeña la tarea</t>
  </si>
  <si>
    <t>Inmediatas</t>
  </si>
  <si>
    <t>Mediatas</t>
  </si>
  <si>
    <t>Consecuencias para la Organización</t>
  </si>
  <si>
    <t>Análisis del Sistema de Desempeño (1)</t>
  </si>
  <si>
    <t>Análisis del Sistema de Desempeño (2)</t>
  </si>
  <si>
    <t>Preguntas de Identificación</t>
  </si>
  <si>
    <t>¿Cuál es el tema principal de esta situación de desempeño?</t>
  </si>
  <si>
    <t>¿Cuál es la respuesta deseada?</t>
  </si>
  <si>
    <t>¿Quién va a desempeñar la tarea (individuo o grupo)?</t>
  </si>
  <si>
    <t>Preguntas de Diseño</t>
  </si>
  <si>
    <t>Comentarios al Sistema de Desempeño</t>
  </si>
  <si>
    <t>¿Cuáles son las expectativas de desempeño para la respuesta deseada, incluyendo medidas?</t>
  </si>
  <si>
    <t>¿Cómo serán aclaradas las expectativas de desempeño con la persona que realizará el trabajo?</t>
  </si>
  <si>
    <t>¿Cómo estaremos seguros de que la Persona está de acuerdo que estas expectativas son realistas?</t>
  </si>
  <si>
    <t>¿Cómo estaremos seguros de que la Persona que va a desempeñar el trabajo reconocerá la señal para comenzar a actuar?</t>
  </si>
  <si>
    <t>¿Cómo estaremos seguros de que la información y los recursos que la Persona recibe son apropiados, correctos y oportunos?</t>
  </si>
  <si>
    <t>¿Cómo estaremos seguros de que los procedimientos y flujos de trabajo son eficaces?</t>
  </si>
  <si>
    <t>¿Cómo serán aclaradas las prioridades múltiples o en conflicto?</t>
  </si>
  <si>
    <t>¿Cómo estaremos seguros de que los recursos necesarios (tiempo, personal, dinero, información herramientas o equipo) estarán a su disposición?</t>
  </si>
  <si>
    <t>¿Cómo estaremos seguros de que el entorno físico apoyará el desempeño deseado?</t>
  </si>
  <si>
    <t>Persona que va a desempeñar la tarea</t>
  </si>
  <si>
    <t>¿Cómo estaremos seguros de que la Persona tiene la capacidad y los conocimientos para desempeñar la tarea?</t>
  </si>
  <si>
    <t>¿Cómo sabrá la Persona por qué ese desempeño es necesario?</t>
  </si>
  <si>
    <t>¿Será esta la persona apta para realizar el trabajo?</t>
  </si>
  <si>
    <t>¿Cómo proporcionaremos Consecuencias lo suficientemente inmediatas para motivar la Respuesta Deseada?</t>
  </si>
  <si>
    <t>¿Cómo estaremos seguros de que las Consecuencias son proporcionadas de manera consistente?</t>
  </si>
  <si>
    <t>¿Cómo estaremos seguros de que las Consecuencias son significativas para la Persona?</t>
  </si>
  <si>
    <t>¿Cómo estaremos seguros de que, en el balance final, las Consecuencias favorecerán el desempeño deseado?</t>
  </si>
  <si>
    <t>¿Cómo recibirá la Persona información sobre su desempeño?</t>
  </si>
  <si>
    <t>¿Cómo se usará el Feedback para promover el desempeño deseado?</t>
  </si>
  <si>
    <t>¿Cómo se le comunicará a la Persona la información sobre las medidas de su desemepeño?</t>
  </si>
  <si>
    <t>¿Qué información incluirá el Feedback respecto al avance en el tiempo?</t>
  </si>
  <si>
    <t>¿Cómo recibirá la Persona Feedback oportuno?</t>
  </si>
  <si>
    <t>¿Cómo recibirá la Persona Feedback frecuente, a fin de mantener o mejorar su desempeño?</t>
  </si>
  <si>
    <t>¿Cómo sabremos que el Feedback es lo suficientemente específico para influenciar el desempeño?</t>
  </si>
  <si>
    <t>¿Cómo incluirá el Feedback información sobre el valor que este desempeño aporta a la organización?</t>
  </si>
  <si>
    <t>¿Cómo estaremos seguros de que el Feedback se comunica de manera positiva y no amenazante?</t>
  </si>
  <si>
    <t>Balance de Consecuencias</t>
  </si>
  <si>
    <t>Análisis de Decisiones</t>
  </si>
  <si>
    <t xml:space="preserve"> Aclarar el Propósito</t>
  </si>
  <si>
    <t xml:space="preserve">Enuncie la decisión  </t>
  </si>
  <si>
    <t>Incluya una palabra de "selección", un resultado y 1 ó 2 modificadores.</t>
  </si>
  <si>
    <t>¿Qué objetivos necesitan ser más específicos?</t>
  </si>
  <si>
    <t>¿Qué resultados a corto y largo plazo queremos lograr?</t>
  </si>
  <si>
    <t>Medible y Realista,</t>
  </si>
  <si>
    <t>Si el objetivo es Mandatorio,</t>
  </si>
  <si>
    <t xml:space="preserve"> Evalúe las alternativas</t>
  </si>
  <si>
    <t>Evalúe las alternativas</t>
  </si>
  <si>
    <t>¿Como satisface esta alternativa el objetivo mencionado?</t>
  </si>
  <si>
    <t xml:space="preserve">                     WANT - Evalúe el valor de cada alternativa tiene cuando se le compara con cada WANT</t>
  </si>
  <si>
    <t>Agregue la información para cada alternativa</t>
  </si>
  <si>
    <t>Puntos</t>
  </si>
  <si>
    <t>Evaluúe los Riesgos</t>
  </si>
  <si>
    <t>¿Qué implicaciones hay al estar cerca de un límite MUST (imperativo)?</t>
  </si>
  <si>
    <r>
      <t xml:space="preserve">¿Dónde podríamos encontrar información inválida acerca de esta alternativa? </t>
    </r>
    <r>
      <rPr>
        <sz val="11"/>
        <color indexed="8"/>
        <rFont val="Calibri"/>
        <family val="2"/>
      </rPr>
      <t>¿</t>
    </r>
    <r>
      <rPr>
        <sz val="11"/>
        <color theme="1"/>
        <rFont val="Calibri"/>
        <family val="2"/>
        <scheme val="minor"/>
      </rPr>
      <t>Cuáles son las implicaciones?</t>
    </r>
  </si>
  <si>
    <t>¿Qué podria ocurrir, a corto o largo plazo, si escogemos esta alternativa?</t>
  </si>
  <si>
    <t>Evalúe la amenaza</t>
  </si>
  <si>
    <t>¿Cuál sería el impacto negativo de esta consecuencia si la escogiésemos?</t>
  </si>
  <si>
    <t>Evalúe las consecuencias adversas con A/M/B</t>
  </si>
  <si>
    <t>entonces</t>
  </si>
  <si>
    <t>Examine los risgos y los beneficios. Anote su mejor opción.</t>
  </si>
  <si>
    <r>
      <t>Enunciar la acci</t>
    </r>
    <r>
      <rPr>
        <sz val="11"/>
        <color indexed="8"/>
        <rFont val="Calibri"/>
        <family val="2"/>
      </rPr>
      <t>ón</t>
    </r>
  </si>
  <si>
    <t>Incluya una palabra de acción, un resultado y un lapso de tiempo</t>
  </si>
  <si>
    <t>¿Qué podría salir mal si seguimos adelante con este plan?</t>
  </si>
  <si>
    <t>¿Qué problema(s) podría esta acción causar?</t>
  </si>
  <si>
    <t>¿ Cuál sería el impacto?</t>
  </si>
  <si>
    <t>Identificar las Causas Posibles</t>
  </si>
  <si>
    <t>¿Cuál podría ser la causa de este problema potencial?</t>
  </si>
  <si>
    <t>¿Qué otra causa …?</t>
  </si>
  <si>
    <t>Causas Posibles</t>
  </si>
  <si>
    <t>¿Qué tan probable es esta causa?</t>
  </si>
  <si>
    <t>¿Qué podemos hacer para impedir que esta causa</t>
  </si>
  <si>
    <t xml:space="preserve">  posible ocurra?</t>
  </si>
  <si>
    <t>¿Cómo podemos reducir la probabilidad de que esta</t>
  </si>
  <si>
    <t xml:space="preserve">  causa posible ocurra?</t>
  </si>
  <si>
    <t>¿Cómo podemos impedir que esta causa cree el</t>
  </si>
  <si>
    <t xml:space="preserve">  problema potencial?</t>
  </si>
  <si>
    <t>Planificar Acciones Contingentes y Establecer los Disparadores</t>
  </si>
  <si>
    <t>¿Qué haremos si este problema potencial ocurre?</t>
  </si>
  <si>
    <t>¿Cómo podríamos minimizar los efectos si este problema potencial ocurre?</t>
  </si>
  <si>
    <t xml:space="preserve">¿Cómo sabremos que el problema potencial </t>
  </si>
  <si>
    <t xml:space="preserve">  ha ocurrido?</t>
  </si>
  <si>
    <t>¿Qué dispositivo disparaá cada acción contingente?</t>
  </si>
  <si>
    <t xml:space="preserve"> Análisis de Oportunidades Potenciales</t>
  </si>
  <si>
    <t>Identifique Oportunidades Potenciales</t>
  </si>
  <si>
    <t>Enuncie la Acción</t>
  </si>
  <si>
    <t>Hacer una lista de oportunidades potenciales</t>
  </si>
  <si>
    <t>Si hacemos esto, ¿qué podría salir mejor de lo esperado?</t>
  </si>
  <si>
    <t>¿Qué beneficios podría traernos esta acción?</t>
  </si>
  <si>
    <t>¿Cuál sería el valor?</t>
  </si>
  <si>
    <t>¿Qué tan probable es esta oportunidad?</t>
  </si>
  <si>
    <t>Oportunidades Potenciales</t>
  </si>
  <si>
    <t xml:space="preserve"> Probabilidad</t>
  </si>
  <si>
    <t xml:space="preserve"> Beneficio</t>
  </si>
  <si>
    <t xml:space="preserve"> Identificar Causas Posibles</t>
  </si>
  <si>
    <t>Considerar las causas de la oportunidad potencial</t>
  </si>
  <si>
    <t>¿Cuáles serían las causas de esta oportunidad potencial?</t>
  </si>
  <si>
    <t>¿Qué más podría causar esa oportunidad...?</t>
  </si>
  <si>
    <t xml:space="preserve"> Tomar Acción Promotora</t>
  </si>
  <si>
    <t>Tomar acciones para fomentar las causas posibles</t>
  </si>
  <si>
    <t xml:space="preserve">¿Qué podemos hacer para asegurarnos de que esta </t>
  </si>
  <si>
    <t>causa posible ocurra?</t>
  </si>
  <si>
    <t>¿Qué podemos hacer para aumentar la probabilidad de que esta causa</t>
  </si>
  <si>
    <t xml:space="preserve">  probable ocurra?</t>
  </si>
  <si>
    <t>¿Cómo podemos estar seguros de que esta causa creará la</t>
  </si>
  <si>
    <t xml:space="preserve">  oportunidad potencial?</t>
  </si>
  <si>
    <t>Acciones Promotoras</t>
  </si>
  <si>
    <t>Planificar las Acciones Capitalizadoras y Establecer los Disparadores</t>
  </si>
  <si>
    <t>Preparar las Acciones para maximizar los efectos probables</t>
  </si>
  <si>
    <t>¿Qué haremos si esta oportunidad potencial ocurre?</t>
  </si>
  <si>
    <t>¿Qué acciones maximizarán los efectos de la oportunidad potencial</t>
  </si>
  <si>
    <t xml:space="preserve"> si esta llega a ocurrir?</t>
  </si>
  <si>
    <t>Acciones de Capitalización</t>
  </si>
  <si>
    <t>Fijar Disparadores para las Acciones Capitalizadoras</t>
  </si>
  <si>
    <t>¿Cómo sabremos que la oportunidad potencial ha ocurrido?</t>
  </si>
  <si>
    <t>¿Qué gatillo disparará cada acción capitalizadora?</t>
  </si>
  <si>
    <t>Puntos de Acción</t>
  </si>
  <si>
    <t>Recabar y monitorear los puntos de acción</t>
  </si>
  <si>
    <t>Iniciado</t>
  </si>
  <si>
    <t>Manejado por</t>
  </si>
  <si>
    <t>Manejar antes del</t>
  </si>
  <si>
    <t xml:space="preserve"> ¿Qué preocupación es la  </t>
  </si>
  <si>
    <t xml:space="preserve"> más grave?</t>
  </si>
  <si>
    <t xml:space="preserve">¿Qué preocupación está </t>
  </si>
  <si>
    <t xml:space="preserve">   empeorando más</t>
  </si>
  <si>
    <t xml:space="preserve">¿Cuándo necesitamos </t>
  </si>
  <si>
    <t xml:space="preserve">  empezar?</t>
  </si>
  <si>
    <t>llámelo MUST M, imperativo</t>
  </si>
  <si>
    <t>u obligatorio.</t>
  </si>
  <si>
    <t xml:space="preserve">¿Qué tan probable es este </t>
  </si>
  <si>
    <t xml:space="preserve"> problema?</t>
  </si>
  <si>
    <t>Danish</t>
  </si>
  <si>
    <t>Emne:</t>
  </si>
  <si>
    <t>Forfatter:</t>
  </si>
  <si>
    <t>HVAD?</t>
  </si>
  <si>
    <t>HVOR?</t>
  </si>
  <si>
    <r>
      <t>HVORN</t>
    </r>
    <r>
      <rPr>
        <sz val="11"/>
        <color theme="1"/>
        <rFont val="Calibri"/>
        <family val="2"/>
      </rPr>
      <t>Å</t>
    </r>
    <r>
      <rPr>
        <sz val="11"/>
        <color theme="1"/>
        <rFont val="Calibri"/>
        <family val="2"/>
        <scheme val="minor"/>
      </rPr>
      <t>R?</t>
    </r>
  </si>
  <si>
    <t>OMFANG?</t>
  </si>
  <si>
    <t>ER</t>
  </si>
  <si>
    <t>ER IKKE</t>
  </si>
  <si>
    <t>Hvad er defekten?</t>
  </si>
  <si>
    <t>… Brug viden og  erfaring</t>
  </si>
  <si>
    <t>Find den mest sandsynlige årsag</t>
  </si>
  <si>
    <t>Hvilken af disse mulige årsager lyder mest rigtig?</t>
  </si>
  <si>
    <t>Verificer virkelige årsag</t>
  </si>
  <si>
    <t xml:space="preserve"> Problembeskrivelse </t>
  </si>
  <si>
    <t>Problemdefinition (objekt &amp; defekt)</t>
  </si>
  <si>
    <t>Specificér Problemet</t>
  </si>
  <si>
    <t xml:space="preserve"> Geografisk?</t>
  </si>
  <si>
    <t>Hvor</t>
  </si>
  <si>
    <t>Hvor på</t>
  </si>
  <si>
    <t xml:space="preserve"> objektet?</t>
  </si>
  <si>
    <t>Hvornår konstateres</t>
  </si>
  <si>
    <t>Hvornår siden da?</t>
  </si>
  <si>
    <t>gang?</t>
  </si>
  <si>
    <t>Hvornår i objektets</t>
  </si>
  <si>
    <t>livscycklys?</t>
  </si>
  <si>
    <t>Hvad er omfanget</t>
  </si>
  <si>
    <t>af én defekt?</t>
  </si>
  <si>
    <t>Hvor mange defekter</t>
  </si>
  <si>
    <t>pr. objekt?</t>
  </si>
  <si>
    <t>Hvad er tendensen?</t>
  </si>
  <si>
    <t>Hvad er objektet(er)?</t>
  </si>
  <si>
    <t>har defekten?</t>
  </si>
  <si>
    <t>Hvor mange objekter</t>
  </si>
  <si>
    <t>Identificér mulige årsager</t>
  </si>
  <si>
    <t>Anvend særpræg og ændringer, eller…</t>
  </si>
  <si>
    <t>Hvad er forskelligt, usædvanligt, undeligt, specielt, når ER sammenlignes med ER IKKE?</t>
  </si>
  <si>
    <t>Særpræg</t>
  </si>
  <si>
    <t>Hvad er ændret vedrørende hver særpræg (dato, tid)?</t>
  </si>
  <si>
    <t>Ændringer</t>
  </si>
  <si>
    <t>Dato</t>
  </si>
  <si>
    <t>Hvordan kunne hver "ændring", "ændring plus særpræg","ændring plus ændring","særpræg",…være årsag til defekten?</t>
  </si>
  <si>
    <t>Mulige årsager</t>
  </si>
  <si>
    <t>Test af mulige årsager</t>
  </si>
  <si>
    <t>Hvis ______  er den rigtige årsag til ______, hvordan forklarer det både ER og ER IKKE?</t>
  </si>
  <si>
    <t>Vurdér mulige årsager</t>
  </si>
  <si>
    <t>Antagelser</t>
  </si>
  <si>
    <t>Situationsvurdering</t>
  </si>
  <si>
    <t>Kortlægning af hændelser</t>
  </si>
  <si>
    <t>Beslutningsanalyse</t>
  </si>
  <si>
    <t>Potential problemanalyse</t>
  </si>
  <si>
    <t xml:space="preserve">Potential </t>
  </si>
  <si>
    <t>ToDo-list</t>
  </si>
  <si>
    <t>Evaluering</t>
  </si>
  <si>
    <t>Analysefase</t>
  </si>
  <si>
    <t>Anbefalinger</t>
  </si>
  <si>
    <t>Evaluering udført</t>
  </si>
  <si>
    <t>Lukket</t>
  </si>
  <si>
    <t>Kommentar</t>
  </si>
  <si>
    <t>Kommentar godkendt af ansvarlig leder</t>
  </si>
  <si>
    <t>Forbyggelse</t>
  </si>
  <si>
    <t>Uddyb årsagen</t>
  </si>
  <si>
    <t>Uddyb løsningen</t>
  </si>
  <si>
    <t>Hvilke andre skader kan denne årsag have forvoldt?</t>
  </si>
  <si>
    <t>Hvilke andre steder kan denne årsag skabe problemer?</t>
  </si>
  <si>
    <t>Hvad er årsagen til årsagen?</t>
  </si>
  <si>
    <t>Hvilke problemer kan denne løsning forårsage?</t>
  </si>
  <si>
    <t>Det forklarer</t>
  </si>
  <si>
    <t>Det forklarer ikke, fordi…</t>
  </si>
  <si>
    <t>Det forklarer kun, hvis…</t>
  </si>
  <si>
    <t>Verificér antagelser, observér, eksperimentér, eller forsøg løsning og observér effekten</t>
  </si>
  <si>
    <t>User</t>
  </si>
  <si>
    <t>CI Priority</t>
  </si>
  <si>
    <t>FI Priority</t>
  </si>
  <si>
    <t>H+</t>
  </si>
  <si>
    <t>H</t>
  </si>
  <si>
    <t>H-</t>
  </si>
  <si>
    <t>M+</t>
  </si>
  <si>
    <t xml:space="preserve">M </t>
  </si>
  <si>
    <t>M-</t>
  </si>
  <si>
    <t>L+</t>
  </si>
  <si>
    <t>L</t>
  </si>
  <si>
    <t>L-</t>
  </si>
  <si>
    <t>SA</t>
  </si>
  <si>
    <t>DA</t>
  </si>
  <si>
    <t>PA</t>
  </si>
  <si>
    <t>PPA</t>
  </si>
  <si>
    <t>POA</t>
  </si>
  <si>
    <t>JUST DO IT</t>
  </si>
  <si>
    <t>Alternativo n</t>
  </si>
  <si>
    <t>Alternative n</t>
  </si>
  <si>
    <t>Who</t>
  </si>
  <si>
    <t>¿Cuándo?</t>
  </si>
  <si>
    <r>
      <t xml:space="preserve"> </t>
    </r>
    <r>
      <rPr>
        <sz val="11"/>
        <color indexed="8"/>
        <rFont val="Calibri"/>
        <family val="2"/>
      </rPr>
      <t xml:space="preserve">¿Quién? </t>
    </r>
  </si>
  <si>
    <t>What are the primary areas of concern?</t>
  </si>
  <si>
    <t>What boundaries will help focus our attention and resources?</t>
  </si>
  <si>
    <t>What threats exist?</t>
  </si>
  <si>
    <t>Do we simply need to get something done?</t>
  </si>
  <si>
    <t>Set Priority</t>
  </si>
  <si>
    <t>What steps or actions are required to resolve this concern?</t>
  </si>
  <si>
    <t>Who needs to do what and by when?</t>
  </si>
  <si>
    <t>State the Problem</t>
  </si>
  <si>
    <t>What deviation does it have?</t>
  </si>
  <si>
    <t>When we take this action, what could go wrong?</t>
  </si>
  <si>
    <t>How will we know the potential problem has occurred?</t>
  </si>
  <si>
    <t>What will cause the contingent action to start?</t>
  </si>
  <si>
    <t>How likely is this potential opportunity? (probability)</t>
  </si>
  <si>
    <t>How beneficial is it likely to be? (benefit)</t>
  </si>
  <si>
    <t>What will cause the capitalizing action to start?</t>
  </si>
  <si>
    <t>What is the fundamental purpose of this choice?</t>
  </si>
  <si>
    <t>What specific choice or recommendation needs to be made?</t>
  </si>
  <si>
    <t>What short- and long-term benefits or results do you want?</t>
  </si>
  <si>
    <t xml:space="preserve">What resources should you use or save? </t>
  </si>
  <si>
    <t>What restrictions influence this choice?</t>
  </si>
  <si>
    <t>What minimums or maximums must you meet?</t>
  </si>
  <si>
    <t>What is the relative importance of each WANT?</t>
  </si>
  <si>
    <t>Evaluate Alternatives</t>
  </si>
  <si>
    <t>What different alternatives are available?</t>
  </si>
  <si>
    <t>Does this alternative meet each MUST objective?</t>
  </si>
  <si>
    <t>Which alternative best satisfies each WANT objective?</t>
  </si>
  <si>
    <t>How well does each alternative perform against each WANT objective?</t>
  </si>
  <si>
    <t>What risks are associated with this alternative?</t>
  </si>
  <si>
    <t>What are the implications of being close to a MUST limit or threshold?</t>
  </si>
  <si>
    <t>Are we willing to accept the risk(s) to gain the benefit of this choice?</t>
  </si>
  <si>
    <t>Y, N, A</t>
  </si>
  <si>
    <t>Possible Cause</t>
  </si>
  <si>
    <t>Increasing</t>
  </si>
  <si>
    <t>Decreasing</t>
  </si>
  <si>
    <t>Stable</t>
  </si>
  <si>
    <t>Periodic</t>
  </si>
  <si>
    <t>Sporadic</t>
  </si>
  <si>
    <t>Identify the Theme</t>
  </si>
  <si>
    <t xml:space="preserve">What is the theme for this Situation Appraisal? </t>
  </si>
  <si>
    <t>What else?</t>
  </si>
  <si>
    <t>What exactly is….?</t>
  </si>
  <si>
    <t>Separate</t>
  </si>
  <si>
    <t>Clarify</t>
  </si>
  <si>
    <t xml:space="preserve">     What's the evidence?</t>
  </si>
  <si>
    <t>Is there more than one issue in this concern?</t>
  </si>
  <si>
    <t xml:space="preserve">Can this concern be resolved by a single analysis or action?  </t>
  </si>
  <si>
    <t>Separated and Clarified Concerns</t>
  </si>
  <si>
    <t>Action Statements</t>
  </si>
  <si>
    <t>Create Action Statements</t>
  </si>
  <si>
    <t xml:space="preserve">Does each separated and clarified concern </t>
  </si>
  <si>
    <t xml:space="preserve">     indicate the action needed to resolve it?</t>
  </si>
  <si>
    <t xml:space="preserve">Is the action about a deviation, a choice, </t>
  </si>
  <si>
    <t xml:space="preserve">     a threat, or an opportunity?</t>
  </si>
  <si>
    <t>Use Knowledge and Experience…OR</t>
  </si>
  <si>
    <t xml:space="preserve">   of this not being resolved?</t>
  </si>
  <si>
    <t xml:space="preserve">  (in the future) if this is not resolved?</t>
  </si>
  <si>
    <t xml:space="preserve">    current impact? Rate relatively H/M/L.</t>
  </si>
  <si>
    <t xml:space="preserve">    future impact?  Rate relatively H/M/L.</t>
  </si>
  <si>
    <t>Which concern(s) will be hardest to</t>
  </si>
  <si>
    <t xml:space="preserve">    resolve later? Rate relatively H/M/L.</t>
  </si>
  <si>
    <t xml:space="preserve">     be difficult, expensive, etc. to resolve?</t>
  </si>
  <si>
    <t xml:space="preserve">Which concern(s) are having the greatest </t>
  </si>
  <si>
    <t>Which concern(s) will have the greatest</t>
  </si>
  <si>
    <r>
      <t xml:space="preserve">What is the </t>
    </r>
    <r>
      <rPr>
        <i/>
        <sz val="11"/>
        <color theme="1"/>
        <rFont val="Calibri"/>
        <family val="2"/>
        <scheme val="minor"/>
      </rPr>
      <t>actual</t>
    </r>
    <r>
      <rPr>
        <sz val="11"/>
        <color theme="1"/>
        <rFont val="Calibri"/>
        <family val="2"/>
        <scheme val="minor"/>
      </rPr>
      <t xml:space="preserve"> impact (up to now)</t>
    </r>
  </si>
  <si>
    <r>
      <t xml:space="preserve">What will be the </t>
    </r>
    <r>
      <rPr>
        <i/>
        <sz val="11"/>
        <color theme="1"/>
        <rFont val="Calibri"/>
        <family val="2"/>
        <scheme val="minor"/>
      </rPr>
      <t>anticipated</t>
    </r>
    <r>
      <rPr>
        <sz val="11"/>
        <color theme="1"/>
        <rFont val="Calibri"/>
        <family val="2"/>
        <scheme val="minor"/>
      </rPr>
      <t xml:space="preserve"> impact</t>
    </r>
  </si>
  <si>
    <r>
      <t xml:space="preserve">What is the </t>
    </r>
    <r>
      <rPr>
        <i/>
        <sz val="11"/>
        <color theme="1"/>
        <rFont val="Calibri"/>
        <family val="2"/>
        <scheme val="minor"/>
      </rPr>
      <t>deadline</t>
    </r>
    <r>
      <rPr>
        <sz val="11"/>
        <color theme="1"/>
        <rFont val="Calibri"/>
        <family val="2"/>
        <scheme val="minor"/>
      </rPr>
      <t xml:space="preserve"> after which this will</t>
    </r>
  </si>
  <si>
    <t xml:space="preserve">Assess  </t>
  </si>
  <si>
    <t>combinations</t>
  </si>
  <si>
    <t>Overall Priority</t>
  </si>
  <si>
    <t xml:space="preserve">      Which concerns should we work on first?   What is the priority order of the remaining concerns?  Mark highest overall priority (*)</t>
  </si>
  <si>
    <t xml:space="preserve">Process Needed  </t>
  </si>
  <si>
    <t>Is the action about a choice, a deviation, a threat,</t>
  </si>
  <si>
    <t xml:space="preserve">     an opportunity or something that just needs to be done?</t>
  </si>
  <si>
    <t>What analytic process (and how much) is needed?</t>
  </si>
  <si>
    <t>What follow-on actions are needed?  What else?</t>
  </si>
  <si>
    <t>Next Steps (What)</t>
  </si>
  <si>
    <t xml:space="preserve">By When  </t>
  </si>
  <si>
    <t>Who needs to be involved for:</t>
  </si>
  <si>
    <t>BLUE` C90 M61 Y10 B0</t>
  </si>
  <si>
    <t>RED` C3 M95 Y88 B0</t>
  </si>
  <si>
    <t>GREEN`  C75 M5 Y100 B0</t>
  </si>
  <si>
    <t>ORANGE` C10 M50 Y100 B0</t>
  </si>
  <si>
    <t>YELLOW` C10 M0 Y80 B0</t>
  </si>
  <si>
    <t>R0 G22 B57</t>
  </si>
  <si>
    <t>R231 G50 B51</t>
  </si>
  <si>
    <t>R65 G173 B73</t>
  </si>
  <si>
    <t>R226 G141 B38</t>
  </si>
  <si>
    <t>R236 G233 B86</t>
  </si>
  <si>
    <t>R39 G94 B161</t>
  </si>
  <si>
    <t>R213 G25 B25</t>
  </si>
  <si>
    <t>R56 G148 B65</t>
  </si>
  <si>
    <t>R242 G226 B18</t>
  </si>
  <si>
    <t>Separate and Clarify Concerns</t>
  </si>
  <si>
    <t>Current Impact</t>
  </si>
  <si>
    <t>Determine Resolution Approach</t>
  </si>
  <si>
    <t>Determine Help Needed</t>
  </si>
  <si>
    <t xml:space="preserve"> Specify the Problem</t>
  </si>
  <si>
    <t>Test Possible Causes</t>
  </si>
  <si>
    <t>Determine the Most Probable Cause</t>
  </si>
  <si>
    <t>State the Problem (one object, one deviation)</t>
  </si>
  <si>
    <t>What pairs in the Problem Specification are surprising? What causes do they suggest?</t>
  </si>
  <si>
    <t>What else could have caused this deviation?        What would experts say?        What was our initial hunch?</t>
  </si>
  <si>
    <t>Use Distinctions and Changes</t>
  </si>
  <si>
    <t>Look for Distinctions</t>
  </si>
  <si>
    <t>Look for Changes</t>
  </si>
  <si>
    <t>What is different, odd, unusual, special, or unique about each IS compared to its IS NOT?</t>
  </si>
  <si>
    <t>* Based on facts    *New information    *True only of the IS</t>
  </si>
  <si>
    <t>What else has changed…?</t>
  </si>
  <si>
    <t>What changed in, on, around, or about each distinction? When did the change occur?  Record date and time.</t>
  </si>
  <si>
    <t>Use:</t>
  </si>
  <si>
    <t>√</t>
  </si>
  <si>
    <t>√ MPC</t>
  </si>
  <si>
    <t>No</t>
  </si>
  <si>
    <r>
      <t xml:space="preserve">MPC  </t>
    </r>
    <r>
      <rPr>
        <sz val="11"/>
        <color theme="1"/>
        <rFont val="Calibri"/>
        <family val="2"/>
      </rPr>
      <t>↑</t>
    </r>
  </si>
  <si>
    <t>Which of these causes makes the mose sense?</t>
  </si>
  <si>
    <t xml:space="preserve">      Overall simplest assumptions</t>
  </si>
  <si>
    <t xml:space="preserve">      Fewest assumptions</t>
  </si>
  <si>
    <t>Most probable cause (MPC) has:</t>
  </si>
  <si>
    <t xml:space="preserve">      Most reasonable assumptions                                                                 Indicate MPC using pull down menu</t>
  </si>
  <si>
    <t>Verify Assumptions, Observe, Experiment or Try a Fix and Monitor</t>
  </si>
  <si>
    <t>Use the safest, easiest, quickest, cheapest, surest way</t>
  </si>
  <si>
    <t xml:space="preserve">     What can be done to verify any assumptions made?</t>
  </si>
  <si>
    <t xml:space="preserve">     How can this cause be observed at work?</t>
  </si>
  <si>
    <t xml:space="preserve">     How can we demonstrate the cause-and-effect relationship?</t>
  </si>
  <si>
    <t xml:space="preserve">     When corrective action is taken, what results will indicate that we have identified the true cause?</t>
  </si>
  <si>
    <t>Confirmation</t>
  </si>
  <si>
    <t>What is the Pattern?</t>
  </si>
  <si>
    <t>Click here for formatting notes:</t>
  </si>
  <si>
    <t>Formatting Notes</t>
  </si>
  <si>
    <t>Kepner-Tregoe Process Worksheet</t>
  </si>
  <si>
    <t>Continuous</t>
  </si>
  <si>
    <t>Single Instance</t>
  </si>
  <si>
    <t>Provide Feedback</t>
  </si>
  <si>
    <t>View License</t>
  </si>
  <si>
    <t>Instructions:  Enter appropriate data in fields above, then click process on globe</t>
  </si>
  <si>
    <t>SITUATION APPRAISAL</t>
  </si>
  <si>
    <t>Include:</t>
  </si>
  <si>
    <t>*Choice word (decide, select…)  *Result  *1-2 modifiers</t>
  </si>
  <si>
    <t xml:space="preserve">Which objectives need to be clarified? </t>
  </si>
  <si>
    <t>Be clear and specific        Use short statements</t>
  </si>
  <si>
    <t>Measures</t>
  </si>
  <si>
    <t>each objective</t>
  </si>
  <si>
    <t xml:space="preserve">Establish measures for </t>
  </si>
  <si>
    <t>(as measured by…)</t>
  </si>
  <si>
    <t>Consider:</t>
  </si>
  <si>
    <t>Time, speed,</t>
  </si>
  <si>
    <t xml:space="preserve">monetary units, </t>
  </si>
  <si>
    <t xml:space="preserve">accepted norms, </t>
  </si>
  <si>
    <t>or other hard numbers.</t>
  </si>
  <si>
    <t>importance of each WANT?</t>
  </si>
  <si>
    <t>label it a MUST.</t>
  </si>
  <si>
    <t>(Most important WANT = 10;</t>
  </si>
  <si>
    <t>Others = 1-10, relative to the '10')</t>
  </si>
  <si>
    <t>Weighted  score</t>
  </si>
  <si>
    <t>Total =</t>
  </si>
  <si>
    <t>Generate Alternatives</t>
  </si>
  <si>
    <t xml:space="preserve">     Review Decision Statement and objectives</t>
  </si>
  <si>
    <t xml:space="preserve">     Consult experts and research many sources</t>
  </si>
  <si>
    <t xml:space="preserve">     Ask stakeholders who will approve or implement</t>
  </si>
  <si>
    <t xml:space="preserve">     List alternatives without debate</t>
  </si>
  <si>
    <t xml:space="preserve">     Use creative thinking techniques </t>
  </si>
  <si>
    <t xml:space="preserve">     If necessary, combine or design alternatives or consider the status quo</t>
  </si>
  <si>
    <t>Screen Alternatives Through the MUSTs</t>
  </si>
  <si>
    <t xml:space="preserve">     Gather and record factual data</t>
  </si>
  <si>
    <t xml:space="preserve">     Determine if Go or No Go</t>
  </si>
  <si>
    <t xml:space="preserve">     Eliminate any No Go alternatives</t>
  </si>
  <si>
    <t xml:space="preserve">     Examine how each alternative performs against each WANT objective</t>
  </si>
  <si>
    <t xml:space="preserve">     Mark the best performers with an asterisk (*)</t>
  </si>
  <si>
    <t xml:space="preserve">     Each WANT objective should have at least one *</t>
  </si>
  <si>
    <t xml:space="preserve">     The alternative with the most * is the best performer</t>
  </si>
  <si>
    <t>Add for total weighted scores</t>
  </si>
  <si>
    <t xml:space="preserve">Record supporting data, then for each objective: </t>
  </si>
  <si>
    <t xml:space="preserve">     Find the best performing alternative and give it a score of 10</t>
  </si>
  <si>
    <t xml:space="preserve">     Repeat scoring for all remaining objectives</t>
  </si>
  <si>
    <t>...Compare Alternatives Against the WANTs</t>
  </si>
  <si>
    <t xml:space="preserve">     Score other alternatives (0-10) relative to the best performer</t>
  </si>
  <si>
    <t>Start with the highest performing alternative</t>
  </si>
  <si>
    <t>Imagine you have implemented this alternative</t>
  </si>
  <si>
    <t>What information about this alternative might be invalid? What are the implications?</t>
  </si>
  <si>
    <t>Consider how time, cost, customers, etc., influence this choice</t>
  </si>
  <si>
    <t>Use “If…, then…” format; e.g., If X happens, then Y is the adverse consequence</t>
  </si>
  <si>
    <t>Identify adverse consequences for all alternatives that are close to the best performer</t>
  </si>
  <si>
    <t>Can we manage the risk(s) to an acceptable level?</t>
  </si>
  <si>
    <t>Make the Choice</t>
  </si>
  <si>
    <t>If yes, pick it</t>
  </si>
  <si>
    <t>If no, repeat for the next best alternative</t>
  </si>
  <si>
    <t>Plan and take action to implement the alternative</t>
  </si>
  <si>
    <t>Plan how you will manage the risk(s)</t>
  </si>
  <si>
    <t>R231 G159B71</t>
  </si>
  <si>
    <t>What decision, action, plan, or end result do we need to protect?</t>
  </si>
  <si>
    <t>What decision, action, plan, or end result might be at risk?</t>
  </si>
  <si>
    <t>Visualize what problems could occur while taking the action</t>
  </si>
  <si>
    <t xml:space="preserve">List quickly without discussion          Revise into object/deviation format </t>
  </si>
  <si>
    <t>State the Action</t>
  </si>
  <si>
    <t>List Potential Problems</t>
  </si>
  <si>
    <t>Document a short, clear statement:  action, end result, modifiers. Time frame and cost are optional</t>
  </si>
  <si>
    <t>Which is likely to cause the greatest damage?</t>
  </si>
  <si>
    <t>Use Knowledge and Experience….OR</t>
  </si>
  <si>
    <t>Use Assess the Threat</t>
  </si>
  <si>
    <t xml:space="preserve">Probability </t>
  </si>
  <si>
    <t>Which should we work on first? Mark with *</t>
  </si>
  <si>
    <t>*</t>
  </si>
  <si>
    <t xml:space="preserve">Record (P) and (S) data.  Rate H M L. </t>
  </si>
  <si>
    <t>Work on highest combinations first.</t>
  </si>
  <si>
    <t xml:space="preserve">Review similar experiences </t>
  </si>
  <si>
    <t>List many likely causes for each potential problem</t>
  </si>
  <si>
    <t>Explain how each cause could create the potential problem</t>
  </si>
  <si>
    <t>What can we do to prevent or reduce the chances of this likely cause?</t>
  </si>
  <si>
    <t>How can we keep this likely cause from creating the potential problem?</t>
  </si>
  <si>
    <t>List many preventive actions.</t>
  </si>
  <si>
    <t xml:space="preserve">Assign responsibility, resources, and time frame for each </t>
  </si>
  <si>
    <t>Preventive Actions</t>
  </si>
  <si>
    <t>What action will we take if the potential problem happens?</t>
  </si>
  <si>
    <t>What action will minimize the impact if this happens?</t>
  </si>
  <si>
    <t>What can we do to recover as quickly, cheaply, and effectively as possible?</t>
  </si>
  <si>
    <t>Brainstorm a list of contingent actions</t>
  </si>
  <si>
    <t>Involve others who will complete or judge the action or plan</t>
  </si>
  <si>
    <t>Set a trigger for each contingent action</t>
  </si>
  <si>
    <t>One trigger can initiate more than one contingent action</t>
  </si>
  <si>
    <t>Identify the system or person that will initiate the contingent action</t>
  </si>
  <si>
    <t>Automatic triggers are preferable—they do not require judgment</t>
  </si>
  <si>
    <t xml:space="preserve">Use manual triggers when there is a choice of contingent actions </t>
  </si>
  <si>
    <t>or when the need for action has to be assessed</t>
  </si>
  <si>
    <t>Assign responsibility, resources, and time frame for each</t>
  </si>
  <si>
    <t>What decision, action, plan, or end result do we need to leverage?</t>
  </si>
  <si>
    <t>When we take this action, what could go better than expected?</t>
  </si>
  <si>
    <t>What benefit(s) could this action cause?</t>
  </si>
  <si>
    <t>Visualize what opportunities could occur while taking the action</t>
  </si>
  <si>
    <t xml:space="preserve">List quickly without discussion          Revise into object/positive deviation format </t>
  </si>
  <si>
    <t>Which is likely to offer the greatest benefit?</t>
  </si>
  <si>
    <t>List Potential Opportunities</t>
  </si>
  <si>
    <t>List many likely causes for each potential opportunity</t>
  </si>
  <si>
    <t>Explain how each cause could create the potential opportunity</t>
  </si>
  <si>
    <t>Take Actions to Encourage Likely Causes</t>
  </si>
  <si>
    <t>Take Actions to Address Likely Causes</t>
  </si>
  <si>
    <t>Promoting Actions</t>
  </si>
  <si>
    <t>What can we do to promote or increase the chances of this likely cause?</t>
  </si>
  <si>
    <t>How can we ensure this likely cause will create the potential opportunity?</t>
  </si>
  <si>
    <t>Prepare Actions to Enhance Likely Effects</t>
  </si>
  <si>
    <t>Prepare Actions to Reduce Likely Impact</t>
  </si>
  <si>
    <t xml:space="preserve">  Prepare Capitalizing Action and Set Triggers</t>
  </si>
  <si>
    <t>What action will we take if this potential opportunity happens?</t>
  </si>
  <si>
    <t>What actions will maximize the benefits if this happens?</t>
  </si>
  <si>
    <t>What can we do to respond as quickly, cheaply, and effectively as possible?</t>
  </si>
  <si>
    <t xml:space="preserve">Prepare capitalizing actions in advance                                                                                            </t>
  </si>
  <si>
    <t>Set Triggers for Contingent Actions</t>
  </si>
  <si>
    <t>Set Triggers for Capitalizing Actions</t>
  </si>
  <si>
    <t>Set a trigger for each capitalizing action</t>
  </si>
  <si>
    <t>One trigger can initiate more than one capitalizing action</t>
  </si>
  <si>
    <t>Identify the system or person that will initiate the capitalizing action</t>
  </si>
  <si>
    <t xml:space="preserve">Use manual triggers when there is a choice of capitalizing actions </t>
  </si>
  <si>
    <t>A feeling that you need to do something…</t>
  </si>
  <si>
    <t>A concern can be a single issue or a group of issues</t>
  </si>
  <si>
    <t xml:space="preserve">Different types of concerns require different approaches  </t>
  </si>
  <si>
    <t>q</t>
  </si>
  <si>
    <t xml:space="preserve">     Fix a problem</t>
  </si>
  <si>
    <t xml:space="preserve">     Make a choice</t>
  </si>
  <si>
    <t xml:space="preserve">     Make sure an action or plan works</t>
  </si>
  <si>
    <t xml:space="preserve">     Understand unclear issues</t>
  </si>
  <si>
    <t>When to Use Situation Appraisal?</t>
  </si>
  <si>
    <t>Are any of the concerns facing us unclear?</t>
  </si>
  <si>
    <t>Is the number of concerns facing us overwhelming?</t>
  </si>
  <si>
    <t>Are we unclear in which order to address the concerns?</t>
  </si>
  <si>
    <t>Are we unclear about how to resolve the concerns?</t>
  </si>
  <si>
    <t xml:space="preserve">Yes to any of the above = use Situation Appraisal  </t>
  </si>
  <si>
    <t>List Concerns</t>
  </si>
  <si>
    <t>If the action is not clear, rewrite the concern as a…</t>
  </si>
  <si>
    <t>If the action required is still unclear, separate and clarify further</t>
  </si>
  <si>
    <t xml:space="preserve">     Problem Statement (object and deviation)</t>
  </si>
  <si>
    <t xml:space="preserve">     Decision Statement (choice word, result, and modifiers)</t>
  </si>
  <si>
    <t xml:space="preserve">     Potential Problem Statement (action or plan that needs </t>
  </si>
  <si>
    <t xml:space="preserve">          protecting and end result)</t>
  </si>
  <si>
    <t xml:space="preserve">     Potential Opportunity Statement (action or plan that </t>
  </si>
  <si>
    <t xml:space="preserve">          needs leveraging and end result)</t>
  </si>
  <si>
    <t xml:space="preserve">     Situation Theme Statement (a separate category </t>
  </si>
  <si>
    <t xml:space="preserve">          of concerns that need appraising)</t>
  </si>
  <si>
    <t>Which concerns should we work on first?</t>
  </si>
  <si>
    <t>If clear, or if immediate action is needed, set the priority order:</t>
  </si>
  <si>
    <t xml:space="preserve">If unclear, or if you cannot agree on priority order, use current impact, future impact, and time frame </t>
  </si>
  <si>
    <t xml:space="preserve">     Examine the list of action statements</t>
  </si>
  <si>
    <t xml:space="preserve">     Identify those to address immediately and those to delay</t>
  </si>
  <si>
    <t xml:space="preserve">     Mark the highest priority concerns with asterisks (*)</t>
  </si>
  <si>
    <t xml:space="preserve"> ...Use Current Impact, Future Impact and Time Frame</t>
  </si>
  <si>
    <t>What is the current impact from this not being resolved?</t>
  </si>
  <si>
    <t>What will the future impact be if this is left unresolved?</t>
  </si>
  <si>
    <t>Mechanics of priority setting</t>
  </si>
  <si>
    <t xml:space="preserve">Determine relative current impact: </t>
  </si>
  <si>
    <t>Identify which concern has greatest current impact. Label H</t>
  </si>
  <si>
    <t>Rate other concerns vertically relative to the H. Assign H, M, L</t>
  </si>
  <si>
    <t>Use plus (+) or minus (-) signs for additional separation</t>
  </si>
  <si>
    <t>Repeat vertical assessment for relative future impact and time frame</t>
  </si>
  <si>
    <t>Assess combinations horizontally to set overall priority of each concern</t>
  </si>
  <si>
    <t xml:space="preserve">Set priority order based on overall combinations </t>
  </si>
  <si>
    <t>Record the process and other actions needed for resolution</t>
  </si>
  <si>
    <t xml:space="preserve">Record and communicate responsibility and time frame </t>
  </si>
  <si>
    <t xml:space="preserve">Confirm agreement </t>
  </si>
  <si>
    <t>Yes</t>
  </si>
  <si>
    <t>Does it make a big difference which course of action is adopted?</t>
  </si>
  <si>
    <t>Superior Solution</t>
  </si>
  <si>
    <t>Information</t>
  </si>
  <si>
    <t>Structure</t>
  </si>
  <si>
    <t>Commitment</t>
  </si>
  <si>
    <t>Commitment Without Participation</t>
  </si>
  <si>
    <t>Goal Agreement</t>
  </si>
  <si>
    <t>Conflict About Alternatives</t>
  </si>
  <si>
    <t>Do you now have enough information to find a superior solution?</t>
  </si>
  <si>
    <t>Do you know exactly what information is missing and how to get it?</t>
  </si>
  <si>
    <t>Is the commitment of others critical to effective implementation?</t>
  </si>
  <si>
    <t>Will the group commit to a conclusion made by you without their active participation?</t>
  </si>
  <si>
    <t>Is there general agreement about goals between the group and the organization in this situation?</t>
  </si>
  <si>
    <t>Is there likely to be conflict about alternatives within the group?</t>
  </si>
  <si>
    <t xml:space="preserve">   A1, A2, C1, C2, G2</t>
  </si>
  <si>
    <t xml:space="preserve">    A1, A2, C1, C2</t>
  </si>
  <si>
    <t xml:space="preserve">   G2</t>
  </si>
  <si>
    <t xml:space="preserve">   A1,  A2, C1, C2, G2</t>
  </si>
  <si>
    <t xml:space="preserve">   C2</t>
  </si>
  <si>
    <t xml:space="preserve">   C1, C2</t>
  </si>
  <si>
    <t xml:space="preserve">    A2, C1, C2, G2</t>
  </si>
  <si>
    <t xml:space="preserve">    A2, C1, C2</t>
  </si>
  <si>
    <t xml:space="preserve">    C2, G2</t>
  </si>
  <si>
    <t xml:space="preserve">    C2</t>
  </si>
  <si>
    <t xml:space="preserve">    G2</t>
  </si>
  <si>
    <t>Managing Involvement</t>
  </si>
  <si>
    <t>Supplemental Processes</t>
  </si>
  <si>
    <t>Resolve Alone</t>
  </si>
  <si>
    <t>Consult Individuals</t>
  </si>
  <si>
    <t>Question Individuals</t>
  </si>
  <si>
    <t>Consult Group</t>
  </si>
  <si>
    <t>Resolve as Group</t>
  </si>
  <si>
    <t>Next Steps</t>
  </si>
  <si>
    <t>Effective Leader Behaviors in this situation</t>
  </si>
  <si>
    <t>A1</t>
  </si>
  <si>
    <t>A2</t>
  </si>
  <si>
    <t>C1</t>
  </si>
  <si>
    <t>C2</t>
  </si>
  <si>
    <t>G2</t>
  </si>
  <si>
    <t>Record selected Leader Behavior(s)</t>
  </si>
  <si>
    <t xml:space="preserve">     * Superior Solution?        * Creativity?                  * Information?            </t>
  </si>
  <si>
    <t xml:space="preserve">     * Approval?                       * Structure?                   * Analysis?           </t>
  </si>
  <si>
    <t xml:space="preserve">     * Commitment?                * Implementation?      * Goal Agreement?</t>
  </si>
  <si>
    <t>Current impact = actual impact up until this moment on people, safety, cost, customers, productivity, reputation, etc.</t>
  </si>
  <si>
    <t>Future impact = anticipated impact from this moment forward, if left unresolved, on people, safety, cost, customers, productivity, reputation, etc.</t>
  </si>
  <si>
    <t>Time frame = deadline (clock and calendar time) after which resolution will become difficult, expensive, impossible, or meaningless to resolve</t>
  </si>
  <si>
    <t>What is the time frame (specific time or date) when this will become difficult, expensive, impossible, or meaningless to resolve?</t>
  </si>
  <si>
    <t xml:space="preserve">Confirm and record specific, supporting data for current impact, future impact, and time frame </t>
  </si>
  <si>
    <t>Enter decision statement here</t>
  </si>
  <si>
    <t>(Select 'MUST' from drop-down)</t>
  </si>
  <si>
    <t>O</t>
  </si>
  <si>
    <t>Enter alternative here</t>
  </si>
  <si>
    <t>To place 'enter text here' in a cell, then have it disappear when text is entered:</t>
  </si>
  <si>
    <t>I entered the code by right-clicking on the worksheet tab and pressing "view code". Then by default I get the "Worksheet_SelectionChange" sub, you have to click on the drop down box that says "Selection Change" and choose just "Change", after you do this you'll probably see both the "Worksheet_SelectionChange" and the "Worksheet_Change" subs. Paste the code in the Worksheet_Change sub above where it says "end sub".</t>
  </si>
  <si>
    <t>End If
 If Range("aj20").Value = Empty Then
 Range("aj20").Value = "=OFFSET(Lexicon!B475,0,$B$3)"
End If
 If Range("aj20").Value = Empty Then
 Range("aj20").Value = "=OFFSET(Lexicon!B475,0,$B$3)"
(insert as many End if statements as you need, then end with 'end if' and 'end sub'
End If
End Sub</t>
  </si>
  <si>
    <t>using lexicon location will ensure language in cell changes when master language drop-down on home page is used</t>
  </si>
  <si>
    <t xml:space="preserve">Set conditional formatting rule so that it recognizes a word that will be in all </t>
  </si>
  <si>
    <t>languages of the cell</t>
  </si>
  <si>
    <t xml:space="preserve"> = Indicate final choice</t>
  </si>
  <si>
    <t>X</t>
  </si>
  <si>
    <t>If…</t>
  </si>
  <si>
    <t>then…</t>
  </si>
  <si>
    <t>PROGRAMMING NOTE: UNHIDE CELLS TO SEE IM INFO</t>
  </si>
  <si>
    <t>When to Use Decision Analysis?</t>
  </si>
  <si>
    <t>Do we need to make a choice?</t>
  </si>
  <si>
    <t>Does it make a difference which alternative is chosen?</t>
  </si>
  <si>
    <t>Are we unclear about which alternative is the best?</t>
  </si>
  <si>
    <t>Do we need the consensus of a group of stakeholders to successfully implement the choice?</t>
  </si>
  <si>
    <t>Yes to any of the above = use Decision Analysis</t>
  </si>
  <si>
    <t>Write a short statement that includes:</t>
  </si>
  <si>
    <t>Choice word (decide, pick, select…)</t>
  </si>
  <si>
    <t>Result</t>
  </si>
  <si>
    <t>1 or 2 key modifiers</t>
  </si>
  <si>
    <t>The words you use will broaden or narrow the range of alternatives</t>
  </si>
  <si>
    <t>Develop Objectives</t>
  </si>
  <si>
    <t>Classify Objectives</t>
  </si>
  <si>
    <t>State the Decision</t>
  </si>
  <si>
    <t>Consider how time, cost, customers, management, etc., influence this choice</t>
  </si>
  <si>
    <t>Involve stakeholders who will approve or implement</t>
  </si>
  <si>
    <t xml:space="preserve">‘Who’ will make the measurement  </t>
  </si>
  <si>
    <t xml:space="preserve">If subjective, determine who will ‘make the call’ – the FINAL assessment, if there are conflicting opinions. </t>
  </si>
  <si>
    <t>What attribute(s) will indicate this objective has been met? Be specific!</t>
  </si>
  <si>
    <t>Consider things like speed, monetary units, time, accepted norms,                       ‘the should’, etc.</t>
  </si>
  <si>
    <t>Classify Objectives into MUSTs and WANTs</t>
  </si>
  <si>
    <t>Mandatory? (e.g., required by key stakeholder, regulation, law, policy)</t>
  </si>
  <si>
    <t>Measurable? (e.g., has a specific limit or threshold)</t>
  </si>
  <si>
    <t>Realistic? (e.g., can be achieved)</t>
  </si>
  <si>
    <t>Which MUST objectives should be reflected in the WANTs</t>
  </si>
  <si>
    <t>Yes to all 3 = MUST—label   M</t>
  </si>
  <si>
    <t>All others are WANTs</t>
  </si>
  <si>
    <t xml:space="preserve">     Is this objective…</t>
  </si>
  <si>
    <t>Identify the most important WANT(s)</t>
  </si>
  <si>
    <t>Give it (them) a weight of 10</t>
  </si>
  <si>
    <t xml:space="preserve">Compare others to the 10(s) </t>
  </si>
  <si>
    <t>Assign numbered weights</t>
  </si>
  <si>
    <t>Confirm weights by comparing to the 10(s)</t>
  </si>
  <si>
    <t>First record factual, accurate supporting data about how well each alternative meets each objective</t>
  </si>
  <si>
    <t>Find the best performing alternative and give it a score of 10</t>
  </si>
  <si>
    <t>Compare the performance of other alternatives and score (0-10) relative to the best performer</t>
  </si>
  <si>
    <t>Repeat scoring for all remaining objectives</t>
  </si>
  <si>
    <t>Then score, starting with the first objective:</t>
  </si>
  <si>
    <t>Multiply objective weights x scores</t>
  </si>
  <si>
    <t>MI</t>
  </si>
  <si>
    <t>MI!A1</t>
  </si>
  <si>
    <t xml:space="preserve"> PROBLEM ANALYSIS</t>
  </si>
  <si>
    <t>POTENTIAL  OPPORTUNITY    ANALYSIS</t>
  </si>
  <si>
    <t>POTENTIAL  PROBLEM ANALYSIS</t>
  </si>
  <si>
    <t>Do we have a deviation?</t>
  </si>
  <si>
    <t>Is cause unknown?</t>
  </si>
  <si>
    <t>Do we need to know cause to take effective action?</t>
  </si>
  <si>
    <t>Yes to all 3 = use Problem Analysis</t>
  </si>
  <si>
    <t>When to Use Problem Analysis?</t>
  </si>
  <si>
    <t>What data tells us that a deviation exists?</t>
  </si>
  <si>
    <t>Write a short statement with one object and one deviation</t>
  </si>
  <si>
    <t>Be specific; separate if needed</t>
  </si>
  <si>
    <t>•  What specific object(s) have the deviation?</t>
  </si>
  <si>
    <t>•  What is the specific deviation?</t>
  </si>
  <si>
    <t>•  Where is the object when the deviation is observed (geographically)?</t>
  </si>
  <si>
    <t>•  Where is the deviation on the object?</t>
  </si>
  <si>
    <t>•  When was the deviation observed first (in clock and calendar time)?</t>
  </si>
  <si>
    <t>•  When since that time has the devation been observed? What pattern?</t>
  </si>
  <si>
    <t>•  When, in the object's history or lifecycle, was the deviation observed first?</t>
  </si>
  <si>
    <t>•  How many objects have the deviation?</t>
  </si>
  <si>
    <t>•  What is the trend in the number of objects with the deviation?</t>
  </si>
  <si>
    <t>•  What is the size of a single deviation?</t>
  </si>
  <si>
    <t>•  What is the trend in the size?</t>
  </si>
  <si>
    <t>•  How many instances of the deviation are on each object?</t>
  </si>
  <si>
    <t>•  What is the trend in the number of instances?</t>
  </si>
  <si>
    <t>•  What similar object(s)could have the deviation, but does not?</t>
  </si>
  <si>
    <t>•  What other deviations could be observed, but are not?</t>
  </si>
  <si>
    <t>•  Where else could the object be when the deviation is observed, but is not?</t>
  </si>
  <si>
    <t>•  Where else could the deviation be located on the object, but is not?</t>
  </si>
  <si>
    <t>•  When else could the deviation have been observed first, but was not?</t>
  </si>
  <si>
    <t>•  When since that time could the deviation have been observed, but was not?  What could the pattern be?</t>
  </si>
  <si>
    <t>•  When else, in the object's history or life cycle, could the deviation have been observed, but was not?</t>
  </si>
  <si>
    <t>•  How many objects could, but do not?</t>
  </si>
  <si>
    <t>•  What could be the trend, but is not?</t>
  </si>
  <si>
    <t>•  What could be the size, but is not?</t>
  </si>
  <si>
    <t>•  How many instances could be on each object, but are not?</t>
  </si>
  <si>
    <t>•  What could be the trend in the number of instances, but is not?</t>
  </si>
  <si>
    <t>Ask IS/IS NOT questions in four areas:</t>
  </si>
  <si>
    <t>WHAT - Identity</t>
  </si>
  <si>
    <t>WHERE - Location</t>
  </si>
  <si>
    <t>WHEN - Timing</t>
  </si>
  <si>
    <t>EXTENT - Size</t>
  </si>
  <si>
    <t>Describe the problem in detail</t>
  </si>
  <si>
    <t>Tighten the IS data.  Help eliminate false possible causes.</t>
  </si>
  <si>
    <t>For each IS, ask questions to find IS NOTs that are:</t>
  </si>
  <si>
    <t xml:space="preserve"> “…could be, but is not.” </t>
  </si>
  <si>
    <t xml:space="preserve">If you “need more data” (NMD), determine who will obtain it, how and by when </t>
  </si>
  <si>
    <t>Refer to the Problem Specification to generate possible causes</t>
  </si>
  <si>
    <t>Explain how the cause creates the deviation</t>
  </si>
  <si>
    <t xml:space="preserve">      What else is different..?</t>
  </si>
  <si>
    <t>* Based on facts  *New information about that IS/IS NOT pair  *True only of the IS</t>
  </si>
  <si>
    <t>What changed in, on, around, or about each distinction?</t>
  </si>
  <si>
    <t>When did the change occur?  Record date and time.</t>
  </si>
  <si>
    <t>If no change, use NKC - No Known Change</t>
  </si>
  <si>
    <t xml:space="preserve">           Change</t>
  </si>
  <si>
    <t xml:space="preserve">           Change plus distinction</t>
  </si>
  <si>
    <t xml:space="preserve">           Change plus change</t>
  </si>
  <si>
    <t xml:space="preserve">           Distinction</t>
  </si>
  <si>
    <t>…cause this deviation?</t>
  </si>
  <si>
    <t>How could this…</t>
  </si>
  <si>
    <t>List without debate</t>
  </si>
  <si>
    <t>The answer will be:</t>
  </si>
  <si>
    <t>Eliminate any cause that fails</t>
  </si>
  <si>
    <t>List all assumptions</t>
  </si>
  <si>
    <t>Complete testing one possible cause at a time</t>
  </si>
  <si>
    <t xml:space="preserve">      Most reasonable assumptions</t>
  </si>
  <si>
    <t>Record supporting data</t>
  </si>
  <si>
    <t xml:space="preserve"> YES, explains because…, or</t>
  </si>
  <si>
    <t xml:space="preserve">              NO, it does not explain because…, or</t>
  </si>
  <si>
    <t xml:space="preserve">           Yes, explains ONLY IF (assumption)…</t>
  </si>
  <si>
    <t>When to use Potential Problem Analysis?</t>
  </si>
  <si>
    <t>Do we have a decision, an action, or plan that could be at risk?</t>
  </si>
  <si>
    <t>Do we need to know the likely causes to reduce or remove the risk?</t>
  </si>
  <si>
    <t>Do we need to have actions in place ready for deployment to minimize the impact?</t>
  </si>
  <si>
    <t xml:space="preserve">Yes to any of the above = use Potential Problem Analysis </t>
  </si>
  <si>
    <t>Document a short, clear statement</t>
  </si>
  <si>
    <t>Include action, end result, modifiers</t>
  </si>
  <si>
    <t>Time frame and cost are optional</t>
  </si>
  <si>
    <t>List quickly without discussion</t>
  </si>
  <si>
    <t xml:space="preserve">Revise into object/deviation format </t>
  </si>
  <si>
    <t>If difficult to identify the object and deviation, separate and clarify the potential problem</t>
  </si>
  <si>
    <t>Looking at the list of potential problems, ask:</t>
  </si>
  <si>
    <t>If priority order is clear, mark the potential problems to work on first with an asterisk (*)</t>
  </si>
  <si>
    <t>Continue the analysis starting with the highest priority potential problems</t>
  </si>
  <si>
    <t>If priority order is not clear, then Use Assess the Threat to determine the priority before proceeding with the analysis</t>
  </si>
  <si>
    <t>Use Assess the Threat to Set Priority</t>
  </si>
  <si>
    <t xml:space="preserve">Assess overall probability of the potential problems and mark High, Medium, or Low (H/M/L) </t>
  </si>
  <si>
    <t>Assess overall seriousness of the potential problems and mark High, Medium, or Low (H/M/L)</t>
  </si>
  <si>
    <t>Use “+” or “-” to further refine the ratings</t>
  </si>
  <si>
    <t>Select highest combination of probability and seriousness (H-H, M-H) to work on first</t>
  </si>
  <si>
    <t>If it is difficult to assess probability, then first identify likely causes</t>
  </si>
  <si>
    <t>If it is difficult to assess seriousness, then first identify likely impact</t>
  </si>
  <si>
    <t>If the fix is not obvious, use Decision Analysis to select the fix and then extend the fix</t>
  </si>
  <si>
    <t>After true cause has been confirmed and prior to selecting the fix, think about extending the cause</t>
  </si>
  <si>
    <t>After true cause is confirmed and the fix is obvious, extend the fix</t>
  </si>
  <si>
    <t>When to use Potential Opportunity Analysis?</t>
  </si>
  <si>
    <t>Do we have a decision, an action, or plan that could be leveraged?</t>
  </si>
  <si>
    <t>Do we need to know the likely causes to cultivate or enhance the benefit?</t>
  </si>
  <si>
    <t>Do we need to have actions in place ready for deployment to maximize the impact?</t>
  </si>
  <si>
    <t xml:space="preserve">Yes to any of the above = use Potential Opportunity Analysis </t>
  </si>
  <si>
    <t xml:space="preserve">Revise into object/positive deviation format </t>
  </si>
  <si>
    <t>If difficult to identify the object and positive deviation, separate and clarify the potential opportunity</t>
  </si>
  <si>
    <t>Looking at the list of opportunities problems, ask:</t>
  </si>
  <si>
    <t>If priority order is clear, mark the potential opportunities to work on first with an asterisk (*)</t>
  </si>
  <si>
    <t>Continue the analysis starting with the highest priority potential opportunities</t>
  </si>
  <si>
    <t>If priority order is not clear, then Use Assess the Benefit to determine the priority before proceeding with the analysis</t>
  </si>
  <si>
    <t>Use Assess the Benefit</t>
  </si>
  <si>
    <t>Use Assess the Benefit to Set Priority</t>
  </si>
  <si>
    <t xml:space="preserve">Assess overall probability of the potential opportunities and mark High, Medium, or Low (H/M/L) </t>
  </si>
  <si>
    <t>Assess overall benefit of the potential opportunities and mark High, Medium, or Low (H/M/L)</t>
  </si>
  <si>
    <t>Select highest combination of probability and benefit (H-H, M-H) to work on first</t>
  </si>
  <si>
    <t>If it is difficult to assess benefit then first identify likely impact</t>
  </si>
  <si>
    <t>List many promoting actions</t>
  </si>
  <si>
    <t xml:space="preserve">To set the color of cell described above </t>
  </si>
  <si>
    <t>Select from list</t>
  </si>
  <si>
    <t>Increasing ↑</t>
  </si>
  <si>
    <t>Decreasing ↓</t>
  </si>
  <si>
    <t>Stable →</t>
  </si>
  <si>
    <t>NMD</t>
  </si>
  <si>
    <t>Remaining trend types</t>
  </si>
  <si>
    <t>Remaining  pattern types</t>
  </si>
  <si>
    <t>Enter problem statement here</t>
  </si>
  <si>
    <t>Actions to Confirm</t>
  </si>
  <si>
    <t>Establish measures to assess how well each alternative meets the objective</t>
  </si>
  <si>
    <t>Document the specific attributes that will indicate the objective has been met</t>
  </si>
  <si>
    <t>Measures can be subjective</t>
  </si>
  <si>
    <t>Determine how the objective will be measured</t>
  </si>
  <si>
    <t xml:space="preserve"> Multiply objective weights x scores      Add for total weighted scores</t>
  </si>
  <si>
    <t>For each IS/IS NOT pair, answer the following question:</t>
  </si>
  <si>
    <t>If (Possible Cause) is the  cause of (Problem Statement), then how does it explain both the IS and the IS NOT information?</t>
  </si>
  <si>
    <t>(N) NO, does not explain because...     (A) Explains ONLY IF (assumption)...</t>
  </si>
  <si>
    <t xml:space="preserve">(Y) YES, explains because…     </t>
  </si>
  <si>
    <t>Record supporting data             List all assumptions</t>
  </si>
  <si>
    <t>Responsibility/Timing</t>
  </si>
  <si>
    <t xml:space="preserve">                                   Record proposed Fix      </t>
  </si>
  <si>
    <r>
      <t>How likely is this potential problem? (</t>
    </r>
    <r>
      <rPr>
        <u/>
        <sz val="11"/>
        <color theme="1"/>
        <rFont val="Calibri"/>
        <family val="2"/>
        <scheme val="minor"/>
      </rPr>
      <t>P</t>
    </r>
    <r>
      <rPr>
        <sz val="11"/>
        <color theme="1"/>
        <rFont val="Calibri"/>
        <family val="2"/>
        <scheme val="minor"/>
      </rPr>
      <t>robability)</t>
    </r>
  </si>
  <si>
    <r>
      <t>How damaging is it likely to be? (</t>
    </r>
    <r>
      <rPr>
        <u/>
        <sz val="11"/>
        <color theme="1"/>
        <rFont val="Calibri"/>
        <family val="2"/>
        <scheme val="minor"/>
      </rPr>
      <t>S</t>
    </r>
    <r>
      <rPr>
        <sz val="11"/>
        <color theme="1"/>
        <rFont val="Calibri"/>
        <family val="2"/>
        <scheme val="minor"/>
      </rPr>
      <t>eriousness)</t>
    </r>
  </si>
  <si>
    <t>What decision, action, plan, or end result might contain unexpected benefits?</t>
  </si>
  <si>
    <t>•  similar to the IS      •  closely related to the IS</t>
  </si>
  <si>
    <t xml:space="preserve">•  specific                    •  factual           </t>
  </si>
  <si>
    <t>Problem Specifcation</t>
  </si>
  <si>
    <t>Performance System</t>
  </si>
  <si>
    <t>Additional Balance of Consequences Worksheet</t>
  </si>
  <si>
    <t>=g8</t>
  </si>
  <si>
    <t>=H8</t>
  </si>
  <si>
    <t>_</t>
  </si>
  <si>
    <t>Y / N / ?</t>
  </si>
  <si>
    <t>Leader Behaviors</t>
  </si>
  <si>
    <t>What is the desired Response?</t>
  </si>
  <si>
    <t>What is the result to be achieved?</t>
  </si>
  <si>
    <t>What behavior(s) is needed to achieve the result?</t>
  </si>
  <si>
    <t>For which behavior is the Performance System being designed?</t>
  </si>
  <si>
    <t>What are the performance expectations, including measures and standards, for the desired Response?</t>
  </si>
  <si>
    <t xml:space="preserve">What is the signal to perform? How will we ensure the Performer easily recognises the signal to perform? </t>
  </si>
  <si>
    <t>How will we ensure job procedures, processes and work flows are effective?</t>
  </si>
  <si>
    <t>How will we ensure the Performer be well suited to the job?</t>
  </si>
  <si>
    <t>How will we provide appropriate Consequences immediate enough to encourage the desired Response?</t>
  </si>
  <si>
    <t>How will we ensure, on balance, that the Consequences encourage the desired performance? [Complete a Balance of Consequences worksheet as needed.]</t>
  </si>
  <si>
    <t>What information (Feedback) will be received about performance, and how will the Performer receive the information?</t>
  </si>
  <si>
    <t>How will the Feedback include progress over time?</t>
  </si>
  <si>
    <t>What will be the consequences to the organization?</t>
  </si>
  <si>
    <t>Alternative or Undesired Response</t>
  </si>
  <si>
    <t>Starting point: Identify the Response</t>
  </si>
  <si>
    <t>DESIGN Checklist</t>
  </si>
  <si>
    <t>ANALYSIS Checklist</t>
  </si>
  <si>
    <t xml:space="preserve">•  </t>
  </si>
  <si>
    <t>How will we ensure adequate resources are available:  time, people, money, information, tools, space, or equipment?</t>
  </si>
  <si>
    <t>Have performance expectations, including measures and standards, been established for the desired Response?</t>
  </si>
  <si>
    <t>S</t>
  </si>
  <si>
    <t>P</t>
  </si>
  <si>
    <t>R</t>
  </si>
  <si>
    <t>Response</t>
  </si>
  <si>
    <t>Fb</t>
  </si>
  <si>
    <t>C</t>
  </si>
  <si>
    <t>Starting Point: Identify the Response</t>
  </si>
  <si>
    <t>Can the Performer easily recognize the signal to perform?</t>
  </si>
  <si>
    <t>Is the input the Performer receives appropriate, correct, and timely?</t>
  </si>
  <si>
    <t>On balance, do the Consequences encourage the desired performance?</t>
  </si>
  <si>
    <t>What are the desired and undesired, or alternative, Responses?</t>
  </si>
  <si>
    <t xml:space="preserve">Response </t>
  </si>
  <si>
    <t xml:space="preserve">Performer </t>
  </si>
  <si>
    <t xml:space="preserve">Feedback </t>
  </si>
  <si>
    <t xml:space="preserve">Consequences </t>
  </si>
  <si>
    <t>Are adequate resources available: time, people, money, information, tools, space, or equipment?</t>
  </si>
  <si>
    <t>Does the Feedback include information about the value of the performance to the organization?</t>
  </si>
  <si>
    <t>What specific concern needs to be resolved?</t>
  </si>
  <si>
    <t>What end result needs to be achieved?</t>
  </si>
  <si>
    <t>What decision or recommendation needs to be made?</t>
  </si>
  <si>
    <t>Is this situation a high-priority concern?</t>
  </si>
  <si>
    <t>Do all possible solutions perform equally?</t>
  </si>
  <si>
    <t>Do you, the leader, now have adequate information to analyze the issue?</t>
  </si>
  <si>
    <t>Do you know where and how it can be obtained?</t>
  </si>
  <si>
    <t>Do you know how to analyze it?</t>
  </si>
  <si>
    <t>Is judgment, independent action, or creativity required of those implementing the action?</t>
  </si>
  <si>
    <t>Does effective implementation require more than compliance?</t>
  </si>
  <si>
    <t>Are there serious, negative side effects to forced compliance?</t>
  </si>
  <si>
    <t>Will they commit without active participation?</t>
  </si>
  <si>
    <t>Is there agreement about goals between the group and the organization in this situation?</t>
  </si>
  <si>
    <t>Do they share common goals in this situation?</t>
  </si>
  <si>
    <t>Are those goals compatible with the interests of the organization or work unit?</t>
  </si>
  <si>
    <t>Will others prefer alternative solutions?</t>
  </si>
  <si>
    <t>Are alternatives in conflict?</t>
  </si>
  <si>
    <t>Which leader behavior is most likely to be effective given the outcome of the assessment?</t>
  </si>
  <si>
    <t>How much time is available to resolve the situation?</t>
  </si>
  <si>
    <t>What other objectives should be considered?</t>
  </si>
  <si>
    <t xml:space="preserve">What might go wrong with your choice? </t>
  </si>
  <si>
    <t xml:space="preserve">Define the Situation </t>
  </si>
  <si>
    <t xml:space="preserve">Assess the Variables </t>
  </si>
  <si>
    <t xml:space="preserve">Select the Behavior </t>
  </si>
  <si>
    <t>•  How appropriate is the Feedback and how well is it used to influence performance?</t>
  </si>
  <si>
    <t>•  How well do the Consequences encourage expected performance?</t>
  </si>
  <si>
    <t>•  What is the observed performance?
•  How does it compare with expectations?</t>
  </si>
  <si>
    <t>•  How capable is the Performer to meet the performance expectations?</t>
  </si>
  <si>
    <t>•  How clear are the performance expectations and how well are they understood?
•  How clear is the signal to perform?
•  How well does the work environment support expected performance?</t>
  </si>
  <si>
    <t xml:space="preserve">SPRCFb </t>
  </si>
  <si>
    <t>IF(I27='Managing Involvement', =HYPERLINK("#MI!A"&amp;A1))</t>
  </si>
  <si>
    <t xml:space="preserve">      Assumptions that make the most sense in this situation</t>
  </si>
  <si>
    <t>WS</t>
  </si>
  <si>
    <t xml:space="preserve"> Final cleanup for release
Home Page:
- Removed supporting processes links (until fully tested and approved)
- Removed feedback link (until fully tested and approved)
- Made English only avialable language
SA:
- Deleted mouse over comments (cannot link to lexicon at this time)
PA: 
- Removed 'insert new possible cause' button (until fully tested and approved)
- Added 4 additional possible causes (until new PC button works properly)
DA
- Removed 'insert new alternative' button (until fully tested and approved)</t>
  </si>
  <si>
    <t>What is a Concern?</t>
  </si>
  <si>
    <t>What exactly do we mean by...?</t>
  </si>
  <si>
    <t xml:space="preserve">   (on people, safety, costs, etc.?)</t>
  </si>
  <si>
    <t xml:space="preserve">     * Development?               * Support?                       * Consensus?     </t>
  </si>
  <si>
    <t>Verify Assumptions</t>
  </si>
  <si>
    <t>Observe</t>
  </si>
  <si>
    <t>Experiment</t>
  </si>
  <si>
    <t>Try a Fix and Monitor</t>
  </si>
  <si>
    <t xml:space="preserve">License </t>
  </si>
  <si>
    <t>TEMPLATE LIZENZVERTRAG
BITTE BITTE LESEN , BEVOR SIE DIE Kepner- Tregoe (R) Vorlagen / Arbeitsblätter ( "Templates "). Durch die Installation oder Verwendung der Vorlagen STIMMEN SIE DEN BEDINGUNGEN DIESER LIZENZ AN.
ALLGEMEINE . Außer wie unten ermächtigt, die Vorlagen nicht , im Ganzen oder in Teilen verwendet, kopiert , fotokopiert, gedruckt , vervielfältigt, übersetzt oder auf ein elektronisches reduziert, ohne vorherige schriftliche Zustimmung von Kepner- Tregoe , Inc. ( " KT ").
LIZENZ. KT gewährt Ihnen hiermit eine nicht exklusive und nicht übertragbare Lizenz , um in Microsoft (R) Excel-Format unter den folgenden Bedingungen ausdrucken , vervielfältigen und verwenden Sie die Vorlagen:
1 . Sie sind nicht berechtigt , in irgendeiner Weise zu modifizieren oder zu ändern das Format der Vorlagen ohne schriftliche Genehmigung KT .
2 . Diese Lizenz wird Ihnen nur gewährt, wenn Sie in einer KT genehmigte Programm der Problem Solving &amp; Decision Making ausgebildet wurden gekauft und erhielt eine Reihe von KT Problemlösung und Entscheidungsfindung Werkstattmaterialien .
3 . Die KT Copyright Legende muss auf allen Bildschirm-und Druck Kopien der Vorlagen bleiben .
4 . Die Vorlagen können nicht heruntergeladen werden , zu übertragen oder von anderen abgerufen , es sei denn diese Personen damit einverstanden,
die Bedingungen dieser Lizenz und sind speziell geeignet , um die Vorlagen nach Absatz 2 oben zu verwenden.
5 . Die Vorlagen dürfen nicht in Verbindung mit oder als Teil einer Software , die den Benutzer auffordert , um verwendet werden
vervollständigen Sie die Vorlagen. Der begrenzte Zweck dieser Lizenz ist es, dass Sie die Vorlagen in elektronischer speichern
bilden anstelle von oder zusätzlich zu Papierkopien und elektronischen Zugang zu und Speicherung von ausgefüllten Formularen zu ermöglichen.
Beendigung . Diese Lizenz ist bis zu ihrer Beendigung . Sie können diese Lizenz jederzeit beenden, indem Sie die Vorlagen und alle Kopien davon . Diese Lizenz wird sofort ohne Vorankündigung durch KT zu kündigen, wenn Sie gegen die
eine Bestimmung dieser Lizenz. Nach der Kündigung müssen Sie alle Kopien der Vorlagen zu zerstören.
Regierungs-Endnutzer . Wenn Sie den Erwerb der Vorlagen im Namen einer Abteilung oder Behörde der Regierung der Vereinigten Staaten , gelten die folgenden Bestimmungen . Die Regierung stimmt zu: (1) Wenn die Vorlagen werden an das Department of Defense (DoD) geliefert wird, werden die Vorlagen als " Commercial Computer Software" klassifiziert und die Regierung wird nur "eingeschränkte Rechte " in den Erwerb von Vorlagen wie dieser Begriff ist definiert in Klausel 252.227-7013 ( c) (1 ) DFARS und (2 ) Werden die Vorlagen werden zu jeder Abteilung oder Behörde der Regierung der Vereinigten Staaten als dem Verteidigungsministerium zugeführt wird, die Rechte der Regierung in den Vorlagen wird in Ziffer 52,227 definiert werden -19 (c) ( 2) der FAR oder , im Fall der NASA, in der Klausel 18-52.227-86 ( d) des NASA-Zusatzes zu den FAR.
HAFTUNGSAUSSCHLUSS auf Vorlagen . Sie erkennen ausdrücklich an, dass die Verwendung der Vorlagen erfolgt auf eigene Gefahr. Die Vorlagen werden "AS IS " und ohne Gewährleistung jeglicher Art und KT AUSDRÜCKLICH ALLE AUSDRÜCKLICHEN EINSCHLIESSLICH, ABER NICHT BESCHRÄNKT AUF DIE GESETZLICHE GEWÄHRLEISTUNG DER EIGNUNG FÜR EINEN BESTIMMTEN ZWECK. AUSSERDEM KT GARANTIERT NICHT ODER SONSTIGE FÜR DIE NUTZUNG ODER DER ERGEBNISSE DER NUTZUNG DER VORLAGE IN BEZUG AUF Richtigkeit, Genauigkeit, Zuverlässigkeit AKTUALITÄT ODER SONSTIGE . EINIGE RECHTS LASSEN DEN Ausschluss der gesetzlichen Gewährleistung , SO DASS DIE OBEN AUSSCHLUSS NICHT FÜR SIE.
HAFTUNGS . AUF KEINEN FALL einschließlich Fahrlässigkeit IST kt HAFTUNG FÜR JEDE INDIREKTEN ODER FOLGE die sich aus der dem Gebrauch, Missbrauch oder der Unmöglichkeit der Vorlagen verwenden , AUCH WENN KT ODER KT BEAUFTRAGTEN hingewiesen wurden auf die Möglichkeit solcher SCHÄDEN . EINIGE RECHTS LASSEN DEN AUSSCHLUSS DER HAFTUNG FÜR FOLGESCHÄDEN , SO DASS DIE EINSCHRÄNKUNGEN ODER AUSSCHLUSS NICHT FÜR SIE.
Recht und Teilnichtigkeit . Diese Lizenz unterliegt englischem Recht und in Übereinstimmung mit den Gesetzen der Vereinigten Staaten und dem Staat New Jersey ausgelegt werden. Wenn aus irgendeinem Grund ein zuständiges Gericht eine Bestimmung dieser Lizenz oder einen Teil davon , nicht durchsetzbar zu sein findet , gilt diese Bestimmung der Lizenz zur maximalen zulässigen Umfang durchgesetzt werden , um so die Absicht der Parteien zu bewirken , und der Rest der diese Lizenz bleibt in vollem Umfang in Kraft und Wirkung .
GESAMTVERTRAG . Diese Lizenz stellt die gesamte Vereinbarung zwischen den Parteien in Bezug auf die Verwendung der Vorlagen und ersetzt alle vorherigen oder gleichzeitigen Absprachen oder Vereinbarungen , schriftlich oder mündlich, hinsichtlich dieses Gegenstands. Keine Änderungen und Ergänzungen dieser Lizenz werden nur in schriftlicher Form verbindlich und von einem bevollmächtigten Vertreter des KT unterzeichnet.</t>
  </si>
  <si>
    <t>Managing Involvement - cells hidden</t>
  </si>
  <si>
    <t>Managing Involvement Process Questions  - cells hidden</t>
  </si>
  <si>
    <t>The Performance System Analysis Questions  - cells hidden</t>
  </si>
  <si>
    <t>SPRCFb Questions  - cells hidden</t>
  </si>
  <si>
    <t>SPRCFb Worksheet  - cells hidden</t>
  </si>
  <si>
    <t>Performance System Design  - cells hidden</t>
  </si>
  <si>
    <t>Performance System Analysis  - cells hidden</t>
  </si>
  <si>
    <t xml:space="preserve">license text - see row 1072 </t>
  </si>
  <si>
    <t>back to top</t>
  </si>
  <si>
    <t>Deutsch</t>
  </si>
  <si>
    <t>HIER KLICKEN, um die Lizenz zu akzeptieren und das Arbeitsblatt zu aktivieren</t>
  </si>
  <si>
    <r>
      <rPr>
        <sz val="11"/>
        <color theme="1"/>
        <rFont val="Calibri"/>
        <family val="2"/>
      </rPr>
      <t xml:space="preserve">Betreff: </t>
    </r>
  </si>
  <si>
    <r>
      <rPr>
        <sz val="11"/>
        <color theme="1"/>
        <rFont val="Calibri"/>
        <family val="2"/>
      </rPr>
      <t xml:space="preserve">Autor: </t>
    </r>
  </si>
  <si>
    <r>
      <rPr>
        <sz val="11"/>
        <color theme="1"/>
        <rFont val="Calibri"/>
        <family val="2"/>
      </rPr>
      <t xml:space="preserve">Version: </t>
    </r>
  </si>
  <si>
    <r>
      <rPr>
        <sz val="11"/>
        <color theme="1"/>
        <rFont val="Calibri"/>
        <family val="2"/>
      </rPr>
      <t xml:space="preserve">Versionsdatum: </t>
    </r>
  </si>
  <si>
    <r>
      <rPr>
        <sz val="11"/>
        <color theme="1"/>
        <rFont val="Calibri"/>
        <family val="2"/>
      </rPr>
      <t xml:space="preserve">Status: </t>
    </r>
  </si>
  <si>
    <r>
      <rPr>
        <sz val="11"/>
        <color theme="1"/>
        <rFont val="Calibri"/>
        <family val="2"/>
      </rPr>
      <t xml:space="preserve">Prüfung: </t>
    </r>
  </si>
  <si>
    <r>
      <rPr>
        <sz val="11"/>
        <color theme="1"/>
        <rFont val="Calibri"/>
        <family val="2"/>
      </rPr>
      <t xml:space="preserve">Sprache: </t>
    </r>
  </si>
  <si>
    <r>
      <rPr>
        <sz val="11"/>
        <color theme="1"/>
        <rFont val="Calibri"/>
        <family val="2"/>
      </rPr>
      <t xml:space="preserve"> Incident Mapping</t>
    </r>
  </si>
  <si>
    <r>
      <rPr>
        <sz val="11"/>
        <color theme="1"/>
        <rFont val="Calibri"/>
        <family val="2"/>
      </rPr>
      <t>Performance System Analyse</t>
    </r>
  </si>
  <si>
    <r>
      <rPr>
        <sz val="11"/>
        <color theme="1"/>
        <rFont val="Calibri"/>
        <family val="2"/>
      </rPr>
      <t>Performance System Design</t>
    </r>
  </si>
  <si>
    <r>
      <rPr>
        <sz val="11"/>
        <color theme="1"/>
        <rFont val="Calibri"/>
        <family val="2"/>
      </rPr>
      <t>ANALYSE POTENTIELLER PROBLEME</t>
    </r>
  </si>
  <si>
    <r>
      <rPr>
        <sz val="11"/>
        <color theme="1"/>
        <rFont val="Calibri"/>
        <family val="2"/>
      </rPr>
      <t>ANALYSE POTENTIELLER CHANCEN</t>
    </r>
  </si>
  <si>
    <r>
      <rPr>
        <sz val="11"/>
        <color theme="1"/>
        <rFont val="Calibri"/>
        <family val="2"/>
      </rPr>
      <t>Beteiligung verwalten</t>
    </r>
  </si>
  <si>
    <r>
      <rPr>
        <sz val="11"/>
        <color theme="1"/>
        <rFont val="Calibri"/>
        <family val="2"/>
      </rPr>
      <t xml:space="preserve"> Maßnahmenliste </t>
    </r>
  </si>
  <si>
    <r>
      <rPr>
        <sz val="11"/>
        <color theme="1"/>
        <rFont val="Calibri"/>
        <family val="2"/>
      </rPr>
      <t xml:space="preserve"> Bewertung</t>
    </r>
  </si>
  <si>
    <r>
      <rPr>
        <sz val="11"/>
        <color theme="1"/>
        <rFont val="Calibri"/>
        <family val="2"/>
      </rPr>
      <t>Analyse in Bearbeitung</t>
    </r>
  </si>
  <si>
    <r>
      <rPr>
        <sz val="11"/>
        <color theme="1"/>
        <rFont val="Calibri"/>
        <family val="2"/>
      </rPr>
      <t>Bewertung durchgeführt</t>
    </r>
  </si>
  <si>
    <r>
      <rPr>
        <sz val="11"/>
        <color theme="1"/>
        <rFont val="Calibri"/>
        <family val="2"/>
      </rPr>
      <t>Abgeschlossen</t>
    </r>
  </si>
  <si>
    <r>
      <rPr>
        <sz val="11"/>
        <color theme="1"/>
        <rFont val="Calibri"/>
        <family val="2"/>
      </rPr>
      <t>Entwurf zur Besprechung</t>
    </r>
  </si>
  <si>
    <r>
      <rPr>
        <sz val="11"/>
        <color theme="1"/>
        <rFont val="Calibri"/>
        <family val="2"/>
      </rPr>
      <t>Entwurf von Werksleiter abgezeichnet</t>
    </r>
  </si>
  <si>
    <r>
      <rPr>
        <sz val="11"/>
        <color theme="1"/>
        <rFont val="Calibri"/>
        <family val="2"/>
      </rPr>
      <t>Endgültige Version wurde durch den Abteilungsleiter für Sicherheit oder den Betriebsleiter abgezeichnet</t>
    </r>
  </si>
  <si>
    <r>
      <rPr>
        <sz val="11"/>
        <color theme="1"/>
        <rFont val="Calibri"/>
        <family val="2"/>
      </rPr>
      <t>Feedback liefern</t>
    </r>
  </si>
  <si>
    <r>
      <rPr>
        <sz val="11"/>
        <color theme="1"/>
        <rFont val="Calibri"/>
        <family val="2"/>
      </rPr>
      <t>Ergänzende Prozesse</t>
    </r>
  </si>
  <si>
    <r>
      <rPr>
        <sz val="11"/>
        <color theme="1"/>
        <rFont val="Calibri"/>
        <family val="2"/>
      </rPr>
      <t xml:space="preserve">SPRCFb </t>
    </r>
  </si>
  <si>
    <r>
      <rPr>
        <sz val="11"/>
        <color theme="1"/>
        <rFont val="Calibri"/>
        <family val="2"/>
      </rPr>
      <t>Situationsanalyse</t>
    </r>
  </si>
  <si>
    <r>
      <rPr>
        <sz val="11"/>
        <color theme="1"/>
        <rFont val="Calibri"/>
        <family val="2"/>
      </rPr>
      <t>Was ist eine Situation/Aufgabe?</t>
    </r>
  </si>
  <si>
    <r>
      <rPr>
        <sz val="11"/>
        <color theme="1"/>
        <rFont val="Calibri"/>
        <family val="2"/>
      </rPr>
      <t>Ein Gefühl, dass Sie etwas tun müssen...</t>
    </r>
  </si>
  <si>
    <r>
      <rPr>
        <sz val="11"/>
        <color theme="1"/>
        <rFont val="Calibri"/>
        <family val="2"/>
      </rPr>
      <t xml:space="preserve">     Ein Problem lösen</t>
    </r>
  </si>
  <si>
    <r>
      <rPr>
        <sz val="11"/>
        <color theme="1"/>
        <rFont val="Calibri"/>
        <family val="2"/>
      </rPr>
      <t xml:space="preserve">     Eine Wahl treffen</t>
    </r>
  </si>
  <si>
    <r>
      <rPr>
        <sz val="11"/>
        <color theme="1"/>
        <rFont val="Calibri"/>
        <family val="2"/>
      </rPr>
      <t xml:space="preserve">     Eine Maßnahme oder einen Plan absichern</t>
    </r>
  </si>
  <si>
    <r>
      <rPr>
        <sz val="11"/>
        <color theme="1"/>
        <rFont val="Calibri"/>
        <family val="2"/>
      </rPr>
      <t xml:space="preserve">     Unklare Angelegenheiten verstehen</t>
    </r>
  </si>
  <si>
    <r>
      <rPr>
        <sz val="11"/>
        <color theme="1"/>
        <rFont val="Calibri"/>
        <family val="2"/>
      </rPr>
      <t>Eine Situation/Aufgabe kann eine einzelne Angelegenheit oder eine Gruppe von Angelegenheiten sein</t>
    </r>
  </si>
  <si>
    <r>
      <rPr>
        <sz val="11"/>
        <color theme="1"/>
        <rFont val="Calibri"/>
        <family val="2"/>
      </rPr>
      <t xml:space="preserve">Unterschiedliche Situationen/Aufgaben erfordern unterschiedliche Lösungsansätze  </t>
    </r>
  </si>
  <si>
    <r>
      <rPr>
        <sz val="11"/>
        <color theme="1"/>
        <rFont val="Calibri"/>
        <family val="2"/>
      </rPr>
      <t>Wann wird die Situationsanalyse eingesetzt?</t>
    </r>
  </si>
  <si>
    <r>
      <rPr>
        <sz val="11"/>
        <color theme="1"/>
        <rFont val="Calibri"/>
        <family val="2"/>
      </rPr>
      <t>Sind Situationen/Aufgaben, die uns bevorstehen, unklar?</t>
    </r>
  </si>
  <si>
    <r>
      <rPr>
        <sz val="11"/>
        <color theme="1"/>
        <rFont val="Calibri"/>
        <family val="2"/>
      </rPr>
      <t>Ist die Anzahl der Situationen/Aufgaben überwältigend?</t>
    </r>
  </si>
  <si>
    <r>
      <rPr>
        <sz val="11"/>
        <color theme="1"/>
        <rFont val="Calibri"/>
        <family val="2"/>
      </rPr>
      <t>Thema identifizieren</t>
    </r>
  </si>
  <si>
    <r>
      <rPr>
        <sz val="11"/>
        <color theme="1"/>
        <rFont val="Calibri"/>
        <family val="2"/>
      </rPr>
      <t xml:space="preserve">Welches Thema hat diese Situationsanalyse? </t>
    </r>
  </si>
  <si>
    <r>
      <rPr>
        <sz val="11"/>
        <color theme="1"/>
        <rFont val="Calibri"/>
        <family val="2"/>
      </rPr>
      <t xml:space="preserve"> Situationen/Aufgaben erfassen</t>
    </r>
  </si>
  <si>
    <r>
      <rPr>
        <sz val="11"/>
        <color theme="1"/>
        <rFont val="Calibri"/>
        <family val="2"/>
      </rPr>
      <t>Situationen/Aufgaben auflisten</t>
    </r>
  </si>
  <si>
    <r>
      <rPr>
        <sz val="11"/>
        <color theme="1"/>
        <rFont val="Calibri"/>
        <family val="2"/>
      </rPr>
      <t>Welche Abweichungen liegen vor?</t>
    </r>
  </si>
  <si>
    <r>
      <rPr>
        <sz val="11"/>
        <color theme="1"/>
        <rFont val="Calibri"/>
        <family val="2"/>
      </rPr>
      <t>Welche Entscheidungen müssen getroffen werden?</t>
    </r>
  </si>
  <si>
    <r>
      <rPr>
        <sz val="11"/>
        <color theme="1"/>
        <rFont val="Calibri"/>
        <family val="2"/>
      </rPr>
      <t>Welche Pläne sollen implementiert werden?</t>
    </r>
  </si>
  <si>
    <r>
      <rPr>
        <sz val="11"/>
        <color theme="1"/>
        <rFont val="Calibri"/>
        <family val="2"/>
      </rPr>
      <t>Welche Veränderungen sind vorauszusehen?</t>
    </r>
  </si>
  <si>
    <r>
      <rPr>
        <sz val="11"/>
        <color theme="1"/>
        <rFont val="Calibri"/>
        <family val="2"/>
      </rPr>
      <t>Welche Bedrohungen existieren?</t>
    </r>
  </si>
  <si>
    <r>
      <rPr>
        <sz val="11"/>
        <color theme="1"/>
        <rFont val="Calibri"/>
        <family val="2"/>
      </rPr>
      <t>Welche Chancen bieten sich?</t>
    </r>
  </si>
  <si>
    <r>
      <rPr>
        <sz val="11"/>
        <color theme="1"/>
        <rFont val="Calibri"/>
        <family val="2"/>
      </rPr>
      <t>Was sonst noch?</t>
    </r>
  </si>
  <si>
    <r>
      <rPr>
        <sz val="11"/>
        <color theme="1"/>
        <rFont val="Calibri"/>
        <family val="2"/>
      </rPr>
      <t>Situationen/Aufgaben</t>
    </r>
  </si>
  <si>
    <r>
      <rPr>
        <sz val="11"/>
        <color theme="1"/>
        <rFont val="Calibri"/>
        <family val="2"/>
      </rPr>
      <t xml:space="preserve"> Zergliedern und klären</t>
    </r>
  </si>
  <si>
    <r>
      <rPr>
        <sz val="11"/>
        <color theme="1"/>
        <rFont val="Calibri"/>
        <family val="2"/>
      </rPr>
      <t>Situationen/Aufgaben zergliedern und klären</t>
    </r>
  </si>
  <si>
    <r>
      <rPr>
        <sz val="11"/>
        <color theme="1"/>
        <rFont val="Calibri"/>
        <family val="2"/>
      </rPr>
      <t>Zergliederte und geklärte Situationen/Aufgaben</t>
    </r>
  </si>
  <si>
    <r>
      <rPr>
        <sz val="11"/>
        <color theme="1"/>
        <rFont val="Calibri"/>
        <family val="2"/>
      </rPr>
      <t>Zergliedern</t>
    </r>
  </si>
  <si>
    <r>
      <rPr>
        <sz val="11"/>
        <color theme="1"/>
        <rFont val="Calibri"/>
        <family val="2"/>
      </rPr>
      <t>Was sonst besorgt uns bei…?</t>
    </r>
  </si>
  <si>
    <r>
      <rPr>
        <sz val="11"/>
        <color theme="1"/>
        <rFont val="Calibri"/>
        <family val="2"/>
      </rPr>
      <t xml:space="preserve">Kann diese Situation/Aufgabe durch eine einzelne Analyse oder Maßnahme gelöst werden?  </t>
    </r>
  </si>
  <si>
    <r>
      <rPr>
        <sz val="11"/>
        <color theme="1"/>
        <rFont val="Calibri"/>
        <family val="2"/>
      </rPr>
      <t>Klären</t>
    </r>
  </si>
  <si>
    <r>
      <rPr>
        <sz val="11"/>
        <color theme="1"/>
        <rFont val="Calibri"/>
        <family val="2"/>
      </rPr>
      <t>Was genau meinen wir mit...?</t>
    </r>
  </si>
  <si>
    <r>
      <rPr>
        <sz val="11"/>
        <color theme="1"/>
        <rFont val="Calibri"/>
        <family val="2"/>
      </rPr>
      <t>Was genau ist...?</t>
    </r>
  </si>
  <si>
    <r>
      <rPr>
        <sz val="11"/>
        <color theme="1"/>
        <rFont val="Calibri"/>
        <family val="2"/>
      </rPr>
      <t>Maßnahmen formulieren</t>
    </r>
  </si>
  <si>
    <r>
      <rPr>
        <sz val="11"/>
        <color theme="1"/>
        <rFont val="Calibri"/>
        <family val="2"/>
      </rPr>
      <t>Maßnahmenformulierungen</t>
    </r>
  </si>
  <si>
    <r>
      <rPr>
        <sz val="11"/>
        <color rgb="FF000000"/>
        <rFont val="Calibri"/>
        <family val="2"/>
      </rPr>
      <t xml:space="preserve">Ist bei jeder zergliederten und geklärten Situation/Aufgabe </t>
    </r>
  </si>
  <si>
    <r>
      <rPr>
        <sz val="11"/>
        <color rgb="FF000000"/>
        <rFont val="Calibri"/>
        <family val="2"/>
      </rPr>
      <t xml:space="preserve">     die für ihre Lösung erforderliche Maßnahme ersichtlich?</t>
    </r>
  </si>
  <si>
    <r>
      <rPr>
        <sz val="11"/>
        <color rgb="FF000000"/>
        <rFont val="Calibri"/>
        <family val="2"/>
      </rPr>
      <t xml:space="preserve">Geht es bei der Maßnahme um eine Abweichung, eine Wahl, </t>
    </r>
  </si>
  <si>
    <r>
      <rPr>
        <sz val="11"/>
        <color rgb="FF000000"/>
        <rFont val="Calibri"/>
        <family val="2"/>
      </rPr>
      <t xml:space="preserve">      eine Bedrohung oder eine Chance?</t>
    </r>
  </si>
  <si>
    <r>
      <rPr>
        <sz val="11"/>
        <color rgb="FF000000"/>
        <rFont val="Calibri"/>
        <family val="2"/>
      </rPr>
      <t>Müssen wir einfach etwas tun?</t>
    </r>
  </si>
  <si>
    <r>
      <rPr>
        <sz val="11"/>
        <color rgb="FF000000"/>
        <rFont val="Calibri"/>
        <family val="2"/>
      </rPr>
      <t>Wenn die Maßnahme nicht klar ist, formulieren Sie die Situation/Aufgabe als...</t>
    </r>
  </si>
  <si>
    <r>
      <rPr>
        <sz val="11"/>
        <color rgb="FF000000"/>
        <rFont val="Calibri"/>
        <family val="2"/>
      </rPr>
      <t xml:space="preserve">     Problemdefinition (Objekt und Abweichung)</t>
    </r>
  </si>
  <si>
    <r>
      <rPr>
        <sz val="11"/>
        <color rgb="FF000000"/>
        <rFont val="Calibri"/>
        <family val="2"/>
      </rPr>
      <t xml:space="preserve">          abgesichert werden soll, und Endergebnis)</t>
    </r>
  </si>
  <si>
    <r>
      <rPr>
        <sz val="11"/>
        <color rgb="FF000000"/>
        <rFont val="Calibri"/>
        <family val="2"/>
      </rPr>
      <t xml:space="preserve">     Formulierung potentieller Chancen (Maßnahme oder Plan, der </t>
    </r>
  </si>
  <si>
    <r>
      <rPr>
        <sz val="11"/>
        <color rgb="FF000000"/>
        <rFont val="Calibri"/>
        <family val="2"/>
      </rPr>
      <t xml:space="preserve">          gefördert werden soll, und Endergebnis)</t>
    </r>
  </si>
  <si>
    <r>
      <rPr>
        <sz val="11"/>
        <color rgb="FF000000"/>
        <rFont val="Calibri"/>
        <family val="2"/>
      </rPr>
      <t xml:space="preserve">     Formulierung eines Situationsthemas (separate Kategorie für </t>
    </r>
  </si>
  <si>
    <r>
      <rPr>
        <sz val="11"/>
        <color rgb="FF000000"/>
        <rFont val="Calibri"/>
        <family val="2"/>
      </rPr>
      <t xml:space="preserve">          Situationen/Aufgaben, die analysiert werden müssen)</t>
    </r>
  </si>
  <si>
    <r>
      <rPr>
        <sz val="11"/>
        <color rgb="FF000000"/>
        <rFont val="Calibri"/>
        <family val="2"/>
      </rPr>
      <t>Wenn die erforderliche Maßnahme noch immer unklar ist, dann zergliedern und klären Sie weiter</t>
    </r>
  </si>
  <si>
    <r>
      <rPr>
        <sz val="11"/>
        <color theme="1"/>
        <rFont val="Calibri"/>
        <family val="2"/>
      </rPr>
      <t xml:space="preserve"> Priorität festlegen</t>
    </r>
  </si>
  <si>
    <r>
      <rPr>
        <sz val="11"/>
        <color theme="1"/>
        <rFont val="Calibri"/>
        <family val="2"/>
      </rPr>
      <t>Wissen und Erfahrung verwenden...ODER</t>
    </r>
  </si>
  <si>
    <r>
      <rPr>
        <sz val="11"/>
        <color rgb="FF000000"/>
        <rFont val="Calibri"/>
        <family val="2"/>
      </rPr>
      <t xml:space="preserve">      An welcher Situation/Aufgabe sollten wir zuerst arbeiten?   Wie ist die Reihenfolge der Prioritäten für die übrigen Situationen/Aufgaben?  Markieren Sie die höchste Gesamtpriorität (*)</t>
    </r>
  </si>
  <si>
    <r>
      <rPr>
        <sz val="11"/>
        <color rgb="FF000000"/>
        <rFont val="Calibri"/>
        <family val="2"/>
      </rPr>
      <t>An welcher Situation/Aufgabe sollten wir zuerst arbeiten?</t>
    </r>
  </si>
  <si>
    <r>
      <rPr>
        <sz val="11"/>
        <color rgb="FF000000"/>
        <rFont val="Calibri"/>
        <family val="2"/>
      </rPr>
      <t>Falls dies klar ist oder sofortige Maßnahmen erforderlich sind, legen Sie die Reihenfolge der Prioritäten fest:</t>
    </r>
  </si>
  <si>
    <r>
      <rPr>
        <sz val="11"/>
        <color rgb="FF000000"/>
        <rFont val="Calibri"/>
        <family val="2"/>
      </rPr>
      <t xml:space="preserve">     Überprüfen Sie die Liste mit Maßnahmenformulierungen</t>
    </r>
  </si>
  <si>
    <r>
      <rPr>
        <sz val="11"/>
        <color rgb="FF000000"/>
        <rFont val="Calibri"/>
        <family val="2"/>
      </rPr>
      <t xml:space="preserve">     Identifizieren Sie diejenigen, denen Sie sich sofort zuwenden müssen, und solche, die Zeit haben</t>
    </r>
  </si>
  <si>
    <r>
      <rPr>
        <sz val="11"/>
        <color rgb="FF000000"/>
        <rFont val="Calibri"/>
        <family val="2"/>
      </rPr>
      <t xml:space="preserve">     Markieren Sie die Situationen/Aufgaben mit höchster Priorität durch ein Sternchen (*)</t>
    </r>
  </si>
  <si>
    <r>
      <rPr>
        <sz val="11"/>
        <color rgb="FF000000"/>
        <rFont val="Calibri"/>
        <family val="2"/>
      </rPr>
      <t xml:space="preserve">Falls dies unklar ist oder Sie sich nicht auf eine Reihenfolge der Prioritäten einigen können, verwenden Sie Gegenwärtige Auswirkungen, Zukünftige Auswirkungen und Zeitrahmen </t>
    </r>
  </si>
  <si>
    <r>
      <rPr>
        <sz val="11"/>
        <rFont val="Calibri"/>
        <family val="2"/>
      </rPr>
      <t>Gegenwärtige Auswirkungen</t>
    </r>
  </si>
  <si>
    <r>
      <rPr>
        <sz val="11"/>
        <color theme="1"/>
        <rFont val="Calibri"/>
        <family val="2"/>
      </rPr>
      <t xml:space="preserve">Was sind die </t>
    </r>
    <r>
      <rPr>
        <i/>
        <sz val="11"/>
        <color theme="1"/>
        <rFont val="Calibri"/>
        <family val="2"/>
      </rPr>
      <t>tatsächlichen</t>
    </r>
    <r>
      <rPr>
        <sz val="11"/>
        <color theme="1"/>
        <rFont val="Calibri"/>
        <family val="2"/>
      </rPr>
      <t xml:space="preserve"> Auswirkungen (bis zu diesem Zeitpunkt)</t>
    </r>
  </si>
  <si>
    <r>
      <rPr>
        <sz val="11"/>
        <color theme="1"/>
        <rFont val="Calibri"/>
        <family val="2"/>
      </rPr>
      <t xml:space="preserve">   dieser ungelösten Situation/Aufgabe?</t>
    </r>
  </si>
  <si>
    <r>
      <rPr>
        <sz val="11"/>
        <color theme="1"/>
        <rFont val="Calibri"/>
        <family val="2"/>
      </rPr>
      <t xml:space="preserve">   (im Hinblick auf Personen, Sicherheit, Kosten, etc.)</t>
    </r>
  </si>
  <si>
    <r>
      <rPr>
        <sz val="11"/>
        <color theme="1"/>
        <rFont val="Calibri"/>
        <family val="2"/>
      </rPr>
      <t xml:space="preserve">Welche Situationen/Aufgaben haben die größten </t>
    </r>
  </si>
  <si>
    <r>
      <rPr>
        <sz val="11"/>
        <color theme="1"/>
        <rFont val="Calibri"/>
        <family val="2"/>
      </rPr>
      <t xml:space="preserve">     gegenwärtigen Auswirkungen? Bewerten Sie entsprechend mit H/M/N</t>
    </r>
  </si>
  <si>
    <r>
      <rPr>
        <sz val="11"/>
        <color theme="1"/>
        <rFont val="Calibri"/>
        <family val="2"/>
      </rPr>
      <t>Zukünftige Auswirkungen</t>
    </r>
  </si>
  <si>
    <r>
      <rPr>
        <sz val="11"/>
        <color theme="1"/>
        <rFont val="Calibri"/>
        <family val="2"/>
      </rPr>
      <t xml:space="preserve">Was wären die </t>
    </r>
    <r>
      <rPr>
        <i/>
        <sz val="11"/>
        <color theme="1"/>
        <rFont val="Calibri"/>
        <family val="2"/>
      </rPr>
      <t>erwarteten</t>
    </r>
    <r>
      <rPr>
        <sz val="11"/>
        <color theme="1"/>
        <rFont val="Calibri"/>
        <family val="2"/>
      </rPr>
      <t xml:space="preserve"> Auswirkungen</t>
    </r>
  </si>
  <si>
    <r>
      <rPr>
        <sz val="11"/>
        <color theme="1"/>
        <rFont val="Calibri"/>
        <family val="2"/>
      </rPr>
      <t xml:space="preserve">  (von diesem Zeitpunkt an), wenn sie nicht gelöst wird?</t>
    </r>
  </si>
  <si>
    <r>
      <rPr>
        <sz val="11"/>
        <color theme="1"/>
        <rFont val="Calibri"/>
        <family val="2"/>
      </rPr>
      <t>Welche Situationen/Aufgaben haben die größten</t>
    </r>
  </si>
  <si>
    <r>
      <rPr>
        <sz val="11"/>
        <color theme="1"/>
        <rFont val="Calibri"/>
        <family val="2"/>
      </rPr>
      <t xml:space="preserve">    zukünftigen Auswirkungen?  Bewerten Sie entsprechend mit H/M/N</t>
    </r>
  </si>
  <si>
    <r>
      <rPr>
        <sz val="11"/>
        <color theme="1"/>
        <rFont val="Calibri"/>
        <family val="2"/>
      </rPr>
      <t>Zeitrahmen</t>
    </r>
  </si>
  <si>
    <r>
      <rPr>
        <sz val="11"/>
        <color theme="1"/>
        <rFont val="Calibri"/>
        <family val="2"/>
      </rPr>
      <t xml:space="preserve">Ab welcher </t>
    </r>
    <r>
      <rPr>
        <i/>
        <sz val="11"/>
        <color theme="1"/>
        <rFont val="Calibri"/>
        <family val="2"/>
      </rPr>
      <t>Frist</t>
    </r>
    <r>
      <rPr>
        <sz val="11"/>
        <color theme="1"/>
        <rFont val="Calibri"/>
        <family val="2"/>
      </rPr>
      <t xml:space="preserve"> wird die Lösung</t>
    </r>
  </si>
  <si>
    <r>
      <rPr>
        <sz val="11"/>
        <color theme="1"/>
        <rFont val="Calibri"/>
        <family val="2"/>
      </rPr>
      <t xml:space="preserve">     schwierig, teuer, unmöglich oder bedeutungslos?</t>
    </r>
  </si>
  <si>
    <r>
      <rPr>
        <sz val="11"/>
        <color theme="1"/>
        <rFont val="Calibri"/>
        <family val="2"/>
      </rPr>
      <t>Wann müssen wir beginnen?</t>
    </r>
  </si>
  <si>
    <r>
      <rPr>
        <sz val="11"/>
        <color theme="1"/>
        <rFont val="Calibri"/>
        <family val="2"/>
      </rPr>
      <t>Welche Situationen/Aufgaben werden später</t>
    </r>
  </si>
  <si>
    <r>
      <rPr>
        <sz val="11"/>
        <color theme="1"/>
        <rFont val="Calibri"/>
        <family val="2"/>
      </rPr>
      <t xml:space="preserve">    am schwierigsten zu lösen sein? Bewerten Sie entsprechend mit H/M/N</t>
    </r>
  </si>
  <si>
    <r>
      <rPr>
        <sz val="11"/>
        <color theme="1"/>
        <rFont val="Calibri"/>
        <family val="2"/>
      </rPr>
      <t xml:space="preserve"> ...Gegenwärtige Auswirkungen, Zukünftige Auswirkungen und Zeitrahmen verwenden</t>
    </r>
  </si>
  <si>
    <r>
      <rPr>
        <sz val="11"/>
        <color theme="1"/>
        <rFont val="Calibri"/>
        <family val="2"/>
      </rPr>
      <t>Gegenwärtige Auswirkungen = die tatsächlichen Auswirkungen, bis zu diesem Zeitpunkt, im Hinblick auf Personen, Sicherheit, Kosten, Kunden, Produktivität, unseren guten Ruf, usw.</t>
    </r>
  </si>
  <si>
    <r>
      <rPr>
        <sz val="11"/>
        <color theme="1"/>
        <rFont val="Calibri"/>
        <family val="2"/>
      </rPr>
      <t>Zukünftige Auswirkungen = erwartete Auswirkungen, von diesem Zeitpunkt an, falls die Situation/Aufgabe nicht gelöst wird, im Hinblick auf Personen, Sicherheit, Kosten, Kunden, Produktivität, unseren guten Ruf, usw.</t>
    </r>
  </si>
  <si>
    <r>
      <rPr>
        <sz val="11"/>
        <color theme="1"/>
        <rFont val="Calibri"/>
        <family val="2"/>
      </rPr>
      <t>Zeitrahmen = Frist (Uhrzeit und Datum), nach der eine Lösung schwierig, teuer, unmöglich oder bedeutungslos wird</t>
    </r>
  </si>
  <si>
    <r>
      <rPr>
        <sz val="11"/>
        <color theme="1"/>
        <rFont val="Calibri"/>
        <family val="2"/>
      </rPr>
      <t>Was ist die gegenwärtige Auswirkung dieser ungelösten Situation/Aufgabe?</t>
    </r>
  </si>
  <si>
    <r>
      <rPr>
        <sz val="11"/>
        <color theme="1"/>
        <rFont val="Calibri"/>
        <family val="2"/>
      </rPr>
      <t>Was wäre die zukünftige Auswirkung, wenn sie nicht gelöst wird?</t>
    </r>
  </si>
  <si>
    <r>
      <rPr>
        <sz val="11"/>
        <color theme="1"/>
        <rFont val="Calibri"/>
        <family val="2"/>
      </rPr>
      <t>Was ist der Zeitrahmen (Uhrzeit oder Datum), nach dem eine Lösung schwierig, teuer, unmöglich oder bedeutungslos wird?</t>
    </r>
  </si>
  <si>
    <r>
      <rPr>
        <sz val="11"/>
        <color theme="1"/>
        <rFont val="Calibri"/>
        <family val="2"/>
      </rPr>
      <t xml:space="preserve">Ermitteln und notieren Sie spezifische Informationen über gegenwärtige Auswirkungen, zukünftige Auswirkungen und den Zeitrahmen </t>
    </r>
  </si>
  <si>
    <r>
      <rPr>
        <sz val="11"/>
        <color theme="1"/>
        <rFont val="Calibri"/>
        <family val="2"/>
      </rPr>
      <t>Techniken für die Prioritätensetzung</t>
    </r>
  </si>
  <si>
    <r>
      <rPr>
        <sz val="11"/>
        <color theme="1"/>
        <rFont val="Calibri"/>
        <family val="2"/>
      </rPr>
      <t xml:space="preserve">Bestimmen Sie die relativen gegenwärtigen Auswirkungen: </t>
    </r>
  </si>
  <si>
    <r>
      <rPr>
        <sz val="11"/>
        <color theme="1"/>
        <rFont val="Calibri"/>
        <family val="2"/>
      </rPr>
      <t>Identifizieren Sie, welche Situation/Aufgabe die größten gegenwärtigen Auswirkungen hat. Markieren Sie diese mit H</t>
    </r>
  </si>
  <si>
    <r>
      <rPr>
        <sz val="11"/>
        <color theme="1"/>
        <rFont val="Calibri"/>
        <family val="2"/>
      </rPr>
      <t>Bewerten Sie die anderen Situationen/Aufgaben vertikal in Relation zu dem H. Weisen Sie ihnen H, M, N zu</t>
    </r>
  </si>
  <si>
    <r>
      <rPr>
        <sz val="11"/>
        <color theme="1"/>
        <rFont val="Calibri"/>
        <family val="2"/>
      </rPr>
      <t>Verwenden Sie Plus- (+) oder Minuszeichen (-) zur Verfeinerung</t>
    </r>
  </si>
  <si>
    <r>
      <rPr>
        <sz val="11"/>
        <color theme="1"/>
        <rFont val="Calibri"/>
        <family val="2"/>
      </rPr>
      <t>Wiederholen Sie die vertikale Bewertung für die relativen zukünftigen Auswirkungen und den Zeitrahmen</t>
    </r>
  </si>
  <si>
    <r>
      <rPr>
        <sz val="11"/>
        <color theme="1"/>
        <rFont val="Calibri"/>
        <family val="2"/>
      </rPr>
      <t>Bewerten Sie die Kombinationen horizontal, um die Gesamtpriorität für jede Situation/Aufgabe zu bestimmen</t>
    </r>
  </si>
  <si>
    <r>
      <rPr>
        <sz val="11"/>
        <color theme="1"/>
        <rFont val="Calibri"/>
        <family val="2"/>
      </rPr>
      <t xml:space="preserve">Legen Sie die Reihenfolge der Prioritäten basierend auf ihrer Gesamtkombination fest </t>
    </r>
  </si>
  <si>
    <r>
      <rPr>
        <sz val="11"/>
        <color theme="1"/>
        <rFont val="Calibri"/>
        <family val="2"/>
      </rPr>
      <t xml:space="preserve">Bewerten Sie  </t>
    </r>
  </si>
  <si>
    <r>
      <rPr>
        <sz val="11"/>
        <color theme="1"/>
        <rFont val="Calibri"/>
        <family val="2"/>
      </rPr>
      <t>die Kombinationen</t>
    </r>
  </si>
  <si>
    <r>
      <rPr>
        <sz val="11"/>
        <color theme="1"/>
        <rFont val="Calibri"/>
        <family val="2"/>
      </rPr>
      <t xml:space="preserve"> Lösungsschritte planen</t>
    </r>
  </si>
  <si>
    <r>
      <rPr>
        <sz val="11"/>
        <color theme="1"/>
        <rFont val="Calibri"/>
        <family val="2"/>
      </rPr>
      <t>Den Lösungsansatz bestimmen</t>
    </r>
  </si>
  <si>
    <r>
      <rPr>
        <sz val="11"/>
        <color theme="1"/>
        <rFont val="Calibri"/>
        <family val="2"/>
      </rPr>
      <t>Welche Schritte oder Maßnahmen sind erforderlich, um diese Situation/Aufgabe zu lösen?</t>
    </r>
  </si>
  <si>
    <r>
      <rPr>
        <sz val="11"/>
        <color theme="1"/>
        <rFont val="Calibri"/>
        <family val="2"/>
      </rPr>
      <t>Welcher Analyseprozess (und wie viel) ist für die Lösung erforderlich?</t>
    </r>
  </si>
  <si>
    <r>
      <rPr>
        <sz val="11"/>
        <color theme="1"/>
        <rFont val="Calibri"/>
        <family val="2"/>
      </rPr>
      <t>Notieren Sie den Prozess und weitere Maßnahmen, die für die Lösung erforderlich sind</t>
    </r>
  </si>
  <si>
    <r>
      <rPr>
        <sz val="11"/>
        <color theme="1"/>
        <rFont val="Calibri"/>
        <family val="2"/>
      </rPr>
      <t xml:space="preserve">Benötigte Prozesse  </t>
    </r>
  </si>
  <si>
    <r>
      <rPr>
        <sz val="11"/>
        <color theme="1"/>
        <rFont val="Calibri"/>
        <family val="2"/>
      </rPr>
      <t>Nächste Schritte (Was)</t>
    </r>
  </si>
  <si>
    <r>
      <rPr>
        <sz val="11"/>
        <color theme="1"/>
        <rFont val="Calibri"/>
        <family val="2"/>
      </rPr>
      <t xml:space="preserve"> Beteiligung planen</t>
    </r>
  </si>
  <si>
    <r>
      <rPr>
        <sz val="11"/>
        <color theme="1"/>
        <rFont val="Calibri"/>
        <family val="2"/>
      </rPr>
      <t>Aufgaben verteilen</t>
    </r>
  </si>
  <si>
    <r>
      <rPr>
        <sz val="11"/>
        <color theme="1"/>
        <rFont val="Calibri"/>
        <family val="2"/>
      </rPr>
      <t>Wer macht was bis wann?</t>
    </r>
  </si>
  <si>
    <r>
      <rPr>
        <sz val="11"/>
        <color theme="1"/>
        <rFont val="Calibri"/>
        <family val="2"/>
      </rPr>
      <t>Wer sollte hinzugezogen werden für:</t>
    </r>
  </si>
  <si>
    <r>
      <rPr>
        <sz val="11"/>
        <color theme="1"/>
        <rFont val="Calibri"/>
        <family val="2"/>
      </rPr>
      <t>Wer</t>
    </r>
  </si>
  <si>
    <r>
      <rPr>
        <sz val="11"/>
        <color theme="1"/>
        <rFont val="Calibri"/>
        <family val="2"/>
      </rPr>
      <t xml:space="preserve">Bis wann  </t>
    </r>
  </si>
  <si>
    <r>
      <rPr>
        <sz val="11"/>
        <color theme="1"/>
        <rFont val="Calibri"/>
        <family val="2"/>
      </rPr>
      <t xml:space="preserve">Notieren und kommunizieren Sie die Verantwortlichkeiten und den Zeitplan </t>
    </r>
  </si>
  <si>
    <r>
      <rPr>
        <sz val="11"/>
        <color theme="1"/>
        <rFont val="Calibri"/>
        <family val="2"/>
      </rPr>
      <t xml:space="preserve">Bestätigen Sie die Vereinbarung </t>
    </r>
  </si>
  <si>
    <r>
      <rPr>
        <sz val="11"/>
        <color theme="1"/>
        <rFont val="Calibri"/>
        <family val="2"/>
      </rPr>
      <t>Incident Mapping</t>
    </r>
  </si>
  <si>
    <r>
      <rPr>
        <sz val="11"/>
        <color theme="1"/>
        <rFont val="Calibri"/>
        <family val="2"/>
      </rPr>
      <t>PROGRAMMING NOTE: UNHIDE CELLS TO SEE IM INFO</t>
    </r>
  </si>
  <si>
    <r>
      <rPr>
        <sz val="11"/>
        <color theme="1"/>
        <rFont val="Calibri"/>
        <family val="2"/>
      </rPr>
      <t xml:space="preserve"> Wo:</t>
    </r>
  </si>
  <si>
    <r>
      <rPr>
        <sz val="11"/>
        <color theme="1"/>
        <rFont val="Calibri"/>
        <family val="2"/>
      </rPr>
      <t xml:space="preserve"> Wann:</t>
    </r>
  </si>
  <si>
    <r>
      <rPr>
        <sz val="11"/>
        <color theme="1"/>
        <rFont val="Calibri"/>
        <family val="2"/>
      </rPr>
      <t xml:space="preserve"> Ausmaß:</t>
    </r>
  </si>
  <si>
    <r>
      <rPr>
        <sz val="11"/>
        <color theme="1"/>
        <rFont val="Calibri"/>
        <family val="2"/>
      </rPr>
      <t xml:space="preserve"> Kommentare:</t>
    </r>
  </si>
  <si>
    <r>
      <rPr>
        <sz val="11"/>
        <color theme="1"/>
        <rFont val="Calibri"/>
        <family val="2"/>
      </rPr>
      <t xml:space="preserve"> Legende</t>
    </r>
  </si>
  <si>
    <r>
      <rPr>
        <sz val="11"/>
        <color theme="1"/>
        <rFont val="Calibri"/>
        <family val="2"/>
      </rPr>
      <t>Ursache – Auswirkungen</t>
    </r>
  </si>
  <si>
    <r>
      <rPr>
        <sz val="11"/>
        <color theme="1"/>
        <rFont val="Calibri"/>
        <family val="2"/>
      </rPr>
      <t>Überschrittene Grenze</t>
    </r>
  </si>
  <si>
    <r>
      <rPr>
        <sz val="11"/>
        <color theme="1"/>
        <rFont val="Calibri"/>
        <family val="2"/>
      </rPr>
      <t>Maßnahme</t>
    </r>
  </si>
  <si>
    <r>
      <rPr>
        <sz val="11"/>
        <color theme="1"/>
        <rFont val="Calibri"/>
        <family val="2"/>
      </rPr>
      <t>Neue Grenze</t>
    </r>
  </si>
  <si>
    <r>
      <rPr>
        <sz val="11"/>
        <color theme="1"/>
        <rFont val="Calibri"/>
        <family val="2"/>
      </rPr>
      <t>Primäres Ereignis</t>
    </r>
  </si>
  <si>
    <r>
      <rPr>
        <sz val="11"/>
        <color theme="1"/>
        <rFont val="Calibri"/>
        <family val="2"/>
      </rPr>
      <t>Bekannte Ursache</t>
    </r>
  </si>
  <si>
    <r>
      <rPr>
        <sz val="11"/>
        <color theme="1"/>
        <rFont val="Calibri"/>
        <family val="2"/>
      </rPr>
      <t>Bedingung</t>
    </r>
  </si>
  <si>
    <r>
      <rPr>
        <sz val="11"/>
        <color theme="1"/>
        <rFont val="Calibri"/>
        <family val="2"/>
      </rPr>
      <t>Issue Owner</t>
    </r>
  </si>
  <si>
    <r>
      <rPr>
        <sz val="11"/>
        <color theme="1"/>
        <rFont val="Calibri"/>
        <family val="2"/>
      </rPr>
      <t>Bekannte Ursache nach der Problem- oder Performance System Analyse</t>
    </r>
  </si>
  <si>
    <r>
      <rPr>
        <sz val="11"/>
        <color theme="1"/>
        <rFont val="Calibri"/>
        <family val="2"/>
      </rPr>
      <t>Unbekannte Ursache</t>
    </r>
  </si>
  <si>
    <r>
      <rPr>
        <sz val="11"/>
        <color theme="1"/>
        <rFont val="Calibri"/>
        <family val="2"/>
      </rPr>
      <t>Mögliche Grenze</t>
    </r>
  </si>
  <si>
    <r>
      <rPr>
        <sz val="11"/>
        <color theme="1"/>
        <rFont val="Calibri"/>
        <family val="2"/>
      </rPr>
      <t>Mögliche Maßnahme</t>
    </r>
  </si>
  <si>
    <r>
      <rPr>
        <sz val="11"/>
        <color theme="1"/>
        <rFont val="Calibri"/>
        <family val="2"/>
      </rPr>
      <t>Gewählte Grenze</t>
    </r>
  </si>
  <si>
    <r>
      <rPr>
        <sz val="11"/>
        <color theme="1"/>
        <rFont val="Calibri"/>
        <family val="2"/>
      </rPr>
      <t>Gewählte Maßnahme</t>
    </r>
  </si>
  <si>
    <r>
      <rPr>
        <sz val="11"/>
        <color theme="1"/>
        <rFont val="Calibri"/>
        <family val="2"/>
      </rPr>
      <t>Problemanalyse</t>
    </r>
  </si>
  <si>
    <r>
      <rPr>
        <sz val="11"/>
        <color theme="1"/>
        <rFont val="Calibri"/>
        <family val="2"/>
      </rPr>
      <t xml:space="preserve"> Problem beschreiben</t>
    </r>
  </si>
  <si>
    <r>
      <rPr>
        <sz val="11"/>
        <color theme="1"/>
        <rFont val="Calibri"/>
        <family val="2"/>
      </rPr>
      <t>Wann wird die Problemanalyse eingesetzt?</t>
    </r>
  </si>
  <si>
    <r>
      <rPr>
        <sz val="11"/>
        <color theme="1"/>
        <rFont val="Calibri"/>
        <family val="2"/>
      </rPr>
      <t>Liegt eine Abweichung vor?</t>
    </r>
  </si>
  <si>
    <r>
      <rPr>
        <sz val="11"/>
        <color theme="1"/>
        <rFont val="Calibri"/>
        <family val="2"/>
      </rPr>
      <t>Ist die Ursache unbekannt?</t>
    </r>
  </si>
  <si>
    <r>
      <rPr>
        <sz val="11"/>
        <color theme="1"/>
        <rFont val="Calibri"/>
        <family val="2"/>
      </rPr>
      <t>Müssen wir die Ursache kennen, um eine effektive Maßnahme ergreifen zu können?</t>
    </r>
  </si>
  <si>
    <r>
      <rPr>
        <sz val="11"/>
        <color theme="1"/>
        <rFont val="Calibri"/>
        <family val="2"/>
      </rPr>
      <t>Ja auf alle drei Fragen = wenden Sie die Problemanalyse an</t>
    </r>
  </si>
  <si>
    <r>
      <rPr>
        <sz val="11"/>
        <color theme="1"/>
        <rFont val="Calibri"/>
        <family val="2"/>
      </rPr>
      <t>Das Problem definieren</t>
    </r>
  </si>
  <si>
    <r>
      <rPr>
        <sz val="11"/>
        <color theme="1"/>
        <rFont val="Calibri"/>
        <family val="2"/>
      </rPr>
      <t>Problemdefinition hier eingeben</t>
    </r>
  </si>
  <si>
    <r>
      <rPr>
        <sz val="11"/>
        <color theme="1"/>
        <rFont val="Calibri"/>
        <family val="2"/>
      </rPr>
      <t>Problem definieren (ein Objekt, eine Abweichung)</t>
    </r>
  </si>
  <si>
    <r>
      <rPr>
        <sz val="11"/>
        <color theme="1"/>
        <rFont val="Calibri"/>
        <family val="2"/>
      </rPr>
      <t xml:space="preserve">Woran können wir sehen, hören, fühlen, schmecken, riechen oder messen, dass eine Abweichung vorliegt?      </t>
    </r>
  </si>
  <si>
    <r>
      <rPr>
        <sz val="11"/>
        <color theme="1"/>
        <rFont val="Calibri"/>
        <family val="2"/>
      </rPr>
      <t>Schreiben Sie eine kurze Aussage mit einem Objekt und einer Abweichung</t>
    </r>
  </si>
  <si>
    <r>
      <rPr>
        <sz val="11"/>
        <color theme="1"/>
        <rFont val="Calibri"/>
        <family val="2"/>
      </rPr>
      <t>So genau wie möglich aufschreiben, wenn nötig zergliedern</t>
    </r>
  </si>
  <si>
    <r>
      <rPr>
        <sz val="11"/>
        <color theme="1"/>
        <rFont val="Calibri"/>
        <family val="2"/>
      </rPr>
      <t xml:space="preserve"> Problem spezifizieren</t>
    </r>
  </si>
  <si>
    <r>
      <rPr>
        <sz val="11"/>
        <color theme="1"/>
        <rFont val="Calibri"/>
        <family val="2"/>
      </rPr>
      <t>Stellen Sie IST/IST-NICHT-Fragen in vier Bereichen:</t>
    </r>
  </si>
  <si>
    <r>
      <rPr>
        <sz val="11"/>
        <color theme="1"/>
        <rFont val="Calibri"/>
        <family val="2"/>
      </rPr>
      <t>WAS – Identität</t>
    </r>
  </si>
  <si>
    <r>
      <rPr>
        <sz val="11"/>
        <color theme="1"/>
        <rFont val="Calibri"/>
        <family val="2"/>
      </rPr>
      <t>WO – Ort</t>
    </r>
  </si>
  <si>
    <r>
      <rPr>
        <sz val="11"/>
        <color theme="1"/>
        <rFont val="Calibri"/>
        <family val="2"/>
      </rPr>
      <t>WANN – Zeitpunkt</t>
    </r>
  </si>
  <si>
    <r>
      <rPr>
        <sz val="11"/>
        <color theme="1"/>
        <rFont val="Calibri"/>
        <family val="2"/>
      </rPr>
      <t>AUSMASS – Größe</t>
    </r>
  </si>
  <si>
    <r>
      <rPr>
        <sz val="11"/>
        <color theme="1"/>
        <rFont val="Calibri"/>
        <family val="2"/>
      </rPr>
      <t>Problem detailliert beschreiben</t>
    </r>
  </si>
  <si>
    <r>
      <rPr>
        <sz val="11"/>
        <color theme="1"/>
        <rFont val="Calibri"/>
        <family val="2"/>
      </rPr>
      <t>IST-Informationen eingrenzen.  Unzutreffende mögliche Ursachen eliminieren.</t>
    </r>
  </si>
  <si>
    <r>
      <rPr>
        <sz val="11"/>
        <color theme="1"/>
        <rFont val="Calibri"/>
        <family val="2"/>
      </rPr>
      <t>Für jedes IST, fragen Sie nach IST-NICHTs, die:</t>
    </r>
  </si>
  <si>
    <r>
      <rPr>
        <sz val="11"/>
        <color theme="1"/>
        <rFont val="Calibri"/>
        <family val="2"/>
      </rPr>
      <t>• dem IST ähnlich sind      •  mit dem IST verwandt sind</t>
    </r>
  </si>
  <si>
    <r>
      <rPr>
        <sz val="11"/>
        <color theme="1"/>
        <rFont val="Calibri"/>
        <family val="2"/>
      </rPr>
      <t xml:space="preserve">• spezifisch sind                    •  Fakten sind           </t>
    </r>
  </si>
  <si>
    <r>
      <rPr>
        <sz val="11"/>
        <color theme="1"/>
        <rFont val="Calibri"/>
        <family val="2"/>
      </rPr>
      <t xml:space="preserve"> „…könnte sein, ist aber nicht.” </t>
    </r>
  </si>
  <si>
    <r>
      <rPr>
        <sz val="11"/>
        <color theme="1"/>
        <rFont val="Calibri"/>
        <family val="2"/>
      </rPr>
      <t xml:space="preserve">Wenn „mehr Daten erforderlich” sind (MDE), bestimmen Sie, wer diese beschafft, wie und bis wann </t>
    </r>
  </si>
  <si>
    <r>
      <rPr>
        <sz val="11"/>
        <color theme="1"/>
        <rFont val="Calibri"/>
        <family val="2"/>
      </rPr>
      <t>Problemspezifikation</t>
    </r>
  </si>
  <si>
    <r>
      <rPr>
        <sz val="11"/>
        <color theme="1"/>
        <rFont val="Calibri"/>
        <family val="2"/>
      </rPr>
      <t>IST</t>
    </r>
  </si>
  <si>
    <r>
      <rPr>
        <sz val="11"/>
        <color theme="1"/>
        <rFont val="Calibri"/>
        <family val="2"/>
      </rPr>
      <t>IST-NICHT</t>
    </r>
  </si>
  <si>
    <r>
      <rPr>
        <sz val="11"/>
        <color theme="1"/>
        <rFont val="Calibri"/>
        <family val="2"/>
      </rPr>
      <t>WAS</t>
    </r>
  </si>
  <si>
    <r>
      <rPr>
        <sz val="11"/>
        <color theme="1"/>
        <rFont val="Calibri"/>
        <family val="2"/>
      </rPr>
      <t>Welches Objekt?</t>
    </r>
  </si>
  <si>
    <r>
      <rPr>
        <sz val="11"/>
        <color theme="1"/>
        <rFont val="Calibri"/>
        <family val="2"/>
      </rPr>
      <t>Welche Abweichung?</t>
    </r>
  </si>
  <si>
    <r>
      <rPr>
        <sz val="11"/>
        <color theme="1"/>
        <rFont val="Calibri"/>
        <family val="2"/>
      </rPr>
      <t>WO</t>
    </r>
  </si>
  <si>
    <r>
      <rPr>
        <sz val="11"/>
        <color theme="1"/>
        <rFont val="Calibri"/>
        <family val="2"/>
      </rPr>
      <t xml:space="preserve">Wo </t>
    </r>
  </si>
  <si>
    <r>
      <rPr>
        <sz val="11"/>
        <color theme="1"/>
        <rFont val="Calibri"/>
        <family val="2"/>
      </rPr>
      <t xml:space="preserve"> geografisch?</t>
    </r>
  </si>
  <si>
    <r>
      <rPr>
        <sz val="11"/>
        <color theme="1"/>
        <rFont val="Calibri"/>
        <family val="2"/>
      </rPr>
      <t xml:space="preserve"> Objekt?</t>
    </r>
  </si>
  <si>
    <r>
      <rPr>
        <sz val="11"/>
        <color theme="1"/>
        <rFont val="Calibri"/>
        <family val="2"/>
      </rPr>
      <t>WANN</t>
    </r>
  </si>
  <si>
    <r>
      <rPr>
        <sz val="11"/>
        <color theme="1"/>
        <rFont val="Calibri"/>
        <family val="2"/>
      </rPr>
      <t>Wann zuerst?</t>
    </r>
  </si>
  <si>
    <r>
      <rPr>
        <sz val="11"/>
        <color theme="1"/>
        <rFont val="Calibri"/>
        <family val="2"/>
      </rPr>
      <t>Wann seitdem?</t>
    </r>
  </si>
  <si>
    <r>
      <rPr>
        <sz val="11"/>
        <color theme="1"/>
        <rFont val="Calibri"/>
        <family val="2"/>
      </rPr>
      <t>Welches Muster?</t>
    </r>
  </si>
  <si>
    <r>
      <rPr>
        <sz val="11"/>
        <color theme="1"/>
        <rFont val="Calibri"/>
        <family val="2"/>
      </rPr>
      <t>Aus Liste auswählen</t>
    </r>
  </si>
  <si>
    <r>
      <rPr>
        <sz val="11"/>
        <color theme="1"/>
        <rFont val="Calibri"/>
        <family val="2"/>
      </rPr>
      <t>Wann im</t>
    </r>
  </si>
  <si>
    <r>
      <rPr>
        <sz val="11"/>
        <color theme="1"/>
        <rFont val="Calibri"/>
        <family val="2"/>
      </rPr>
      <t xml:space="preserve"> Lebenszyklus?</t>
    </r>
  </si>
  <si>
    <r>
      <rPr>
        <sz val="11"/>
        <color theme="1"/>
        <rFont val="Calibri"/>
        <family val="2"/>
      </rPr>
      <t>AUSMASS</t>
    </r>
  </si>
  <si>
    <r>
      <rPr>
        <sz val="11"/>
        <color theme="1"/>
        <rFont val="Calibri"/>
        <family val="2"/>
      </rPr>
      <t>Wie viele Objekte?</t>
    </r>
  </si>
  <si>
    <r>
      <rPr>
        <sz val="11"/>
        <color theme="1"/>
        <rFont val="Calibri"/>
        <family val="2"/>
      </rPr>
      <t>Welche Größe?</t>
    </r>
  </si>
  <si>
    <r>
      <rPr>
        <sz val="11"/>
        <color theme="1"/>
        <rFont val="Calibri"/>
        <family val="2"/>
      </rPr>
      <t xml:space="preserve"> </t>
    </r>
  </si>
  <si>
    <r>
      <rPr>
        <sz val="11"/>
        <color theme="1"/>
        <rFont val="Calibri"/>
        <family val="2"/>
      </rPr>
      <t>Wie viele</t>
    </r>
  </si>
  <si>
    <r>
      <rPr>
        <sz val="11"/>
        <color theme="1"/>
        <rFont val="Calibri"/>
        <family val="2"/>
      </rPr>
      <t xml:space="preserve"> Abweichungen?</t>
    </r>
  </si>
  <si>
    <r>
      <rPr>
        <sz val="11"/>
        <color theme="1"/>
        <rFont val="Calibri"/>
        <family val="2"/>
      </rPr>
      <t>Welcher Trend?</t>
    </r>
  </si>
  <si>
    <r>
      <rPr>
        <sz val="9"/>
        <color theme="1"/>
        <rFont val="Arial"/>
        <family val="2"/>
      </rPr>
      <t>MDE</t>
    </r>
  </si>
  <si>
    <r>
      <rPr>
        <sz val="9"/>
        <color theme="1"/>
        <rFont val="Arial"/>
        <family val="2"/>
      </rPr>
      <t>Zunehmend ↑</t>
    </r>
  </si>
  <si>
    <r>
      <rPr>
        <sz val="9"/>
        <color theme="1"/>
        <rFont val="Arial"/>
        <family val="2"/>
      </rPr>
      <t>Abnehmend ↓</t>
    </r>
  </si>
  <si>
    <r>
      <rPr>
        <sz val="9"/>
        <color theme="1"/>
        <rFont val="Arial"/>
        <family val="2"/>
      </rPr>
      <t>Gleichbleibend →</t>
    </r>
  </si>
  <si>
    <r>
      <rPr>
        <sz val="9"/>
        <color theme="1"/>
        <rFont val="Arial"/>
        <family val="2"/>
      </rPr>
      <t>Verbleibende Trends</t>
    </r>
  </si>
  <si>
    <r>
      <rPr>
        <sz val="9"/>
        <color theme="1"/>
        <rFont val="Arial"/>
        <family val="2"/>
      </rPr>
      <t>Periodisch</t>
    </r>
  </si>
  <si>
    <r>
      <rPr>
        <sz val="9"/>
        <color theme="1"/>
        <rFont val="Arial"/>
        <family val="2"/>
      </rPr>
      <t>Sporadisch</t>
    </r>
  </si>
  <si>
    <r>
      <rPr>
        <sz val="9"/>
        <color theme="1"/>
        <rFont val="Arial"/>
        <family val="2"/>
      </rPr>
      <t>Kontinuierlich</t>
    </r>
  </si>
  <si>
    <r>
      <rPr>
        <sz val="9"/>
        <color theme="1"/>
        <rFont val="Arial"/>
        <family val="2"/>
      </rPr>
      <t>Einmalig</t>
    </r>
  </si>
  <si>
    <r>
      <rPr>
        <sz val="9"/>
        <color theme="1"/>
        <rFont val="Arial"/>
        <family val="2"/>
      </rPr>
      <t>Verbleibende Muster</t>
    </r>
  </si>
  <si>
    <r>
      <rPr>
        <sz val="11"/>
        <color theme="1"/>
        <rFont val="Calibri"/>
        <family val="2"/>
      </rPr>
      <t>• Bei welchem speziellen Objekt (oder Gruppe von speziellen Objekten) liegt die Abweichung vor?</t>
    </r>
  </si>
  <si>
    <r>
      <rPr>
        <sz val="11"/>
        <color theme="1"/>
        <rFont val="Calibri"/>
        <family val="2"/>
      </rPr>
      <t>• Was genau ist die Abweichung?</t>
    </r>
  </si>
  <si>
    <r>
      <rPr>
        <sz val="11"/>
        <color theme="1"/>
        <rFont val="Calibri"/>
        <family val="2"/>
      </rPr>
      <t>• Wo befindet sich das Objekt, an dem die Abweichung beobachtet wird (geographischer Ort)</t>
    </r>
  </si>
  <si>
    <r>
      <rPr>
        <sz val="11"/>
        <color theme="1"/>
        <rFont val="Calibri"/>
        <family val="2"/>
      </rPr>
      <t>• Wo am Objekt ist die Abweichung?</t>
    </r>
  </si>
  <si>
    <r>
      <rPr>
        <sz val="11"/>
        <color theme="1"/>
        <rFont val="Calibri"/>
        <family val="2"/>
      </rPr>
      <t>• Wann wurde die Abweichung am Objekt zuerst beobachtet (Datum/Uhrzeit)?</t>
    </r>
  </si>
  <si>
    <r>
      <rPr>
        <sz val="11"/>
        <color theme="1"/>
        <rFont val="Calibri"/>
        <family val="2"/>
      </rPr>
      <t>• Wann wurde die Abweichung seitdem wieder beobachtet? Welches Muster?</t>
    </r>
  </si>
  <si>
    <r>
      <rPr>
        <sz val="11"/>
        <color theme="1"/>
        <rFont val="Calibri"/>
        <family val="2"/>
      </rPr>
      <t>• Wann wurde die Abweichung seit Bestehen des Objektes oder in seinem Lebenszyklus zuerst beobachtet?</t>
    </r>
  </si>
  <si>
    <r>
      <rPr>
        <sz val="11"/>
        <color theme="1"/>
        <rFont val="Calibri"/>
        <family val="2"/>
      </rPr>
      <t>• Bei wie vielen Objekten tritt die Abweichung auf?</t>
    </r>
  </si>
  <si>
    <r>
      <rPr>
        <sz val="11"/>
        <color theme="1"/>
        <rFont val="Calibri"/>
        <family val="2"/>
      </rPr>
      <t>• Welcher Trend liegt vor hinsichtlich der Anzahl der Objekte mit der Abweichung?</t>
    </r>
  </si>
  <si>
    <r>
      <rPr>
        <sz val="11"/>
        <color theme="1"/>
        <rFont val="Calibri"/>
        <family val="2"/>
      </rPr>
      <t>• Wie groß ist eine einzelne Abweichung?</t>
    </r>
  </si>
  <si>
    <r>
      <rPr>
        <sz val="11"/>
        <color theme="1"/>
        <rFont val="Calibri"/>
        <family val="2"/>
      </rPr>
      <t>• Welcher Trend liegt vor hinsichtlich der Größe?</t>
    </r>
  </si>
  <si>
    <r>
      <rPr>
        <sz val="11"/>
        <color theme="1"/>
        <rFont val="Calibri"/>
        <family val="2"/>
      </rPr>
      <t>• Wie viele Abweichungen treten an jedem einzelnen Objekt auf?</t>
    </r>
  </si>
  <si>
    <r>
      <rPr>
        <sz val="11"/>
        <color theme="1"/>
        <rFont val="Calibri"/>
        <family val="2"/>
      </rPr>
      <t>• Welcher Trend liegt vor hinsichtlich des Auftretens?</t>
    </r>
  </si>
  <si>
    <r>
      <rPr>
        <sz val="11"/>
        <color theme="1"/>
        <rFont val="Calibri"/>
        <family val="2"/>
      </rPr>
      <t>• Bei welchem gleichartigen Objekt (welchen gleichartigen Objekten) könnte die Abweichung vorliegen, liegt aber nicht vor?</t>
    </r>
  </si>
  <si>
    <r>
      <rPr>
        <sz val="11"/>
        <color theme="1"/>
        <rFont val="Calibri"/>
        <family val="2"/>
      </rPr>
      <t>• Welche anderen Abweichungen könnten normalerweise auch beobachtet werden, werden aber nicht beobachtet?</t>
    </r>
  </si>
  <si>
    <r>
      <rPr>
        <sz val="11"/>
        <color theme="1"/>
        <rFont val="Calibri"/>
        <family val="2"/>
      </rPr>
      <t>• Wo sonst könnte sich das Objekt befinden, an dem die Abweichung beobachtet wird, tut es aber nicht?</t>
    </r>
  </si>
  <si>
    <r>
      <rPr>
        <sz val="11"/>
        <color theme="1"/>
        <rFont val="Calibri"/>
        <family val="2"/>
      </rPr>
      <t>• An welcher anderen Stelle am Objekt könnte die Abweichung auch sein, ist sie aber nicht?</t>
    </r>
  </si>
  <si>
    <r>
      <rPr>
        <sz val="11"/>
        <color theme="1"/>
        <rFont val="Calibri"/>
        <family val="2"/>
      </rPr>
      <t>• Wann sonst hätte die Abweichung am Objekt zuerst beobachtet werden können, wurde aber nicht beobachtet?</t>
    </r>
  </si>
  <si>
    <r>
      <rPr>
        <sz val="11"/>
        <color theme="1"/>
        <rFont val="Calibri"/>
        <family val="2"/>
      </rPr>
      <t>• Wann hätte die Abweichung seitdem beobachtet werden können, wurde aber nicht beobachtet?  Was könnte das Muster sein?</t>
    </r>
  </si>
  <si>
    <r>
      <rPr>
        <sz val="11"/>
        <color theme="1"/>
        <rFont val="Calibri"/>
        <family val="2"/>
      </rPr>
      <t>• Wann sonst hätte die Abweichung seit Bestehen des Objektes oder in seinem Lebenszyklus zuerst beobachtet werden können, wurde aber nicht beobachtet?</t>
    </r>
  </si>
  <si>
    <r>
      <rPr>
        <sz val="11"/>
        <color theme="1"/>
        <rFont val="Calibri"/>
        <family val="2"/>
      </rPr>
      <t>• Bei wie vielen Objekten hätte die Abweichung auftreten können, ist aber nicht aufgetreten?</t>
    </r>
  </si>
  <si>
    <r>
      <rPr>
        <sz val="11"/>
        <color theme="1"/>
        <rFont val="Calibri"/>
        <family val="2"/>
      </rPr>
      <t>• Welcher Trend könnte vorliegen, liegt aber nicht vor?</t>
    </r>
  </si>
  <si>
    <r>
      <rPr>
        <sz val="11"/>
        <color theme="1"/>
        <rFont val="Calibri"/>
        <family val="2"/>
      </rPr>
      <t>• Wie groß könnte die Abweichung sein, ist sie aber nicht?</t>
    </r>
  </si>
  <si>
    <r>
      <rPr>
        <sz val="11"/>
        <color theme="1"/>
        <rFont val="Calibri"/>
        <family val="2"/>
      </rPr>
      <t>• Wie viele Abweichungen könnten an jedem einzelnen Objekt auftreten, treten aber nicht auf?</t>
    </r>
  </si>
  <si>
    <r>
      <rPr>
        <sz val="11"/>
        <color theme="1"/>
        <rFont val="Calibri"/>
        <family val="2"/>
      </rPr>
      <t xml:space="preserve"> Mögliche Ursachen ermitteln</t>
    </r>
  </si>
  <si>
    <r>
      <rPr>
        <sz val="11"/>
        <color theme="1"/>
        <rFont val="Calibri"/>
        <family val="2"/>
      </rPr>
      <t>Beziehen Sie sich auf die Problemspezifikation, um mögliche Ursachen zu ermitteln</t>
    </r>
  </si>
  <si>
    <r>
      <rPr>
        <sz val="11"/>
        <color theme="1"/>
        <rFont val="Calibri"/>
        <family val="2"/>
      </rPr>
      <t>Welche Paare in der Problemspezifikation sind überraschend? Welche Ursachen könnten dem zugrunde liegen?</t>
    </r>
  </si>
  <si>
    <r>
      <rPr>
        <sz val="11"/>
        <color theme="1"/>
        <rFont val="Calibri"/>
        <family val="2"/>
      </rPr>
      <t>Erklären Sie, wie die Ursache zur Abweichung führt</t>
    </r>
  </si>
  <si>
    <r>
      <rPr>
        <sz val="11"/>
        <color theme="1"/>
        <rFont val="Calibri"/>
        <family val="2"/>
      </rPr>
      <t>Besonderheiten und Veränderungen verwenden</t>
    </r>
  </si>
  <si>
    <r>
      <rPr>
        <sz val="11"/>
        <color theme="1"/>
        <rFont val="Calibri"/>
        <family val="2"/>
      </rPr>
      <t>Besonderheiten ermitteln</t>
    </r>
  </si>
  <si>
    <r>
      <rPr>
        <sz val="11"/>
        <color theme="1"/>
        <rFont val="Calibri"/>
        <family val="2"/>
      </rPr>
      <t xml:space="preserve">      Was ist sonst noch anders...?</t>
    </r>
  </si>
  <si>
    <r>
      <rPr>
        <sz val="11"/>
        <color theme="1"/>
        <rFont val="Calibri"/>
        <family val="2"/>
      </rPr>
      <t>* Basierend auf Fakten	* Neue Informationen	* Nur für das IST zutreffend</t>
    </r>
  </si>
  <si>
    <r>
      <rPr>
        <sz val="11"/>
        <color theme="1"/>
        <rFont val="Calibri"/>
        <family val="2"/>
      </rPr>
      <t>* Basierend auf Fakten	* Neue Informationen über das IST/IST-NICHT-Paar	* Nur für das IST zutreffend</t>
    </r>
  </si>
  <si>
    <r>
      <rPr>
        <sz val="11"/>
        <color theme="1"/>
        <rFont val="Calibri"/>
        <family val="2"/>
      </rPr>
      <t>Veränderungen ermitteln</t>
    </r>
  </si>
  <si>
    <r>
      <rPr>
        <sz val="11"/>
        <color theme="1"/>
        <rFont val="Calibri"/>
        <family val="2"/>
      </rPr>
      <t>Was hat sich an, bei, um oder in Bezug auf diese Besonderheit verändert?</t>
    </r>
  </si>
  <si>
    <r>
      <rPr>
        <sz val="11"/>
        <color theme="1"/>
        <rFont val="Calibri"/>
        <family val="2"/>
      </rPr>
      <t>Wann ist die Veränderung eingetreten?  Notieren Sie Datum und Uhrzeit.</t>
    </r>
  </si>
  <si>
    <r>
      <rPr>
        <sz val="11"/>
        <color theme="1"/>
        <rFont val="Calibri"/>
        <family val="2"/>
      </rPr>
      <t>Was sonst hat sich verändert...?</t>
    </r>
  </si>
  <si>
    <r>
      <rPr>
        <sz val="11"/>
        <color theme="1"/>
        <rFont val="Calibri"/>
        <family val="2"/>
      </rPr>
      <t>Wie könnte diese...</t>
    </r>
  </si>
  <si>
    <r>
      <rPr>
        <sz val="11"/>
        <color theme="1"/>
        <rFont val="Calibri"/>
        <family val="2"/>
      </rPr>
      <t xml:space="preserve">           Veränderung</t>
    </r>
  </si>
  <si>
    <r>
      <rPr>
        <sz val="11"/>
        <color theme="1"/>
        <rFont val="Calibri"/>
        <family val="2"/>
      </rPr>
      <t xml:space="preserve">           Veränderung zusammen mit einer anderen Veränderung</t>
    </r>
  </si>
  <si>
    <r>
      <rPr>
        <sz val="11"/>
        <color theme="1"/>
        <rFont val="Calibri"/>
        <family val="2"/>
      </rPr>
      <t xml:space="preserve">           Besonderheit</t>
    </r>
  </si>
  <si>
    <r>
      <rPr>
        <sz val="11"/>
        <color theme="1"/>
        <rFont val="Calibri"/>
        <family val="2"/>
      </rPr>
      <t>...die Ursache für die Abweichung sein?</t>
    </r>
  </si>
  <si>
    <r>
      <rPr>
        <sz val="11"/>
        <color theme="1"/>
        <rFont val="Calibri"/>
        <family val="2"/>
      </rPr>
      <t>Schreiben Sie die Antworten ohne Diskussion auf</t>
    </r>
  </si>
  <si>
    <r>
      <rPr>
        <sz val="11"/>
        <color theme="1"/>
        <rFont val="Calibri"/>
        <family val="2"/>
      </rPr>
      <t>Besonderheiten</t>
    </r>
  </si>
  <si>
    <r>
      <rPr>
        <sz val="11"/>
        <color theme="1"/>
        <rFont val="Calibri"/>
        <family val="2"/>
      </rPr>
      <t>Veränderungen</t>
    </r>
  </si>
  <si>
    <r>
      <rPr>
        <sz val="11"/>
        <color theme="1"/>
        <rFont val="Calibri"/>
        <family val="2"/>
      </rPr>
      <t>Datum</t>
    </r>
  </si>
  <si>
    <r>
      <rPr>
        <sz val="11"/>
        <color theme="1"/>
        <rFont val="Calibri"/>
        <family val="2"/>
      </rPr>
      <t>Wie könnte diese „Veränderung“, „Veränderung zusammen mit einer Besonderheit“, „Veränderung zusammen mit einer Veränderung“, „Besonderheit“...die Ursache für die Abweichung sein?</t>
    </r>
  </si>
  <si>
    <r>
      <rPr>
        <sz val="11"/>
        <color theme="1"/>
        <rFont val="Calibri"/>
        <family val="2"/>
      </rPr>
      <t xml:space="preserve"> Mögliche Ursachen bewerten</t>
    </r>
  </si>
  <si>
    <r>
      <rPr>
        <sz val="11"/>
        <color theme="1"/>
        <rFont val="Calibri"/>
        <family val="2"/>
      </rPr>
      <t>Mögliche Ursache</t>
    </r>
  </si>
  <si>
    <r>
      <rPr>
        <sz val="11"/>
        <color theme="1"/>
        <rFont val="Calibri"/>
        <family val="2"/>
      </rPr>
      <t>Mögliche Ursachen testen</t>
    </r>
  </si>
  <si>
    <r>
      <rPr>
        <sz val="11"/>
        <color theme="1"/>
        <rFont val="Calibri"/>
        <family val="2"/>
      </rPr>
      <t>Beantworten Sie für jedes IST-/IST-NICHT-Paar die folgende Frage:</t>
    </r>
  </si>
  <si>
    <r>
      <rPr>
        <sz val="11"/>
        <color theme="1"/>
        <rFont val="Calibri"/>
        <family val="2"/>
      </rPr>
      <t xml:space="preserve">Wenn (Mögliche Ursache) die Ursache von (Problemdefinition) ist, </t>
    </r>
    <r>
      <rPr>
        <i/>
        <sz val="11"/>
        <color theme="1"/>
        <rFont val="Calibri"/>
        <family val="2"/>
      </rPr>
      <t>wie</t>
    </r>
    <r>
      <rPr>
        <sz val="11"/>
        <color theme="1"/>
        <rFont val="Calibri"/>
        <family val="2"/>
      </rPr>
      <t xml:space="preserve"> erklärt dies sowohl die IST- als auch die IST-NICHT-Informationen?</t>
    </r>
  </si>
  <si>
    <r>
      <rPr>
        <sz val="11"/>
        <color theme="1"/>
        <rFont val="Calibri"/>
        <family val="2"/>
      </rPr>
      <t xml:space="preserve">(J) JA, dies ist eine Erklärung, weil...     </t>
    </r>
  </si>
  <si>
    <r>
      <rPr>
        <sz val="11"/>
        <color theme="1"/>
        <rFont val="Calibri"/>
        <family val="2"/>
      </rPr>
      <t>(N) NEIN, dies ist keine Erklärung, weil...     (A) Ja, dies ist eine Erklärung WENN (Annahme)...</t>
    </r>
  </si>
  <si>
    <r>
      <rPr>
        <sz val="11"/>
        <color theme="1"/>
        <rFont val="Calibri"/>
        <family val="2"/>
      </rPr>
      <t>Die Antwort lautet:</t>
    </r>
  </si>
  <si>
    <r>
      <rPr>
        <sz val="11"/>
        <color theme="1"/>
        <rFont val="Calibri"/>
        <family val="2"/>
      </rPr>
      <t>Schließen Sie jede unzutreffende Ursache aus</t>
    </r>
  </si>
  <si>
    <r>
      <rPr>
        <sz val="11"/>
        <color theme="1"/>
        <rFont val="Calibri"/>
        <family val="2"/>
      </rPr>
      <t>Schreiben Sie alle Annahmen auf</t>
    </r>
  </si>
  <si>
    <r>
      <rPr>
        <sz val="11"/>
        <color theme="1"/>
        <rFont val="Calibri"/>
        <family val="2"/>
      </rPr>
      <t>Testen Sie eine mögliche Ursache nach der anderen</t>
    </r>
  </si>
  <si>
    <r>
      <rPr>
        <sz val="11"/>
        <color theme="1"/>
        <rFont val="Calibri"/>
        <family val="2"/>
      </rPr>
      <t>Notieren Sie spezifische Informationen</t>
    </r>
  </si>
  <si>
    <r>
      <rPr>
        <sz val="11"/>
        <color theme="1"/>
        <rFont val="Calibri"/>
        <family val="2"/>
      </rPr>
      <t xml:space="preserve">WU </t>
    </r>
    <r>
      <rPr>
        <sz val="11"/>
        <color theme="1"/>
        <rFont val="Calibri"/>
        <family val="2"/>
      </rPr>
      <t>↑</t>
    </r>
  </si>
  <si>
    <r>
      <rPr>
        <sz val="11"/>
        <color theme="1"/>
        <rFont val="Calibri"/>
        <family val="2"/>
      </rPr>
      <t>√ WU</t>
    </r>
  </si>
  <si>
    <r>
      <rPr>
        <sz val="11"/>
        <color theme="1"/>
        <rFont val="Calibri"/>
        <family val="2"/>
      </rPr>
      <t>Nein</t>
    </r>
  </si>
  <si>
    <r>
      <rPr>
        <sz val="11"/>
        <color theme="1"/>
        <rFont val="Calibri"/>
        <family val="2"/>
      </rPr>
      <t>J, N, A</t>
    </r>
  </si>
  <si>
    <r>
      <rPr>
        <sz val="11"/>
        <color theme="1"/>
        <rFont val="Calibri"/>
        <family val="2"/>
      </rPr>
      <t>Die wahrscheinlichste Ursache bestimmen</t>
    </r>
  </si>
  <si>
    <r>
      <rPr>
        <sz val="11"/>
        <color theme="1"/>
        <rFont val="Calibri"/>
        <family val="2"/>
      </rPr>
      <t>Welche dieser möglichen Ursachen erklärt die IST- und IST-NICHT-Informationen am besten?</t>
    </r>
  </si>
  <si>
    <r>
      <rPr>
        <sz val="11"/>
        <color theme="1"/>
        <rFont val="Calibri"/>
        <family val="2"/>
      </rPr>
      <t>Die wahrscheinlichste Ursache (WU) ist die mit:</t>
    </r>
  </si>
  <si>
    <r>
      <rPr>
        <sz val="11"/>
        <color theme="1"/>
        <rFont val="Calibri"/>
        <family val="2"/>
      </rPr>
      <t xml:space="preserve">      Den Annahmen, die in dieser Situation am meisten Sinn ergeben</t>
    </r>
  </si>
  <si>
    <r>
      <rPr>
        <sz val="11"/>
        <color theme="1"/>
        <rFont val="Calibri"/>
        <family val="2"/>
      </rPr>
      <t xml:space="preserve">      Den vernünftigsten Annahmen</t>
    </r>
  </si>
  <si>
    <r>
      <rPr>
        <sz val="11"/>
        <color theme="1"/>
        <rFont val="Calibri"/>
        <family val="2"/>
      </rPr>
      <t xml:space="preserve">      Vernünftigste Annahmen                                                                 WU anhand des Pull-down-Menüs angeben</t>
    </r>
  </si>
  <si>
    <r>
      <rPr>
        <sz val="11"/>
        <color theme="1"/>
        <rFont val="Calibri"/>
        <family val="2"/>
      </rPr>
      <t xml:space="preserve">      Den insgesamt einfachsten Annahmen</t>
    </r>
  </si>
  <si>
    <r>
      <rPr>
        <sz val="11"/>
        <color theme="1"/>
        <rFont val="Calibri"/>
        <family val="2"/>
      </rPr>
      <t xml:space="preserve">      Den wenigsten Annahmen</t>
    </r>
  </si>
  <si>
    <r>
      <rPr>
        <sz val="11"/>
        <color theme="1"/>
        <rFont val="Calibri"/>
        <family val="2"/>
      </rPr>
      <t xml:space="preserve"> Eigentliche Ursache beweisen</t>
    </r>
  </si>
  <si>
    <r>
      <rPr>
        <sz val="11"/>
        <color theme="1"/>
        <rFont val="Calibri"/>
        <family val="2"/>
      </rPr>
      <t>Annahmen überprüfen, beobachten, Versuche durchführen oder eine Korrektur probieren und überwachen</t>
    </r>
  </si>
  <si>
    <r>
      <rPr>
        <sz val="11"/>
        <color theme="1"/>
        <rFont val="Calibri"/>
        <family val="2"/>
      </rPr>
      <t xml:space="preserve">     Wie lassen sich die Annahmen prüfen?</t>
    </r>
  </si>
  <si>
    <r>
      <rPr>
        <sz val="11"/>
        <color theme="1"/>
        <rFont val="Calibri"/>
        <family val="2"/>
      </rPr>
      <t xml:space="preserve">     Wie lässt sich diese Ursache beobachten?</t>
    </r>
  </si>
  <si>
    <r>
      <rPr>
        <sz val="11"/>
        <color theme="1"/>
        <rFont val="Calibri"/>
        <family val="2"/>
      </rPr>
      <t xml:space="preserve">     Wie können wir die Beziehung zwischen Ursache und Wirkung nachweisen?</t>
    </r>
  </si>
  <si>
    <r>
      <rPr>
        <sz val="11"/>
        <color theme="1"/>
        <rFont val="Calibri"/>
        <family val="2"/>
      </rPr>
      <t xml:space="preserve">     Wie werden die Ergebnisse von Korrekturmaßnahmen geprüft?</t>
    </r>
  </si>
  <si>
    <r>
      <rPr>
        <sz val="11"/>
        <color theme="1"/>
        <rFont val="Calibri"/>
        <family val="2"/>
      </rPr>
      <t>Wählen Sie die sicherste, leichteste, schnellste, kostengünstigste und zuverlässigste Methode</t>
    </r>
  </si>
  <si>
    <r>
      <rPr>
        <sz val="11"/>
        <color theme="1"/>
        <rFont val="Calibri"/>
        <family val="2"/>
      </rPr>
      <t>Bestätigung</t>
    </r>
  </si>
  <si>
    <r>
      <rPr>
        <sz val="11"/>
        <color theme="1"/>
        <rFont val="Calibri"/>
        <family val="2"/>
      </rPr>
      <t>Verwenden Sie:</t>
    </r>
  </si>
  <si>
    <r>
      <rPr>
        <sz val="11"/>
        <color theme="1"/>
        <rFont val="Calibri"/>
        <family val="2"/>
      </rPr>
      <t>Maßnahmen zur Bestätigung</t>
    </r>
  </si>
  <si>
    <r>
      <rPr>
        <sz val="11"/>
        <color theme="1"/>
        <rFont val="Calibri"/>
        <family val="2"/>
      </rPr>
      <t>Verantwortung/Zeitplan</t>
    </r>
  </si>
  <si>
    <r>
      <rPr>
        <sz val="11"/>
        <color theme="1"/>
        <rFont val="Calibri"/>
        <family val="2"/>
      </rPr>
      <t>Annahmen überprüfen</t>
    </r>
  </si>
  <si>
    <r>
      <rPr>
        <sz val="11"/>
        <color theme="1"/>
        <rFont val="Calibri"/>
        <family val="2"/>
      </rPr>
      <t>Beobachten</t>
    </r>
  </si>
  <si>
    <r>
      <rPr>
        <sz val="11"/>
        <color theme="1"/>
        <rFont val="Calibri"/>
        <family val="2"/>
      </rPr>
      <t>Versuche durchführen</t>
    </r>
  </si>
  <si>
    <r>
      <rPr>
        <sz val="11"/>
        <color theme="1"/>
        <rFont val="Calibri"/>
        <family val="2"/>
      </rPr>
      <t>Korrektur probieren und überwachen</t>
    </r>
  </si>
  <si>
    <r>
      <rPr>
        <sz val="11"/>
        <color theme="1"/>
        <rFont val="Calibri"/>
        <family val="2"/>
      </rPr>
      <t>√</t>
    </r>
  </si>
  <si>
    <r>
      <rPr>
        <sz val="11"/>
        <color theme="1"/>
        <rFont val="Calibri"/>
        <family val="2"/>
      </rPr>
      <t>Über die Korrektur hinaus denken</t>
    </r>
  </si>
  <si>
    <r>
      <rPr>
        <sz val="11"/>
        <color theme="1"/>
        <rFont val="Calibri"/>
        <family val="2"/>
      </rPr>
      <t>Ursache auf weitere Auswirkungen prüfen</t>
    </r>
  </si>
  <si>
    <r>
      <rPr>
        <sz val="11"/>
        <color theme="1"/>
        <rFont val="Calibri"/>
        <family val="2"/>
      </rPr>
      <t>Nachdem die eigentliche Ursache bewiesen ist und bevor eine Korrektur gewählt wird, prüfen Sie die Ursache auf weitere Auswirkungen</t>
    </r>
  </si>
  <si>
    <r>
      <rPr>
        <sz val="11"/>
        <color theme="1"/>
        <rFont val="Calibri"/>
        <family val="2"/>
      </rPr>
      <t>Welche anderen Schäden könnte diese Ursache noch bewirken?</t>
    </r>
  </si>
  <si>
    <r>
      <rPr>
        <sz val="11"/>
        <color theme="1"/>
        <rFont val="Calibri"/>
        <family val="2"/>
      </rPr>
      <t>Wo sonst könnte die Ursache Probleme bewirken?</t>
    </r>
  </si>
  <si>
    <r>
      <rPr>
        <sz val="11"/>
        <color theme="1"/>
        <rFont val="Calibri"/>
        <family val="2"/>
      </rPr>
      <t>Was verursachte die Ursache?</t>
    </r>
  </si>
  <si>
    <r>
      <rPr>
        <sz val="11"/>
        <color theme="1"/>
        <rFont val="Calibri"/>
        <family val="2"/>
      </rPr>
      <t>Korrektur auf weitere Anwendungen prüfen</t>
    </r>
  </si>
  <si>
    <r>
      <rPr>
        <sz val="11"/>
        <color theme="1"/>
        <rFont val="Calibri"/>
        <family val="2"/>
      </rPr>
      <t>Nachdem die eigentliche Ursache bewiesen und die Korrektur klar ist, prüfen Sie die Korrektur auf weitere Anwendungen</t>
    </r>
  </si>
  <si>
    <r>
      <rPr>
        <sz val="11"/>
        <color theme="1"/>
        <rFont val="Calibri"/>
        <family val="2"/>
      </rPr>
      <t>Welche identischen Dinge bedürfen derselben Korrektur?</t>
    </r>
  </si>
  <si>
    <r>
      <rPr>
        <sz val="11"/>
        <color theme="1"/>
        <rFont val="Calibri"/>
        <family val="2"/>
      </rPr>
      <t>Welche Probleme könnte diese Korrektur verursachen?</t>
    </r>
  </si>
  <si>
    <r>
      <rPr>
        <sz val="11"/>
        <color theme="1"/>
        <rFont val="Calibri"/>
        <family val="2"/>
      </rPr>
      <t>Wenn die Korrektur nicht klar ist, verwenden Sie die Entscheidungsanalyse, um die Korrektur auszuwählen und auf weitere Anwendungen zu prüfen</t>
    </r>
  </si>
  <si>
    <r>
      <rPr>
        <sz val="11"/>
        <color theme="1"/>
        <rFont val="Calibri"/>
        <family val="2"/>
      </rPr>
      <t>Dies ist eine Erklärung.</t>
    </r>
  </si>
  <si>
    <r>
      <rPr>
        <sz val="11"/>
        <color theme="1"/>
        <rFont val="Calibri"/>
        <family val="2"/>
      </rPr>
      <t>Dies ist keine Erklärung, weil...</t>
    </r>
  </si>
  <si>
    <r>
      <rPr>
        <sz val="11"/>
        <color theme="1"/>
        <rFont val="Calibri"/>
        <family val="2"/>
      </rPr>
      <t>Dies ist eine Erklärung wenn...</t>
    </r>
  </si>
  <si>
    <r>
      <rPr>
        <sz val="11"/>
        <color theme="1"/>
        <rFont val="Calibri"/>
        <family val="2"/>
      </rPr>
      <t>Performance System Analysis  - cells hidden</t>
    </r>
  </si>
  <si>
    <r>
      <rPr>
        <sz val="11"/>
        <color theme="1"/>
        <rFont val="Calibri"/>
        <family val="2"/>
      </rPr>
      <t>Checkliste ANALYSE</t>
    </r>
  </si>
  <si>
    <r>
      <rPr>
        <sz val="11"/>
        <color theme="1"/>
        <rFont val="Calibri"/>
        <family val="2"/>
      </rPr>
      <t xml:space="preserve"> Checkliste Performance System (Fortsetzung)</t>
    </r>
  </si>
  <si>
    <r>
      <rPr>
        <sz val="11"/>
        <color theme="1"/>
        <rFont val="Calibri"/>
        <family val="2"/>
      </rPr>
      <t>Fragen zur Klärung</t>
    </r>
  </si>
  <si>
    <r>
      <rPr>
        <sz val="11"/>
        <color theme="1"/>
        <rFont val="Calibri"/>
        <family val="2"/>
      </rPr>
      <t xml:space="preserve">  Wer ist der Performer (Einzelner oder Gruppe)?</t>
    </r>
  </si>
  <si>
    <r>
      <rPr>
        <sz val="11"/>
        <color theme="1"/>
        <rFont val="Calibri"/>
        <family val="2"/>
      </rPr>
      <t xml:space="preserve">  Wie sieht die erwünschte Reaktion aus?</t>
    </r>
  </si>
  <si>
    <r>
      <rPr>
        <sz val="11"/>
        <color theme="1"/>
        <rFont val="Calibri"/>
        <family val="2"/>
      </rPr>
      <t xml:space="preserve">  Wie sieht die beobachtete Reaktion aus?</t>
    </r>
  </si>
  <si>
    <r>
      <rPr>
        <sz val="11"/>
        <color theme="1"/>
        <rFont val="Calibri"/>
        <family val="2"/>
      </rPr>
      <t>Analysefragen</t>
    </r>
  </si>
  <si>
    <r>
      <rPr>
        <sz val="11"/>
        <color theme="1"/>
        <rFont val="Calibri"/>
        <family val="2"/>
      </rPr>
      <t>Bemerkungen zum Performance System</t>
    </r>
  </si>
  <si>
    <r>
      <rPr>
        <sz val="11"/>
        <color theme="1"/>
        <rFont val="Calibri"/>
        <family val="2"/>
      </rPr>
      <t>Situation</t>
    </r>
  </si>
  <si>
    <r>
      <rPr>
        <sz val="11"/>
        <color theme="1"/>
        <rFont val="Calibri"/>
        <family val="2"/>
      </rPr>
      <t>Wurden für die erwünschten Reaktionen Leistungserwartungen und Messgrößen festgelegt?</t>
    </r>
  </si>
  <si>
    <r>
      <rPr>
        <sz val="11"/>
        <color theme="1"/>
        <rFont val="Calibri"/>
        <family val="2"/>
      </rPr>
      <t>Wurden die Leistungserwartungen mit dem Performer geklärt?</t>
    </r>
  </si>
  <si>
    <r>
      <rPr>
        <sz val="11"/>
        <color theme="1"/>
        <rFont val="Calibri"/>
        <family val="2"/>
      </rPr>
      <t>Hält auch der Performer diese Erwartungen für erreichbar?</t>
    </r>
  </si>
  <si>
    <r>
      <rPr>
        <sz val="11"/>
        <color theme="1"/>
        <rFont val="Calibri"/>
        <family val="2"/>
      </rPr>
      <t>Kann der Performer das Signal für die Leistung leicht erkennen?</t>
    </r>
  </si>
  <si>
    <r>
      <rPr>
        <sz val="11"/>
        <color theme="1"/>
        <rFont val="Calibri"/>
        <family val="2"/>
      </rPr>
      <t>Ist der Input, den der Performer erhält, geeignet, korrekt und zeitgerecht?</t>
    </r>
  </si>
  <si>
    <r>
      <rPr>
        <sz val="11"/>
        <color theme="1"/>
        <rFont val="Calibri"/>
        <family val="2"/>
      </rPr>
      <t>Sind Arbeitsverfahren und -abläufe vorhanden und effektiv?</t>
    </r>
  </si>
  <si>
    <r>
      <rPr>
        <sz val="11"/>
        <color theme="1"/>
        <rFont val="Calibri"/>
        <family val="2"/>
      </rPr>
      <t>Wurden vielfältige oder konkurrierende Prioritäten geklärt?</t>
    </r>
  </si>
  <si>
    <r>
      <rPr>
        <sz val="11"/>
        <color theme="1"/>
        <rFont val="Calibri"/>
        <family val="2"/>
      </rPr>
      <t>Unterstützt die Arbeitsplatzgestaltung die Erbringung einer effektiven Leistung?</t>
    </r>
  </si>
  <si>
    <r>
      <rPr>
        <sz val="11"/>
        <color theme="1"/>
        <rFont val="Calibri"/>
        <family val="2"/>
      </rPr>
      <t>Performer</t>
    </r>
  </si>
  <si>
    <r>
      <rPr>
        <sz val="11"/>
        <color theme="1"/>
        <rFont val="Calibri"/>
        <family val="2"/>
      </rPr>
      <t>Hat der Performer die für die Leistung erforderlichen Kenntnisse und Fähigkeiten?</t>
    </r>
  </si>
  <si>
    <r>
      <rPr>
        <sz val="11"/>
        <color theme="1"/>
        <rFont val="Calibri"/>
        <family val="2"/>
      </rPr>
      <t>Weiß der Performer, warum die Leistung erwartet wird?</t>
    </r>
  </si>
  <si>
    <r>
      <rPr>
        <sz val="11"/>
        <color theme="1"/>
        <rFont val="Calibri"/>
        <family val="2"/>
      </rPr>
      <t>Ist der Performer für die Arbeit geeignet?</t>
    </r>
  </si>
  <si>
    <r>
      <rPr>
        <sz val="11"/>
        <color theme="1"/>
        <rFont val="Calibri"/>
        <family val="2"/>
      </rPr>
      <t>Konsequenzen</t>
    </r>
  </si>
  <si>
    <r>
      <rPr>
        <sz val="11"/>
        <color theme="1"/>
        <rFont val="Calibri"/>
        <family val="2"/>
      </rPr>
      <t>Sind die Konsequenzen unmittelbar genug, um die erwünschte Reaktion zu fördern?</t>
    </r>
  </si>
  <si>
    <r>
      <rPr>
        <sz val="11"/>
        <color theme="1"/>
        <rFont val="Calibri"/>
        <family val="2"/>
      </rPr>
      <t>Werden geeignete Konsequenzen immer in gleicher Weise vermittelt?</t>
    </r>
  </si>
  <si>
    <r>
      <rPr>
        <sz val="11"/>
        <color theme="1"/>
        <rFont val="Calibri"/>
        <family val="2"/>
      </rPr>
      <t>Sind die Konsequenzen für den Performer von Bedeutung?</t>
    </r>
  </si>
  <si>
    <r>
      <rPr>
        <sz val="11"/>
        <color theme="1"/>
        <rFont val="Calibri"/>
        <family val="2"/>
      </rPr>
      <t>Fördern die Konsequenzen in ihrer Gesamtheit die erwünschte Leistung? (Für zusätzliche Analysen bitte Arbeitsblatt auf der Rückseite verwenden.)</t>
    </r>
  </si>
  <si>
    <r>
      <rPr>
        <sz val="11"/>
        <color theme="1"/>
        <rFont val="Calibri"/>
        <family val="2"/>
      </rPr>
      <t>Feedback</t>
    </r>
  </si>
  <si>
    <r>
      <rPr>
        <sz val="11"/>
        <color theme="1"/>
        <rFont val="Calibri"/>
        <family val="2"/>
      </rPr>
      <t>Erhält der Performer irgendwelche Informationen über die Leistung?</t>
    </r>
  </si>
  <si>
    <r>
      <rPr>
        <sz val="11"/>
        <color theme="1"/>
        <rFont val="Calibri"/>
        <family val="2"/>
      </rPr>
      <t>Wird das Feedback eingesetzt, um die erwünschte Leistung zu fördern?</t>
    </r>
  </si>
  <si>
    <r>
      <rPr>
        <sz val="11"/>
        <color theme="1"/>
        <rFont val="Calibri"/>
        <family val="2"/>
      </rPr>
      <t>Werden relevante Messwerte als Feedback geliefert?</t>
    </r>
  </si>
  <si>
    <r>
      <rPr>
        <sz val="11"/>
        <color theme="1"/>
        <rFont val="Calibri"/>
        <family val="2"/>
      </rPr>
      <t>Enthält das Feedback Informationen über Leistungsverbesserungen?</t>
    </r>
  </si>
  <si>
    <r>
      <rPr>
        <sz val="11"/>
        <color theme="1"/>
        <rFont val="Calibri"/>
        <family val="2"/>
      </rPr>
      <t>Erhält der Performer das Feedback zeitgerecht?</t>
    </r>
  </si>
  <si>
    <r>
      <rPr>
        <sz val="11"/>
        <color theme="1"/>
        <rFont val="Calibri"/>
        <family val="2"/>
      </rPr>
      <t>Erhält der Performer das Feedback häufig genug, um die Leistung aufrechtzuerhalten oder zu verbessern?</t>
    </r>
  </si>
  <si>
    <r>
      <rPr>
        <sz val="11"/>
        <color theme="1"/>
        <rFont val="Calibri"/>
        <family val="2"/>
      </rPr>
      <t>Ist das Feedback spezifisch genug, um die Leistung zu beeinflussen?</t>
    </r>
  </si>
  <si>
    <r>
      <rPr>
        <sz val="11"/>
        <color theme="1"/>
        <rFont val="Calibri"/>
        <family val="2"/>
      </rPr>
      <t>Enthält das Feedback Informationen über den Wert der Leistung für die Organisation?</t>
    </r>
  </si>
  <si>
    <r>
      <rPr>
        <sz val="11"/>
        <color theme="1"/>
        <rFont val="Calibri"/>
        <family val="2"/>
      </rPr>
      <t>Wird das Feedback in einer positiven (nicht bedrohlichen) Weise vermittelt?</t>
    </r>
  </si>
  <si>
    <r>
      <rPr>
        <sz val="11"/>
        <color theme="1"/>
        <rFont val="Calibri"/>
        <family val="2"/>
      </rPr>
      <t xml:space="preserve"> Konsequenzenbilanz</t>
    </r>
  </si>
  <si>
    <r>
      <rPr>
        <sz val="11"/>
        <color theme="1"/>
        <rFont val="Calibri"/>
        <family val="2"/>
      </rPr>
      <t>Erwünschte Reaktion</t>
    </r>
  </si>
  <si>
    <r>
      <rPr>
        <sz val="11"/>
        <color theme="1"/>
        <rFont val="Calibri"/>
        <family val="2"/>
      </rPr>
      <t>Ausgangspunkt: Geben Sie die Reaktion an</t>
    </r>
  </si>
  <si>
    <r>
      <rPr>
        <sz val="11"/>
        <color theme="1"/>
        <rFont val="Calibri"/>
        <family val="2"/>
      </rPr>
      <t>Alternative oder unerwünschte Reaktion</t>
    </r>
  </si>
  <si>
    <r>
      <rPr>
        <sz val="11"/>
        <color theme="1"/>
        <rFont val="Calibri"/>
        <family val="2"/>
      </rPr>
      <t>Konsequenzen für den Performer</t>
    </r>
  </si>
  <si>
    <r>
      <rPr>
        <sz val="11"/>
        <color theme="1"/>
        <rFont val="Calibri"/>
        <family val="2"/>
      </rPr>
      <t>Unmittelbar</t>
    </r>
  </si>
  <si>
    <r>
      <rPr>
        <sz val="11"/>
        <color theme="1"/>
        <rFont val="Calibri"/>
        <family val="2"/>
      </rPr>
      <t>Verzögert</t>
    </r>
  </si>
  <si>
    <r>
      <rPr>
        <sz val="11"/>
        <color theme="1"/>
        <rFont val="Calibri"/>
        <family val="2"/>
      </rPr>
      <t>Konsequenzen für die Organisation</t>
    </r>
  </si>
  <si>
    <r>
      <rPr>
        <sz val="11"/>
        <color theme="1"/>
        <rFont val="Calibri"/>
        <family val="2"/>
      </rPr>
      <t>Performance System Analyse (2)</t>
    </r>
  </si>
  <si>
    <r>
      <rPr>
        <sz val="11"/>
        <color theme="1"/>
        <rFont val="Calibri"/>
        <family val="2"/>
      </rPr>
      <t>J / N / ?</t>
    </r>
  </si>
  <si>
    <r>
      <rPr>
        <sz val="11"/>
        <color theme="1"/>
        <rFont val="Calibri"/>
        <family val="2"/>
      </rPr>
      <t>Ja</t>
    </r>
  </si>
  <si>
    <r>
      <rPr>
        <sz val="11"/>
        <color theme="1"/>
        <rFont val="Calibri"/>
        <family val="2"/>
      </rPr>
      <t>?</t>
    </r>
  </si>
  <si>
    <r>
      <rPr>
        <sz val="11"/>
        <color theme="1"/>
        <rFont val="Calibri"/>
        <family val="2"/>
      </rPr>
      <t>Performance System Design - cells hidden</t>
    </r>
  </si>
  <si>
    <r>
      <rPr>
        <sz val="11"/>
        <color theme="1"/>
        <rFont val="Calibri"/>
        <family val="2"/>
      </rPr>
      <t>Performance System</t>
    </r>
  </si>
  <si>
    <r>
      <rPr>
        <sz val="11"/>
        <color theme="1"/>
        <rFont val="Calibri"/>
        <family val="2"/>
      </rPr>
      <t>DESIGN Checkliste</t>
    </r>
  </si>
  <si>
    <r>
      <rPr>
        <sz val="11"/>
        <color theme="1"/>
        <rFont val="Calibri"/>
        <family val="2"/>
      </rPr>
      <t>Welches Ergebnis soll erzielt werden?</t>
    </r>
  </si>
  <si>
    <r>
      <rPr>
        <sz val="11"/>
        <color theme="1"/>
        <rFont val="Calibri"/>
        <family val="2"/>
      </rPr>
      <t>Welche Verhaltensweise(n) ist erforderlich, um das Ergebnis zu erzielen?</t>
    </r>
  </si>
  <si>
    <r>
      <rPr>
        <sz val="11"/>
        <color theme="1"/>
        <rFont val="Calibri"/>
        <family val="2"/>
      </rPr>
      <t>Für welche Verhaltensweise ist das Performance System ausgelegt?</t>
    </r>
  </si>
  <si>
    <r>
      <rPr>
        <sz val="11"/>
        <color theme="1"/>
        <rFont val="Calibri"/>
        <family val="2"/>
      </rPr>
      <t>Wie sieht die erwünschte Reaktion aus?</t>
    </r>
  </si>
  <si>
    <r>
      <rPr>
        <sz val="11"/>
        <color theme="1"/>
        <rFont val="Calibri"/>
        <family val="2"/>
      </rPr>
      <t>Wer ist der Performer (Einzelner oder Gruppe)?</t>
    </r>
  </si>
  <si>
    <r>
      <rPr>
        <sz val="11"/>
        <color theme="1"/>
        <rFont val="Calibri"/>
        <family val="2"/>
      </rPr>
      <t>Fragen zum Design</t>
    </r>
  </si>
  <si>
    <r>
      <rPr>
        <sz val="11"/>
        <color theme="1"/>
        <rFont val="Calibri"/>
        <family val="2"/>
      </rPr>
      <t xml:space="preserve">Was sind die Leistungserwartungen, inklusive der Messgrößen, für die erwünschten Reaktionen? </t>
    </r>
  </si>
  <si>
    <r>
      <rPr>
        <sz val="11"/>
        <color theme="1"/>
        <rFont val="Calibri"/>
        <family val="2"/>
      </rPr>
      <t>Wie werden die Leistungserwartungen mit dem Performer geklärt?</t>
    </r>
  </si>
  <si>
    <r>
      <rPr>
        <sz val="11"/>
        <color theme="1"/>
        <rFont val="Calibri"/>
        <family val="2"/>
      </rPr>
      <t>Wie können wir sicherstellen, dass auch der Performer diese Erwartungen für erreichbar hält?</t>
    </r>
  </si>
  <si>
    <r>
      <rPr>
        <sz val="11"/>
        <color theme="1"/>
        <rFont val="Calibri"/>
        <family val="2"/>
      </rPr>
      <t xml:space="preserve">Was ist das Signal zum Handeln? Wie können wir sicherstellen, dass der Performer das Signal für die Leistung leicht erkennt? </t>
    </r>
  </si>
  <si>
    <r>
      <rPr>
        <sz val="11"/>
        <color theme="1"/>
        <rFont val="Calibri"/>
        <family val="2"/>
      </rPr>
      <t>Wie können wir sicherstellen, dass der Input, den der Performer erhält, geeignet, korrekt und zeitgerecht ist?</t>
    </r>
  </si>
  <si>
    <r>
      <rPr>
        <sz val="11"/>
        <color theme="1"/>
        <rFont val="Calibri"/>
        <family val="2"/>
      </rPr>
      <t>Wie können wir sicherstellen, dass die Arbeitsverfahren und -abläufe vorhanden und effektiv sind?</t>
    </r>
  </si>
  <si>
    <r>
      <rPr>
        <sz val="11"/>
        <color theme="1"/>
        <rFont val="Calibri"/>
        <family val="2"/>
      </rPr>
      <t>Wie können vielfältige oder konkurrierende Prioritäten geklärt werden?</t>
    </r>
  </si>
  <si>
    <r>
      <rPr>
        <sz val="11"/>
        <color theme="1"/>
        <rFont val="Calibri"/>
        <family val="2"/>
      </rPr>
      <t>Wie können wir sicherstellen, dass angemessene Ressourcen zur Verfügung stehen:  Zeit, Personal, Geld, Informationen, Werkzeuge, Räumlichkeiten oder sonstige Hilfsmittel?</t>
    </r>
  </si>
  <si>
    <r>
      <rPr>
        <sz val="10"/>
        <color theme="1"/>
        <rFont val="Arial"/>
        <family val="2"/>
      </rPr>
      <t>Wie können wir sicherstellen, dass die Arbeitsplatzgestaltung die Erbringung einer effektiven Leistung unterstützt?</t>
    </r>
  </si>
  <si>
    <r>
      <rPr>
        <sz val="11"/>
        <color theme="1"/>
        <rFont val="Calibri"/>
        <family val="2"/>
      </rPr>
      <t>Wie können wir sicherstellen, dass der Performer über die für die Leistung erforderlichen Kenntnisse und Fähigkeiten verfügt?</t>
    </r>
  </si>
  <si>
    <r>
      <rPr>
        <sz val="11"/>
        <color theme="1"/>
        <rFont val="Calibri"/>
        <family val="2"/>
      </rPr>
      <t>Woher weiß der Performer, warum die Leistung erwartet wird?</t>
    </r>
  </si>
  <si>
    <r>
      <rPr>
        <sz val="11"/>
        <color theme="1"/>
        <rFont val="Calibri"/>
        <family val="2"/>
      </rPr>
      <t>Wie können wir sicherstellen, dass der Performer für die Arbeit geeignet ist?</t>
    </r>
  </si>
  <si>
    <r>
      <rPr>
        <sz val="11"/>
        <color theme="1"/>
        <rFont val="Calibri"/>
        <family val="2"/>
      </rPr>
      <t>Wie können wir sicherstellen, dass die Konsequenzen unmittelbar genug sind, um die erwünschte Reaktion zu fördern?</t>
    </r>
  </si>
  <si>
    <r>
      <rPr>
        <sz val="11"/>
        <color theme="1"/>
        <rFont val="Calibri"/>
        <family val="2"/>
      </rPr>
      <t>Wie können wir sicherstellen, dass geeignete Konsequenzen immer in gleicher Weise vermittelt werden?</t>
    </r>
  </si>
  <si>
    <r>
      <rPr>
        <sz val="11"/>
        <color theme="1"/>
        <rFont val="Calibri"/>
        <family val="2"/>
      </rPr>
      <t>Wie können wir sicherstellen, dass die Konsequenzen für den Performer von Bedeutung sind?</t>
    </r>
  </si>
  <si>
    <r>
      <rPr>
        <sz val="11"/>
        <color theme="1"/>
        <rFont val="Calibri"/>
        <family val="2"/>
      </rPr>
      <t>Was wären die Konsequenzen für die Organisation?</t>
    </r>
  </si>
  <si>
    <r>
      <rPr>
        <sz val="11"/>
        <color theme="1"/>
        <rFont val="Calibri"/>
        <family val="2"/>
      </rPr>
      <t>Wie können wir sicherstellen, dass die Konsequenzen in ihrer Gesamtheit die erwünschte Leistung fördern? [Füllen Sie bei Bedarf ein Arbeitsblatt zur Konsequenzenbilanz aus.]</t>
    </r>
  </si>
  <si>
    <r>
      <rPr>
        <sz val="11"/>
        <color theme="1"/>
        <rFont val="Calibri"/>
        <family val="2"/>
      </rPr>
      <t>Welche Informationen (Feedback) erhält der Performer über seine Leistung und wie?</t>
    </r>
  </si>
  <si>
    <r>
      <rPr>
        <sz val="11"/>
        <color theme="1"/>
        <rFont val="Calibri"/>
        <family val="2"/>
      </rPr>
      <t>Wie wird das Feedback eingesetzt, um die erwünschte Leistung zu fördern?</t>
    </r>
  </si>
  <si>
    <r>
      <rPr>
        <sz val="11"/>
        <color theme="1"/>
        <rFont val="Calibri"/>
        <family val="2"/>
      </rPr>
      <t>Wie werden relevante Messwerte als Feedback geliefert?</t>
    </r>
  </si>
  <si>
    <r>
      <rPr>
        <sz val="11"/>
        <color theme="1"/>
        <rFont val="Calibri"/>
        <family val="2"/>
      </rPr>
      <t>Wie enthält das Feedback Informationen über Leistungsverbesserungen?</t>
    </r>
  </si>
  <si>
    <r>
      <rPr>
        <sz val="11"/>
        <color theme="1"/>
        <rFont val="Calibri"/>
        <family val="2"/>
      </rPr>
      <t>Wie erhält der Performer das Feedback zeitgerecht?</t>
    </r>
  </si>
  <si>
    <r>
      <rPr>
        <sz val="11"/>
        <color theme="1"/>
        <rFont val="Calibri"/>
        <family val="2"/>
      </rPr>
      <t>Wie erhält der Performer das Feedback häufig genug, um die Leistung aufrechtzuerhalten oder zu verbessern?</t>
    </r>
  </si>
  <si>
    <r>
      <rPr>
        <sz val="11"/>
        <color theme="1"/>
        <rFont val="Calibri"/>
        <family val="2"/>
      </rPr>
      <t>Wie ist das Feedback spezifisch genug, um die Leistung zu beeinflussen?</t>
    </r>
  </si>
  <si>
    <r>
      <rPr>
        <sz val="11"/>
        <color theme="1"/>
        <rFont val="Calibri"/>
        <family val="2"/>
      </rPr>
      <t>Wie enthält das Feedback Informationen über den Wert der Leistung für die Organisation?</t>
    </r>
  </si>
  <si>
    <r>
      <rPr>
        <sz val="11"/>
        <color theme="1"/>
        <rFont val="Calibri"/>
        <family val="2"/>
      </rPr>
      <t>Wie wird das Feedback in einer positiven (nicht bedrohlichen) Weise vermittelt?</t>
    </r>
  </si>
  <si>
    <r>
      <rPr>
        <sz val="11"/>
        <color theme="1"/>
        <rFont val="Calibri"/>
        <family val="2"/>
      </rPr>
      <t>Zusätzliches Arbeitsblatt zur Konsequenzenbilanz</t>
    </r>
  </si>
  <si>
    <r>
      <rPr>
        <sz val="11"/>
        <color theme="1"/>
        <rFont val="Calibri"/>
        <family val="2"/>
      </rPr>
      <t>SPRCFb Worksheet - cells hidden</t>
    </r>
  </si>
  <si>
    <r>
      <rPr>
        <sz val="11"/>
        <color theme="1"/>
        <rFont val="Calibri"/>
        <family val="2"/>
      </rPr>
      <t>S</t>
    </r>
  </si>
  <si>
    <r>
      <rPr>
        <sz val="11"/>
        <color theme="1"/>
        <rFont val="Calibri"/>
        <family val="2"/>
      </rPr>
      <t>P</t>
    </r>
  </si>
  <si>
    <r>
      <rPr>
        <sz val="11"/>
        <color theme="1"/>
        <rFont val="Calibri"/>
        <family val="2"/>
      </rPr>
      <t>R</t>
    </r>
  </si>
  <si>
    <r>
      <rPr>
        <sz val="11"/>
        <color theme="1"/>
        <rFont val="Calibri"/>
        <family val="2"/>
      </rPr>
      <t>Reaktion</t>
    </r>
  </si>
  <si>
    <r>
      <rPr>
        <sz val="11"/>
        <color theme="1"/>
        <rFont val="Calibri"/>
        <family val="2"/>
      </rPr>
      <t>Fb</t>
    </r>
  </si>
  <si>
    <r>
      <rPr>
        <sz val="11"/>
        <color theme="1"/>
        <rFont val="Calibri"/>
        <family val="2"/>
      </rPr>
      <t>K±</t>
    </r>
  </si>
  <si>
    <r>
      <rPr>
        <sz val="11"/>
        <color theme="1"/>
        <rFont val="Calibri"/>
        <family val="2"/>
      </rPr>
      <t>SPRCFb Questions  - cells hidden</t>
    </r>
  </si>
  <si>
    <r>
      <rPr>
        <sz val="11"/>
        <color theme="1"/>
        <rFont val="Calibri"/>
        <family val="2"/>
      </rPr>
      <t>•  Wie geeignet ist das Feedback, und wie gut wird es zur Beeinflussung der Leistung eingesetzt?</t>
    </r>
  </si>
  <si>
    <r>
      <rPr>
        <sz val="11"/>
        <color theme="1"/>
        <rFont val="Calibri"/>
        <family val="2"/>
      </rPr>
      <t>•  Wie gut fördern die Konsequenzen die erwartete Leistung?</t>
    </r>
  </si>
  <si>
    <r>
      <rPr>
        <sz val="11"/>
        <color theme="1"/>
        <rFont val="Calibri"/>
        <family val="2"/>
      </rPr>
      <t>•  Wie sieht die beobachtete Leistung aus?
•  Wie ist sie im Vergleich zu den Erwartungen?</t>
    </r>
  </si>
  <si>
    <r>
      <rPr>
        <sz val="11"/>
        <color theme="1"/>
        <rFont val="Calibri"/>
        <family val="2"/>
      </rPr>
      <t>•  Wie geeignet ist der Performer zur Erfüllung der Leistungserwartungen?</t>
    </r>
  </si>
  <si>
    <r>
      <rPr>
        <sz val="11"/>
        <color theme="1"/>
        <rFont val="Calibri"/>
        <family val="2"/>
      </rPr>
      <t>•  Wie klar sind die Leistungserwartungen dargestellt, und wie gut werden diese verstanden?
•  Wie klar ist das Signal zum Handeln erkennbar?
•  Wie gut unterstützt das Arbeitsumfeld die erwartete Leistung?</t>
    </r>
  </si>
  <si>
    <r>
      <rPr>
        <sz val="11"/>
        <color theme="1"/>
        <rFont val="Calibri"/>
        <family val="2"/>
      </rPr>
      <t>The Performance System Analysis Questions  - cells hidden</t>
    </r>
  </si>
  <si>
    <r>
      <rPr>
        <sz val="11"/>
        <color theme="1"/>
        <rFont val="Calibri"/>
        <family val="2"/>
      </rPr>
      <t xml:space="preserve">Reaktion </t>
    </r>
  </si>
  <si>
    <r>
      <rPr>
        <sz val="11"/>
        <color theme="1"/>
        <rFont val="Calibri"/>
        <family val="2"/>
      </rPr>
      <t>Welches sind die erwünschten, unerwünschten oder alternativen Reaktionen?</t>
    </r>
  </si>
  <si>
    <r>
      <rPr>
        <sz val="11"/>
        <color theme="1"/>
        <rFont val="Calibri"/>
        <family val="2"/>
      </rPr>
      <t>Stehen angemessene Ressourcen zur Verfügung (Zeit, Personal, Geld, Informationen, Werkzeuge, Räumlichkeiten oder sonstige Hilfsmittel)?</t>
    </r>
  </si>
  <si>
    <r>
      <rPr>
        <sz val="11"/>
        <color theme="1"/>
        <rFont val="Calibri"/>
        <family val="2"/>
      </rPr>
      <t xml:space="preserve">Performer </t>
    </r>
  </si>
  <si>
    <r>
      <rPr>
        <sz val="11"/>
        <color theme="1"/>
        <rFont val="Calibri"/>
        <family val="2"/>
      </rPr>
      <t xml:space="preserve">Konsequenzen </t>
    </r>
  </si>
  <si>
    <r>
      <rPr>
        <sz val="11"/>
        <color theme="1"/>
        <rFont val="Calibri"/>
        <family val="2"/>
      </rPr>
      <t>Fördern die Konsequenzen in ihrer Gesamtheit die erwünschte Leistung?</t>
    </r>
  </si>
  <si>
    <r>
      <rPr>
        <sz val="11"/>
        <color theme="1"/>
        <rFont val="Calibri"/>
        <family val="2"/>
      </rPr>
      <t xml:space="preserve">Feedback </t>
    </r>
  </si>
  <si>
    <r>
      <rPr>
        <sz val="11"/>
        <color theme="1"/>
        <rFont val="Calibri"/>
        <family val="2"/>
      </rPr>
      <t>Managing Involvement Process Questions  - cells hidden</t>
    </r>
  </si>
  <si>
    <r>
      <rPr>
        <sz val="11"/>
        <color theme="1"/>
        <rFont val="Calibri"/>
        <family val="2"/>
      </rPr>
      <t xml:space="preserve">Situation definieren </t>
    </r>
  </si>
  <si>
    <r>
      <rPr>
        <sz val="11"/>
        <color theme="1"/>
        <rFont val="Calibri"/>
        <family val="2"/>
      </rPr>
      <t>Welche spezifischen Situationen/Aufgaben müssen gelöst werden?</t>
    </r>
  </si>
  <si>
    <r>
      <rPr>
        <sz val="11"/>
        <color theme="1"/>
        <rFont val="Calibri"/>
        <family val="2"/>
      </rPr>
      <t>Welche Entscheidung sollte getroffen oder Empfehlung gegeben werden?</t>
    </r>
  </si>
  <si>
    <r>
      <rPr>
        <sz val="11"/>
        <color theme="1"/>
        <rFont val="Calibri"/>
        <family val="2"/>
      </rPr>
      <t xml:space="preserve">Variablen abschätzen </t>
    </r>
  </si>
  <si>
    <r>
      <rPr>
        <sz val="11"/>
        <color theme="1"/>
        <rFont val="Calibri"/>
        <family val="2"/>
      </rPr>
      <t>Optimale Lösung</t>
    </r>
  </si>
  <si>
    <r>
      <rPr>
        <sz val="11"/>
        <color theme="1"/>
        <rFont val="Calibri"/>
        <family val="2"/>
      </rPr>
      <t>Macht es einen großen Unterschied, welche Vorgehensweise gewählt wird?</t>
    </r>
  </si>
  <si>
    <r>
      <rPr>
        <sz val="11"/>
        <color theme="1"/>
        <rFont val="Calibri"/>
        <family val="2"/>
      </rPr>
      <t>Ist dies eine Situation mit hoher Priorität?</t>
    </r>
  </si>
  <si>
    <r>
      <rPr>
        <sz val="11"/>
        <color theme="1"/>
        <rFont val="Calibri"/>
        <family val="2"/>
      </rPr>
      <t>Schneiden alle möglichen Lösungen gleich ab?</t>
    </r>
  </si>
  <si>
    <r>
      <rPr>
        <sz val="11"/>
        <color theme="1"/>
        <rFont val="Calibri"/>
        <family val="2"/>
      </rPr>
      <t>Informationen</t>
    </r>
  </si>
  <si>
    <r>
      <rPr>
        <sz val="11"/>
        <color theme="1"/>
        <rFont val="Calibri"/>
        <family val="2"/>
      </rPr>
      <t>Verfügen Sie jetzt über ausreichend Informationen, um das Problem zu analysieren?</t>
    </r>
  </si>
  <si>
    <r>
      <rPr>
        <sz val="11"/>
        <color theme="1"/>
        <rFont val="Calibri"/>
        <family val="2"/>
      </rPr>
      <t>Struktur</t>
    </r>
  </si>
  <si>
    <r>
      <rPr>
        <sz val="11"/>
        <color theme="1"/>
        <rFont val="Calibri"/>
        <family val="2"/>
      </rPr>
      <t>Wissen Sie genau, welche Informationen fehlen und wie Sie diese einholen können?</t>
    </r>
  </si>
  <si>
    <r>
      <rPr>
        <sz val="11"/>
        <color theme="1"/>
        <rFont val="Calibri"/>
        <family val="2"/>
      </rPr>
      <t>Wissen sie, wie und wo Sie diese einholen können?</t>
    </r>
  </si>
  <si>
    <r>
      <rPr>
        <sz val="11"/>
        <color theme="1"/>
        <rFont val="Calibri"/>
        <family val="2"/>
      </rPr>
      <t>Wissen Sie, wie Sie diese analysieren können?</t>
    </r>
  </si>
  <si>
    <r>
      <rPr>
        <sz val="11"/>
        <color theme="1"/>
        <rFont val="Calibri"/>
        <family val="2"/>
      </rPr>
      <t>Commitment</t>
    </r>
  </si>
  <si>
    <r>
      <rPr>
        <sz val="11"/>
        <color theme="1"/>
        <rFont val="Calibri"/>
        <family val="2"/>
      </rPr>
      <t>Ist das Commitment der anderen wichtig für eine erfolgreiche Umsetzung?</t>
    </r>
  </si>
  <si>
    <r>
      <rPr>
        <sz val="11"/>
        <color theme="1"/>
        <rFont val="Calibri"/>
        <family val="2"/>
      </rPr>
      <t>Sind Urteilsvermögen, eigenständiges Vorgehen oder Kreativität wesentliche Eigenschaften für diejenigen, die die Maßnahmen umsetzen?</t>
    </r>
  </si>
  <si>
    <r>
      <rPr>
        <sz val="11"/>
        <color theme="1"/>
        <rFont val="Calibri"/>
        <family val="2"/>
      </rPr>
      <t>Erfordert die erfolgreiche Umsetzung mehr als Compliance?</t>
    </r>
  </si>
  <si>
    <r>
      <rPr>
        <sz val="11"/>
        <color theme="1"/>
        <rFont val="Calibri"/>
        <family val="2"/>
      </rPr>
      <t>Gibt es schwerwiegende, negative Nebenerscheinungen zu einer erzwungenen Compliance?</t>
    </r>
  </si>
  <si>
    <r>
      <rPr>
        <sz val="11"/>
        <color theme="1"/>
        <rFont val="Calibri"/>
        <family val="2"/>
      </rPr>
      <t>Commitment ohne aktive Teilnahme</t>
    </r>
  </si>
  <si>
    <r>
      <rPr>
        <sz val="11"/>
        <color theme="1"/>
        <rFont val="Calibri"/>
        <family val="2"/>
      </rPr>
      <t>Werden Sie Commitment ohne eine aktive Teilnahme zeigen?</t>
    </r>
  </si>
  <si>
    <r>
      <rPr>
        <sz val="11"/>
        <color theme="1"/>
        <rFont val="Calibri"/>
        <family val="2"/>
      </rPr>
      <t>Zielvereinbarung</t>
    </r>
  </si>
  <si>
    <r>
      <rPr>
        <sz val="11"/>
        <color theme="1"/>
        <rFont val="Calibri"/>
        <family val="2"/>
      </rPr>
      <t>Gibt es in dieser Situation eine Zielvereinbarung zwischen den Gruppen und der Organisation?</t>
    </r>
  </si>
  <si>
    <r>
      <rPr>
        <sz val="11"/>
        <color theme="1"/>
        <rFont val="Calibri"/>
        <family val="2"/>
      </rPr>
      <t>Haben sie gemeinsame Ziele in dieser Situation?</t>
    </r>
  </si>
  <si>
    <r>
      <rPr>
        <sz val="11"/>
        <color theme="1"/>
        <rFont val="Calibri"/>
        <family val="2"/>
      </rPr>
      <t>Sind diese Ziele mit den Interessen der Organisation oder der Abteilung vereinbar?</t>
    </r>
  </si>
  <si>
    <r>
      <rPr>
        <sz val="11"/>
        <color theme="1"/>
        <rFont val="Calibri"/>
        <family val="2"/>
      </rPr>
      <t>Konflikte über Alternativen</t>
    </r>
  </si>
  <si>
    <r>
      <rPr>
        <sz val="11"/>
        <color theme="1"/>
        <rFont val="Calibri"/>
        <family val="2"/>
      </rPr>
      <t>Könnte es innerhalb der Gruppe zu Konflikten über Alternativen kommen?</t>
    </r>
  </si>
  <si>
    <r>
      <rPr>
        <sz val="11"/>
        <color theme="1"/>
        <rFont val="Calibri"/>
        <family val="2"/>
      </rPr>
      <t>Würden einige alternative Lösungen bevorzugen?</t>
    </r>
  </si>
  <si>
    <r>
      <rPr>
        <sz val="11"/>
        <color theme="1"/>
        <rFont val="Calibri"/>
        <family val="2"/>
      </rPr>
      <t>Gibt es Konflikte über Alternativen?</t>
    </r>
  </si>
  <si>
    <r>
      <rPr>
        <sz val="11"/>
        <color theme="1"/>
        <rFont val="Calibri"/>
        <family val="2"/>
      </rPr>
      <t xml:space="preserve">Wählen Sie die Verhaltensweise </t>
    </r>
  </si>
  <si>
    <r>
      <rPr>
        <sz val="11"/>
        <color theme="1"/>
        <rFont val="Calibri"/>
        <family val="2"/>
      </rPr>
      <t>Welches Führungsverhalten ist für das Ergebnis der Aufgabe am besten geeignet?</t>
    </r>
  </si>
  <si>
    <r>
      <rPr>
        <sz val="11"/>
        <color theme="1"/>
        <rFont val="Calibri"/>
        <family val="2"/>
      </rPr>
      <t>Wie viel Zeit steht zur Verfügung, um die Situation zu lösen?</t>
    </r>
  </si>
  <si>
    <r>
      <rPr>
        <sz val="11"/>
        <color theme="1"/>
        <rFont val="Calibri"/>
        <family val="2"/>
      </rPr>
      <t>Welche weiteren Ziele sollten berücksichtigt werden?</t>
    </r>
  </si>
  <si>
    <r>
      <rPr>
        <sz val="11"/>
        <color theme="1"/>
        <rFont val="Calibri"/>
        <family val="2"/>
      </rPr>
      <t xml:space="preserve">Welche Schwierigkeiten könnten bei Ihrer Wahl auftreten? </t>
    </r>
  </si>
  <si>
    <r>
      <rPr>
        <sz val="11"/>
        <color theme="1"/>
        <rFont val="Calibri"/>
        <family val="2"/>
      </rPr>
      <t>Entscheidungsanalyse</t>
    </r>
  </si>
  <si>
    <r>
      <rPr>
        <sz val="11"/>
        <color theme="1"/>
        <rFont val="Calibri"/>
        <family val="2"/>
      </rPr>
      <t>Wann wird die Entscheidungsanalyse eingesetzt?</t>
    </r>
  </si>
  <si>
    <r>
      <rPr>
        <sz val="11"/>
        <color theme="1"/>
        <rFont val="Calibri"/>
        <family val="2"/>
      </rPr>
      <t>Müssen wir eine Entscheidung treffen?</t>
    </r>
  </si>
  <si>
    <r>
      <rPr>
        <sz val="11"/>
        <color theme="1"/>
        <rFont val="Calibri"/>
        <family val="2"/>
      </rPr>
      <t>Macht es einen Unterschied, welche Alternative gewählt wird?</t>
    </r>
  </si>
  <si>
    <r>
      <rPr>
        <sz val="11"/>
        <color theme="1"/>
        <rFont val="Calibri"/>
        <family val="2"/>
      </rPr>
      <t>Benötigen wir die Zustimmung der Interessengruppen, um die Entscheidung erfolgreich zu implementieren?</t>
    </r>
  </si>
  <si>
    <r>
      <rPr>
        <sz val="11"/>
        <color theme="1"/>
        <rFont val="Calibri"/>
        <family val="2"/>
      </rPr>
      <t>Ja auf eine der oben genannten Fragen = wenden Sie die Entscheidungsanalyse an</t>
    </r>
  </si>
  <si>
    <r>
      <rPr>
        <sz val="11"/>
        <color theme="1"/>
        <rFont val="Calibri"/>
        <family val="2"/>
      </rPr>
      <t xml:space="preserve"> Zweck klären</t>
    </r>
  </si>
  <si>
    <r>
      <rPr>
        <sz val="11"/>
        <color theme="1"/>
        <rFont val="Calibri"/>
        <family val="2"/>
      </rPr>
      <t>Entscheidung definieren</t>
    </r>
  </si>
  <si>
    <r>
      <rPr>
        <sz val="11"/>
        <color theme="1"/>
        <rFont val="Calibri"/>
        <family val="2"/>
      </rPr>
      <t>Entscheidungsrahmen hier eingeben</t>
    </r>
  </si>
  <si>
    <r>
      <rPr>
        <sz val="11"/>
        <color theme="1"/>
        <rFont val="Calibri"/>
        <family val="2"/>
      </rPr>
      <t>Was ist der grundlegende Zweck dieser Entscheidung?</t>
    </r>
  </si>
  <si>
    <r>
      <rPr>
        <sz val="11"/>
        <color theme="1"/>
        <rFont val="Calibri"/>
        <family val="2"/>
      </rPr>
      <t>Welche spezifische Entscheidung sollte getroffen oder Empfehlung gegeben werden?</t>
    </r>
  </si>
  <si>
    <r>
      <rPr>
        <sz val="11"/>
        <color theme="1"/>
        <rFont val="Calibri"/>
        <family val="2"/>
      </rPr>
      <t>Enthalten sein sollen:</t>
    </r>
  </si>
  <si>
    <r>
      <rPr>
        <sz val="11"/>
        <color theme="1"/>
        <rFont val="Calibri"/>
        <family val="2"/>
      </rPr>
      <t>*Wahlwort (entscheiden, auswählen…) *Endergebnis *1-2 Eigenschaften oder Einschränkungen</t>
    </r>
  </si>
  <si>
    <r>
      <rPr>
        <sz val="11"/>
        <color theme="1"/>
        <rFont val="Calibri"/>
        <family val="2"/>
      </rPr>
      <t>Formulieren Sie eine kurze Aussage, die folgendes enthält:</t>
    </r>
  </si>
  <si>
    <r>
      <rPr>
        <sz val="11"/>
        <color theme="1"/>
        <rFont val="Calibri"/>
        <family val="2"/>
      </rPr>
      <t>Wahlwort (entscheiden, aussuchen, auswählen...)</t>
    </r>
  </si>
  <si>
    <r>
      <rPr>
        <sz val="11"/>
        <color theme="1"/>
        <rFont val="Calibri"/>
        <family val="2"/>
      </rPr>
      <t>Ergebnis</t>
    </r>
  </si>
  <si>
    <r>
      <rPr>
        <sz val="11"/>
        <color theme="1"/>
        <rFont val="Calibri"/>
        <family val="2"/>
      </rPr>
      <t>1 oder 2 wesentliche Eigenschaften oder Einschränkungen</t>
    </r>
  </si>
  <si>
    <r>
      <rPr>
        <sz val="11"/>
        <color theme="1"/>
        <rFont val="Calibri"/>
        <family val="2"/>
      </rPr>
      <t>Durch die Formulierung wird das Spektrum der Wahlmöglichkeiten bestimmt</t>
    </r>
  </si>
  <si>
    <r>
      <rPr>
        <sz val="11"/>
        <color theme="1"/>
        <rFont val="Calibri"/>
        <family val="2"/>
      </rPr>
      <t>Ziele entwickeln</t>
    </r>
  </si>
  <si>
    <r>
      <rPr>
        <sz val="11"/>
        <color theme="1"/>
        <rFont val="Calibri"/>
        <family val="2"/>
      </rPr>
      <t>Welche Restriktionen beeinflussen diese Entscheidung?</t>
    </r>
  </si>
  <si>
    <r>
      <rPr>
        <sz val="11"/>
        <color theme="1"/>
        <rFont val="Calibri"/>
        <family val="2"/>
      </rPr>
      <t>Welches Minimum oder Maximum muss erzielt werden?</t>
    </r>
  </si>
  <si>
    <r>
      <rPr>
        <sz val="11"/>
        <color theme="1"/>
        <rFont val="Calibri"/>
        <family val="2"/>
      </rPr>
      <t xml:space="preserve">Welche Ziele müssen geklärt werden? </t>
    </r>
  </si>
  <si>
    <r>
      <rPr>
        <sz val="11"/>
        <color theme="1"/>
        <rFont val="Calibri"/>
        <family val="2"/>
      </rPr>
      <t>Legen Sie Messgrößen fest, mit denen bewertet werden kann, wie gut jede Alternative das Ziel erfüllt</t>
    </r>
  </si>
  <si>
    <r>
      <rPr>
        <sz val="11"/>
        <color theme="1"/>
        <rFont val="Calibri"/>
        <family val="2"/>
      </rPr>
      <t>Überlegen Sie, wie Zeit, Kosten, Kunden, Management, etc. diese Entscheidung beeinflussen</t>
    </r>
  </si>
  <si>
    <r>
      <rPr>
        <sz val="11"/>
        <color theme="1"/>
        <rFont val="Calibri"/>
        <family val="2"/>
      </rPr>
      <t>Beziehen Sie die Interessengruppen ein, die die Entscheidung genehmigen werden oder umzusetzen haben</t>
    </r>
  </si>
  <si>
    <r>
      <rPr>
        <sz val="11"/>
        <color theme="1"/>
        <rFont val="Calibri"/>
        <family val="2"/>
      </rPr>
      <t>Messgrößen</t>
    </r>
  </si>
  <si>
    <r>
      <rPr>
        <sz val="11"/>
        <color rgb="FF000000"/>
        <rFont val="Calibri"/>
        <family val="2"/>
      </rPr>
      <t xml:space="preserve">Legen Sie für jedes Ziel  </t>
    </r>
  </si>
  <si>
    <r>
      <rPr>
        <sz val="11"/>
        <color rgb="FF000000"/>
        <rFont val="Calibri"/>
        <family val="2"/>
      </rPr>
      <t>Messgrößen fest</t>
    </r>
  </si>
  <si>
    <r>
      <rPr>
        <sz val="11"/>
        <color theme="1"/>
        <rFont val="Calibri"/>
        <family val="2"/>
      </rPr>
      <t>(gemessen an…)</t>
    </r>
  </si>
  <si>
    <r>
      <rPr>
        <sz val="11"/>
        <color theme="1"/>
        <rFont val="Calibri"/>
        <family val="2"/>
      </rPr>
      <t>Welche Attribute geben an, wie gut das Ziel erreicht wurde? Seien Sie präzise.</t>
    </r>
  </si>
  <si>
    <r>
      <rPr>
        <sz val="11"/>
        <color theme="1"/>
        <rFont val="Calibri"/>
        <family val="2"/>
      </rPr>
      <t>Bestimmen Sie, wie das Ziel gemessen wird</t>
    </r>
  </si>
  <si>
    <r>
      <rPr>
        <sz val="11"/>
        <color theme="1"/>
        <rFont val="Calibri"/>
        <family val="2"/>
      </rPr>
      <t>Führen Sie die spezifischen Attribute auf, die angeben, wie gut das Ziel erreicht wurde</t>
    </r>
  </si>
  <si>
    <r>
      <rPr>
        <sz val="11"/>
        <color theme="1"/>
        <rFont val="Calibri"/>
        <family val="2"/>
      </rPr>
      <t>Messgrößen können subjektiv sein</t>
    </r>
  </si>
  <si>
    <r>
      <rPr>
        <sz val="11"/>
        <color theme="1"/>
        <rFont val="Calibri"/>
        <family val="2"/>
      </rPr>
      <t xml:space="preserve">„Wer“ wird die Messgrößen bestimmen  </t>
    </r>
  </si>
  <si>
    <r>
      <rPr>
        <sz val="11"/>
        <color rgb="FF000000"/>
        <rFont val="Calibri"/>
        <family val="2"/>
      </rPr>
      <t>Berücksichtigen Sie:</t>
    </r>
  </si>
  <si>
    <r>
      <rPr>
        <sz val="11"/>
        <color rgb="FF000000"/>
        <rFont val="Calibri"/>
        <family val="2"/>
      </rPr>
      <t>Zeit, Geschwindigkeit,</t>
    </r>
  </si>
  <si>
    <r>
      <rPr>
        <sz val="11"/>
        <color rgb="FF000000"/>
        <rFont val="Calibri"/>
        <family val="2"/>
      </rPr>
      <t xml:space="preserve">Währungseinheiten, </t>
    </r>
  </si>
  <si>
    <r>
      <rPr>
        <sz val="11"/>
        <color theme="1"/>
        <rFont val="Calibri"/>
        <family val="2"/>
      </rPr>
      <t xml:space="preserve">anerkannte Normen </t>
    </r>
  </si>
  <si>
    <r>
      <rPr>
        <sz val="11"/>
        <color rgb="FF000000"/>
        <rFont val="Calibri"/>
        <family val="2"/>
      </rPr>
      <t>oder weitere konkrete Fakten.</t>
    </r>
  </si>
  <si>
    <r>
      <rPr>
        <sz val="11"/>
        <color theme="1"/>
        <rFont val="Calibri"/>
        <family val="2"/>
      </rPr>
      <t>Berücksichtigen Sie Messgrößen wie Geschwindigkeit, Währungseinheiten, Zeit, anerkannte Normen, „das Soll", usw.</t>
    </r>
  </si>
  <si>
    <r>
      <rPr>
        <sz val="11"/>
        <color theme="1"/>
        <rFont val="Calibri"/>
        <family val="2"/>
      </rPr>
      <t xml:space="preserve">Wenn die Messgrößen subjektiv sind, legen Sie fest, wer die Leistung beurteilen wird – die endgültige Beurteilung, wenn es gegensätzliche Meinungen gibt. </t>
    </r>
  </si>
  <si>
    <r>
      <rPr>
        <sz val="11"/>
        <color theme="1"/>
        <rFont val="Calibri"/>
        <family val="2"/>
      </rPr>
      <t>Ziele gruppieren</t>
    </r>
  </si>
  <si>
    <r>
      <rPr>
        <sz val="11"/>
        <color theme="1"/>
        <rFont val="Calibri"/>
        <family val="2"/>
      </rPr>
      <t>Ziele in MUSS-Ziele und WUNSCH-Ziele gruppieren</t>
    </r>
  </si>
  <si>
    <r>
      <rPr>
        <sz val="11"/>
        <color theme="1"/>
        <rFont val="Calibri"/>
        <family val="2"/>
      </rPr>
      <t>Ziele</t>
    </r>
  </si>
  <si>
    <r>
      <rPr>
        <sz val="11"/>
        <color theme="1"/>
        <rFont val="Calibri"/>
        <family val="2"/>
      </rPr>
      <t>markieren Sie es als MUSS-Ziel.</t>
    </r>
  </si>
  <si>
    <r>
      <rPr>
        <sz val="11"/>
        <color theme="1"/>
        <rFont val="Calibri"/>
        <family val="2"/>
      </rPr>
      <t>(Wählen Sie MUSS-Ziele aus der Dropdownliste)</t>
    </r>
  </si>
  <si>
    <r>
      <rPr>
        <sz val="11"/>
        <color theme="1"/>
        <rFont val="Calibri"/>
        <family val="2"/>
      </rPr>
      <t xml:space="preserve">     Ist dieses Ziel…</t>
    </r>
  </si>
  <si>
    <r>
      <rPr>
        <sz val="11"/>
        <color theme="1"/>
        <rFont val="Calibri"/>
        <family val="2"/>
      </rPr>
      <t>Alle anderen Ziele sind WUNSCH-Ziele</t>
    </r>
  </si>
  <si>
    <r>
      <rPr>
        <sz val="11"/>
        <color theme="1"/>
        <rFont val="Calibri"/>
        <family val="2"/>
      </rPr>
      <t>WUNSCH-Ziele gewichten</t>
    </r>
  </si>
  <si>
    <r>
      <rPr>
        <sz val="11"/>
        <color theme="1"/>
        <rFont val="Calibri"/>
        <family val="2"/>
      </rPr>
      <t>Für die anderen Ziele: welche</t>
    </r>
  </si>
  <si>
    <r>
      <rPr>
        <sz val="11"/>
        <color theme="1"/>
        <rFont val="Calibri"/>
        <family val="2"/>
      </rPr>
      <t>(Wichtigstes WUNSCH-Ziel = 10</t>
    </r>
  </si>
  <si>
    <r>
      <rPr>
        <sz val="11"/>
        <color theme="1"/>
        <rFont val="Calibri"/>
        <family val="2"/>
      </rPr>
      <t>Andere =1-10, im Vergleich zu der '10')</t>
    </r>
  </si>
  <si>
    <r>
      <rPr>
        <sz val="11"/>
        <color theme="1"/>
        <rFont val="Calibri"/>
        <family val="2"/>
      </rPr>
      <t>Welche relative Wichtigkeit hat jedes einzelne WUNSCH-Ziel?</t>
    </r>
  </si>
  <si>
    <r>
      <rPr>
        <sz val="11"/>
        <color theme="1"/>
        <rFont val="Calibri"/>
        <family val="2"/>
      </rPr>
      <t>Bestimmen Sie das bzw. die wichtigsten WUNSCH-Ziele</t>
    </r>
  </si>
  <si>
    <r>
      <rPr>
        <sz val="11"/>
        <color theme="1"/>
        <rFont val="Calibri"/>
        <family val="2"/>
      </rPr>
      <t>Teilen Sie ihnen die Gewichtung 10 zu</t>
    </r>
  </si>
  <si>
    <r>
      <rPr>
        <sz val="11"/>
        <color theme="1"/>
        <rFont val="Calibri"/>
        <family val="2"/>
      </rPr>
      <t xml:space="preserve">Vergleichen Sie die anderen Ziele damit und </t>
    </r>
  </si>
  <si>
    <r>
      <rPr>
        <sz val="11"/>
        <color theme="1"/>
        <rFont val="Calibri"/>
        <family val="2"/>
      </rPr>
      <t>teilen Sie ihnen entsprechende Gewichtungen zu</t>
    </r>
  </si>
  <si>
    <r>
      <rPr>
        <sz val="11"/>
        <color theme="1"/>
        <rFont val="Calibri"/>
        <family val="2"/>
      </rPr>
      <t>Prüfen Sie die Gewichtungen durch Vergleich mit den Zielen, die mit 10 gewichtet wurden</t>
    </r>
  </si>
  <si>
    <r>
      <rPr>
        <sz val="11"/>
        <color theme="1"/>
        <rFont val="Calibri"/>
        <family val="2"/>
      </rPr>
      <t>M</t>
    </r>
  </si>
  <si>
    <r>
      <rPr>
        <sz val="11"/>
        <color theme="1"/>
        <rFont val="Calibri"/>
        <family val="2"/>
      </rPr>
      <t>JA</t>
    </r>
  </si>
  <si>
    <r>
      <rPr>
        <sz val="11"/>
        <color theme="1"/>
        <rFont val="Calibri"/>
        <family val="2"/>
      </rPr>
      <t>NEIN</t>
    </r>
  </si>
  <si>
    <r>
      <rPr>
        <sz val="11"/>
        <color theme="1"/>
        <rFont val="Calibri"/>
        <family val="2"/>
      </rPr>
      <t>Alternativen bewerten</t>
    </r>
  </si>
  <si>
    <r>
      <rPr>
        <sz val="11"/>
        <color theme="1"/>
        <rFont val="Calibri"/>
        <family val="2"/>
      </rPr>
      <t>Alternativen entwickeln</t>
    </r>
  </si>
  <si>
    <r>
      <rPr>
        <sz val="11"/>
        <color theme="1"/>
        <rFont val="Calibri"/>
        <family val="2"/>
      </rPr>
      <t>Alternative hier eingeben</t>
    </r>
  </si>
  <si>
    <r>
      <rPr>
        <sz val="11"/>
        <color theme="1"/>
        <rFont val="Calibri"/>
        <family val="2"/>
      </rPr>
      <t>Welche unterschiedlichen Alternativen stehen zur Verfügung?</t>
    </r>
  </si>
  <si>
    <r>
      <rPr>
        <sz val="11"/>
        <color theme="1"/>
        <rFont val="Calibri"/>
        <family val="2"/>
      </rPr>
      <t xml:space="preserve">     Betrachten Sie den Entscheidungsrahmen und die Ziele</t>
    </r>
  </si>
  <si>
    <r>
      <rPr>
        <sz val="11"/>
        <color theme="1"/>
        <rFont val="Calibri"/>
        <family val="2"/>
      </rPr>
      <t xml:space="preserve">     Ziehen Sie Experten hinzu und nutzen Sie eine Vielzahl von Informationsquellen</t>
    </r>
  </si>
  <si>
    <r>
      <rPr>
        <sz val="11"/>
        <color theme="1"/>
        <rFont val="Calibri"/>
        <family val="2"/>
      </rPr>
      <t xml:space="preserve">     Fragen Sie die Interessengruppen, die die Entscheidung genehmigen werden oder umzusetzen haben</t>
    </r>
  </si>
  <si>
    <r>
      <rPr>
        <sz val="11"/>
        <color theme="1"/>
        <rFont val="Calibri"/>
        <family val="2"/>
      </rPr>
      <t xml:space="preserve">     Schreiben Sie die Alternativen auf, ohne sie zu bewerten</t>
    </r>
  </si>
  <si>
    <r>
      <rPr>
        <sz val="11"/>
        <color theme="1"/>
        <rFont val="Calibri"/>
        <family val="2"/>
      </rPr>
      <t xml:space="preserve">     Wenden Sie kreative Denktechniken an </t>
    </r>
  </si>
  <si>
    <r>
      <rPr>
        <sz val="11"/>
        <color theme="1"/>
        <rFont val="Calibri"/>
        <family val="2"/>
      </rPr>
      <t xml:space="preserve">     Falls notwendig, kombinieren oder konstruieren Sie Alternativen oder berücksichtigen Sie den Ausgangszustand</t>
    </r>
  </si>
  <si>
    <r>
      <rPr>
        <sz val="11"/>
        <color theme="1"/>
        <rFont val="Calibri"/>
        <family val="2"/>
      </rPr>
      <t>Alternativen anhand der MUSS-Ziele herausfiltern</t>
    </r>
  </si>
  <si>
    <r>
      <rPr>
        <sz val="11"/>
        <color theme="1"/>
        <rFont val="Calibri"/>
        <family val="2"/>
      </rPr>
      <t>Erfüllt diese Alternative jedes MUSS-Ziel?</t>
    </r>
  </si>
  <si>
    <r>
      <rPr>
        <sz val="11"/>
        <color theme="1"/>
        <rFont val="Calibri"/>
        <family val="2"/>
      </rPr>
      <t xml:space="preserve">     Sammeln Sie Fakten und schreiben Sie diese auf</t>
    </r>
  </si>
  <si>
    <r>
      <rPr>
        <sz val="11"/>
        <color theme="1"/>
        <rFont val="Calibri"/>
        <family val="2"/>
      </rPr>
      <t xml:space="preserve">     Entscheiden Sie, ob JA oder NEIN</t>
    </r>
  </si>
  <si>
    <r>
      <rPr>
        <sz val="11"/>
        <color theme="1"/>
        <rFont val="Calibri"/>
        <family val="2"/>
      </rPr>
      <t xml:space="preserve">     Streichen Sie die NEIN-Alternativen</t>
    </r>
  </si>
  <si>
    <r>
      <rPr>
        <sz val="11"/>
        <color theme="1"/>
        <rFont val="Calibri"/>
        <family val="2"/>
      </rPr>
      <t>Welche Alternative erfüllt jedes der WUNSCH-Ziele am besten?</t>
    </r>
  </si>
  <si>
    <r>
      <rPr>
        <sz val="11"/>
        <color theme="1"/>
        <rFont val="Calibri"/>
        <family val="2"/>
      </rPr>
      <t xml:space="preserve">     Wie erfüllen die Alternativen die einzelnen WUNSCH-Ziele?</t>
    </r>
  </si>
  <si>
    <r>
      <rPr>
        <sz val="11"/>
        <color theme="1"/>
        <rFont val="Calibri"/>
        <family val="2"/>
      </rPr>
      <t xml:space="preserve">     Markieren Sie die besten mit einem Sternchen (*)</t>
    </r>
  </si>
  <si>
    <r>
      <rPr>
        <sz val="11"/>
        <color theme="1"/>
        <rFont val="Calibri"/>
        <family val="2"/>
      </rPr>
      <t xml:space="preserve">     Jedes WUNSCH-Ziel sollte mindestens ein * haben</t>
    </r>
  </si>
  <si>
    <r>
      <rPr>
        <sz val="11"/>
        <color theme="1"/>
        <rFont val="Calibri"/>
        <family val="2"/>
      </rPr>
      <t xml:space="preserve">     Die Alternative mit den meisten * ist die beste</t>
    </r>
  </si>
  <si>
    <r>
      <rPr>
        <sz val="11"/>
        <color theme="1"/>
        <rFont val="Calibri"/>
        <family val="2"/>
      </rPr>
      <t>...Alternativen gegen die WUNSCH-Ziele abgleichen</t>
    </r>
  </si>
  <si>
    <r>
      <rPr>
        <sz val="11"/>
        <color theme="1"/>
        <rFont val="Calibri"/>
        <family val="2"/>
      </rPr>
      <t>In welchem Maße erfüllen die Alternativen die jeweiligen WUNSCH-Ziele?</t>
    </r>
  </si>
  <si>
    <r>
      <rPr>
        <sz val="11"/>
        <color theme="1"/>
        <rFont val="Calibri"/>
        <family val="2"/>
      </rPr>
      <t xml:space="preserve">Notieren Sie spezifische Informationen, dann für jedes Ziel: </t>
    </r>
  </si>
  <si>
    <r>
      <rPr>
        <sz val="11"/>
        <color theme="1"/>
        <rFont val="Calibri"/>
        <family val="2"/>
      </rPr>
      <t xml:space="preserve">     Finden Sie die beste Alternative und bewerten Sie diese mit 10</t>
    </r>
  </si>
  <si>
    <r>
      <rPr>
        <sz val="11"/>
        <color theme="1"/>
        <rFont val="Calibri"/>
        <family val="2"/>
      </rPr>
      <t xml:space="preserve">     Bewerten Sie die anderen Alternativen (0–10) im Vergleich zu der besten Alternative</t>
    </r>
  </si>
  <si>
    <r>
      <rPr>
        <sz val="11"/>
        <color theme="1"/>
        <rFont val="Calibri"/>
        <family val="2"/>
      </rPr>
      <t xml:space="preserve">     Wiederholen Sie diese Bewertung für alle verbleibenden Ziele</t>
    </r>
  </si>
  <si>
    <r>
      <rPr>
        <sz val="11"/>
        <color theme="1"/>
        <rFont val="Calibri"/>
        <family val="2"/>
      </rPr>
      <t xml:space="preserve"> Multiplizieren Sie die Gewichtung des Ziels mit der Bewertung	Addieren Sie die gewichteten Punktzahlen</t>
    </r>
  </si>
  <si>
    <r>
      <rPr>
        <sz val="11"/>
        <color theme="1"/>
        <rFont val="Calibri"/>
        <family val="2"/>
      </rPr>
      <t>Sammeln Sie zunächst Fakten darüber, wie gut jede Alternative das Ziel erfüllt</t>
    </r>
  </si>
  <si>
    <r>
      <rPr>
        <sz val="11"/>
        <color theme="1"/>
        <rFont val="Calibri"/>
        <family val="2"/>
      </rPr>
      <t>Beginnen Sie bei der Bewertung mit dem ersten Ziel:</t>
    </r>
  </si>
  <si>
    <r>
      <rPr>
        <sz val="11"/>
        <color theme="1"/>
        <rFont val="Calibri"/>
        <family val="2"/>
      </rPr>
      <t>Finden Sie die beste Alternative und bewerten Sie diese mit 10</t>
    </r>
  </si>
  <si>
    <r>
      <rPr>
        <sz val="11"/>
        <color theme="1"/>
        <rFont val="Calibri"/>
        <family val="2"/>
      </rPr>
      <t>Vergleichen Sie die Leistung der anderen Alternativen und bewerten Sie diese (0-10) im Vergleich zu der besten Alternative</t>
    </r>
  </si>
  <si>
    <r>
      <rPr>
        <sz val="11"/>
        <color theme="1"/>
        <rFont val="Calibri"/>
        <family val="2"/>
      </rPr>
      <t>Wiederholen Sie diese Bewertung für alle verbleibenden Ziele</t>
    </r>
  </si>
  <si>
    <r>
      <rPr>
        <sz val="11"/>
        <color theme="1"/>
        <rFont val="Calibri"/>
        <family val="2"/>
      </rPr>
      <t>Multiplizieren Sie die Gewichtung des Ziels mit der Bewertung</t>
    </r>
  </si>
  <si>
    <r>
      <rPr>
        <sz val="11"/>
        <color theme="1"/>
        <rFont val="Calibri"/>
        <family val="2"/>
      </rPr>
      <t>Addieren Sie die gewichteten Punktzahlen</t>
    </r>
  </si>
  <si>
    <r>
      <rPr>
        <sz val="11"/>
        <color theme="1"/>
        <rFont val="Calibri"/>
        <family val="2"/>
      </rPr>
      <t>Punktzahl</t>
    </r>
  </si>
  <si>
    <r>
      <rPr>
        <sz val="11"/>
        <color theme="1"/>
        <rFont val="Calibri"/>
        <family val="2"/>
      </rPr>
      <t>Summe =</t>
    </r>
  </si>
  <si>
    <r>
      <rPr>
        <sz val="11"/>
        <color theme="1"/>
        <rFont val="Calibri"/>
        <family val="2"/>
      </rPr>
      <t xml:space="preserve"> = endgültige Entscheidung</t>
    </r>
  </si>
  <si>
    <r>
      <rPr>
        <sz val="11"/>
        <color theme="1"/>
        <rFont val="Calibri"/>
        <family val="2"/>
      </rPr>
      <t>Gewichtete Punktzahl</t>
    </r>
  </si>
  <si>
    <r>
      <rPr>
        <sz val="11"/>
        <color theme="1"/>
        <rFont val="Calibri"/>
        <family val="2"/>
      </rPr>
      <t>Alternative 1</t>
    </r>
  </si>
  <si>
    <r>
      <rPr>
        <sz val="11"/>
        <color theme="1"/>
        <rFont val="Calibri"/>
        <family val="2"/>
      </rPr>
      <t>Alternative 2</t>
    </r>
  </si>
  <si>
    <r>
      <rPr>
        <sz val="11"/>
        <color theme="1"/>
        <rFont val="Calibri"/>
        <family val="2"/>
      </rPr>
      <t>Alternative 3</t>
    </r>
  </si>
  <si>
    <r>
      <rPr>
        <sz val="11"/>
        <color theme="1"/>
        <rFont val="Calibri"/>
        <family val="2"/>
      </rPr>
      <t>Alternative 4</t>
    </r>
  </si>
  <si>
    <r>
      <rPr>
        <sz val="11"/>
        <color theme="1"/>
        <rFont val="Calibri"/>
        <family val="2"/>
      </rPr>
      <t>Alternative 5</t>
    </r>
  </si>
  <si>
    <r>
      <rPr>
        <sz val="11"/>
        <color theme="1"/>
        <rFont val="Calibri"/>
        <family val="2"/>
      </rPr>
      <t>Alternative 6</t>
    </r>
  </si>
  <si>
    <r>
      <rPr>
        <sz val="11"/>
        <color theme="1"/>
        <rFont val="Calibri"/>
        <family val="2"/>
      </rPr>
      <t>Alternative 7</t>
    </r>
  </si>
  <si>
    <r>
      <rPr>
        <sz val="11"/>
        <color theme="1"/>
        <rFont val="Calibri"/>
        <family val="2"/>
      </rPr>
      <t>Alternative 8</t>
    </r>
  </si>
  <si>
    <r>
      <rPr>
        <sz val="11"/>
        <color theme="1"/>
        <rFont val="Calibri"/>
        <family val="2"/>
      </rPr>
      <t xml:space="preserve"> Risiken bewerten</t>
    </r>
  </si>
  <si>
    <r>
      <rPr>
        <sz val="11"/>
        <color theme="1"/>
        <rFont val="Calibri"/>
        <family val="2"/>
      </rPr>
      <t>Nachteilige Auswirkungen in Betracht ziehen</t>
    </r>
  </si>
  <si>
    <r>
      <rPr>
        <sz val="11"/>
        <color theme="1"/>
        <rFont val="Calibri"/>
        <family val="2"/>
      </rPr>
      <t>Beginnen Sie mit der am höchsten bewerteten Alternative</t>
    </r>
  </si>
  <si>
    <r>
      <rPr>
        <sz val="11"/>
        <color theme="1"/>
        <rFont val="Calibri"/>
        <family val="2"/>
      </rPr>
      <t>Welche Risiken bringt diese Alternative mit sich?</t>
    </r>
  </si>
  <si>
    <r>
      <rPr>
        <sz val="11"/>
        <color theme="1"/>
        <rFont val="Calibri"/>
        <family val="2"/>
      </rPr>
      <t>Was wären die Folgen, nahe an einer MUSS-Grenze zu sein?</t>
    </r>
  </si>
  <si>
    <r>
      <rPr>
        <sz val="11"/>
        <color theme="1"/>
        <rFont val="Calibri"/>
        <family val="2"/>
      </rPr>
      <t>Welche Informationen zu dieser Alternative könnten falsch sein? Was sind die Folgen?</t>
    </r>
  </si>
  <si>
    <r>
      <rPr>
        <sz val="11"/>
        <color theme="1"/>
        <rFont val="Calibri"/>
        <family val="2"/>
      </rPr>
      <t>Formulieren Sie jedes Risiko im Format „Wenn..., dann...“: Wenn X passiert, dann ist Y die nachteilige Auswirkung</t>
    </r>
  </si>
  <si>
    <r>
      <rPr>
        <sz val="11"/>
        <color theme="1"/>
        <rFont val="Calibri"/>
        <family val="2"/>
      </rPr>
      <t>Ermitteln Sie nachteilige Auswirkungen für alle Alternativen, die nahe an der besten Alternative sind</t>
    </r>
  </si>
  <si>
    <r>
      <rPr>
        <sz val="11"/>
        <color theme="1"/>
        <rFont val="Calibri"/>
        <family val="2"/>
      </rPr>
      <t>Bedrohung abschätzen</t>
    </r>
  </si>
  <si>
    <r>
      <rPr>
        <sz val="11"/>
        <color theme="1"/>
        <rFont val="Calibri"/>
        <family val="2"/>
      </rPr>
      <t>Bewerten Sie die nachteiligen Auswirkung mit H/M/N</t>
    </r>
  </si>
  <si>
    <r>
      <rPr>
        <sz val="11"/>
        <color theme="1"/>
        <rFont val="Calibri"/>
        <family val="2"/>
      </rPr>
      <t>Am höchsten bewertete Alternative</t>
    </r>
  </si>
  <si>
    <r>
      <rPr>
        <sz val="11"/>
        <color theme="1"/>
        <rFont val="Calibri"/>
        <family val="2"/>
      </rPr>
      <t>Am zweithöchsten bewertete Alternative</t>
    </r>
  </si>
  <si>
    <r>
      <rPr>
        <sz val="11"/>
        <color theme="1"/>
        <rFont val="Calibri"/>
        <family val="2"/>
      </rPr>
      <t>Wenn...</t>
    </r>
  </si>
  <si>
    <r>
      <rPr>
        <sz val="11"/>
        <color theme="1"/>
        <rFont val="Calibri"/>
        <family val="2"/>
      </rPr>
      <t>dann...</t>
    </r>
  </si>
  <si>
    <r>
      <rPr>
        <sz val="11"/>
        <color theme="1"/>
        <rFont val="Calibri"/>
        <family val="2"/>
      </rPr>
      <t>Wahrscheinlichkeit</t>
    </r>
  </si>
  <si>
    <r>
      <rPr>
        <sz val="11"/>
        <color theme="1"/>
        <rFont val="Calibri"/>
        <family val="2"/>
      </rPr>
      <t>Tragweite</t>
    </r>
  </si>
  <si>
    <r>
      <rPr>
        <sz val="11"/>
        <color theme="1"/>
        <rFont val="Calibri"/>
        <family val="2"/>
      </rPr>
      <t xml:space="preserve"> Entscheidung treffen</t>
    </r>
  </si>
  <si>
    <r>
      <rPr>
        <sz val="11"/>
        <color theme="1"/>
        <rFont val="Calibri"/>
        <family val="2"/>
      </rPr>
      <t>Die Entscheidung treffen</t>
    </r>
  </si>
  <si>
    <r>
      <rPr>
        <sz val="11"/>
        <color theme="1"/>
        <rFont val="Calibri"/>
        <family val="2"/>
      </rPr>
      <t>Sind wir bereit, die Risiken einzugehen, um den Nutzen dieser Alternative zu erhalten?</t>
    </r>
  </si>
  <si>
    <r>
      <rPr>
        <sz val="11"/>
        <color theme="1"/>
        <rFont val="Calibri"/>
        <family val="2"/>
      </rPr>
      <t>Können wir die Risiken auf ein akzeptables Level begrenzen?</t>
    </r>
  </si>
  <si>
    <r>
      <rPr>
        <sz val="11"/>
        <color theme="1"/>
        <rFont val="Calibri"/>
        <family val="2"/>
      </rPr>
      <t>Wenn JA, wählen Sie diese Alternative</t>
    </r>
  </si>
  <si>
    <r>
      <rPr>
        <sz val="11"/>
        <color theme="1"/>
        <rFont val="Calibri"/>
        <family val="2"/>
      </rPr>
      <t>Wenn NEIN, stellen Sie dieselbe Frage für die zweitbeste Alternative</t>
    </r>
  </si>
  <si>
    <r>
      <rPr>
        <sz val="11"/>
        <color theme="1"/>
        <rFont val="Calibri"/>
        <family val="2"/>
      </rPr>
      <t>Planen Sie Maßnahmen zur Implementierung der gewählten Alternative und setzen Sie diese um</t>
    </r>
  </si>
  <si>
    <r>
      <rPr>
        <sz val="11"/>
        <color theme="1"/>
        <rFont val="Calibri"/>
        <family val="2"/>
      </rPr>
      <t>Planen Sie, wie Sie mit den Risiken der Alternative umgehen</t>
    </r>
  </si>
  <si>
    <r>
      <rPr>
        <sz val="11"/>
        <color theme="1"/>
        <rFont val="Calibri"/>
        <family val="2"/>
      </rPr>
      <t>Wägen Sie Nutzen und Risiken gegeneinander ab. Kreuzen Sie die beste Alternative an.</t>
    </r>
  </si>
  <si>
    <r>
      <rPr>
        <sz val="11"/>
        <color theme="1"/>
        <rFont val="Calibri"/>
        <family val="2"/>
      </rPr>
      <t>Analyse potentieller Probleme</t>
    </r>
  </si>
  <si>
    <r>
      <rPr>
        <sz val="11"/>
        <color theme="1"/>
        <rFont val="Calibri"/>
        <family val="2"/>
      </rPr>
      <t>Wann wird die Analyse potentieller Probleme eingesetzt?</t>
    </r>
  </si>
  <si>
    <r>
      <rPr>
        <sz val="11"/>
        <color theme="1"/>
        <rFont val="Calibri"/>
        <family val="2"/>
      </rPr>
      <t>Müssen wir die denkbaren Ursachen kennen, um das Risiko zu reduzieren oder zu beseitigen?</t>
    </r>
  </si>
  <si>
    <r>
      <rPr>
        <sz val="11"/>
        <color theme="1"/>
        <rFont val="Calibri"/>
        <family val="2"/>
      </rPr>
      <t>Müssen wir Maßnahmen vorbereiten, die eingesetzt werden können, um die Auswirkungen zu minimieren?</t>
    </r>
  </si>
  <si>
    <r>
      <rPr>
        <sz val="11"/>
        <color theme="1"/>
        <rFont val="Calibri"/>
        <family val="2"/>
      </rPr>
      <t xml:space="preserve">Ja auf eine der oben genannten Fragen = wenden Sie die Analyse potentieller Probleme an </t>
    </r>
  </si>
  <si>
    <r>
      <rPr>
        <sz val="11"/>
        <color theme="1"/>
        <rFont val="Calibri"/>
        <family val="2"/>
      </rPr>
      <t xml:space="preserve"> Potentielle Probleme erkennen</t>
    </r>
  </si>
  <si>
    <r>
      <rPr>
        <sz val="11"/>
        <color theme="1"/>
        <rFont val="Calibri"/>
        <family val="2"/>
      </rPr>
      <t>Maßnahme definieren</t>
    </r>
  </si>
  <si>
    <r>
      <rPr>
        <sz val="11"/>
        <color theme="1"/>
        <rFont val="Calibri"/>
        <family val="2"/>
      </rPr>
      <t>Welche Entscheidung, Maßnahme, Plan oder Ergebnis könnte einem Risiko unterliegen?</t>
    </r>
  </si>
  <si>
    <r>
      <rPr>
        <sz val="11"/>
        <color theme="1"/>
        <rFont val="Calibri"/>
        <family val="2"/>
      </rPr>
      <t>Formulieren Sie eine kurze, präzise Aussage:  Maßnahme, das Endergebnis und Einschränkungen. Zeitrahmen und Kosten sind optional</t>
    </r>
  </si>
  <si>
    <r>
      <rPr>
        <sz val="11"/>
        <color theme="1"/>
        <rFont val="Calibri"/>
        <family val="2"/>
      </rPr>
      <t>Formulieren Sie eine kurze, präzise Aussage</t>
    </r>
  </si>
  <si>
    <r>
      <rPr>
        <sz val="11"/>
        <color theme="1"/>
        <rFont val="Calibri"/>
        <family val="2"/>
      </rPr>
      <t>Führen Sie die Maßnahme, das Ergebnis und Einschränkungen auf</t>
    </r>
  </si>
  <si>
    <r>
      <rPr>
        <sz val="11"/>
        <color theme="1"/>
        <rFont val="Calibri"/>
        <family val="2"/>
      </rPr>
      <t>Zeitrahmen und Kosten sind optional</t>
    </r>
  </si>
  <si>
    <r>
      <rPr>
        <sz val="11"/>
        <color theme="1"/>
        <rFont val="Calibri"/>
        <family val="2"/>
      </rPr>
      <t>Potentielle Probleme auflisten</t>
    </r>
  </si>
  <si>
    <r>
      <rPr>
        <sz val="11"/>
        <color theme="1"/>
        <rFont val="Calibri"/>
        <family val="2"/>
      </rPr>
      <t>Was könnte schiefgehen, wenn wir dies tun?</t>
    </r>
  </si>
  <si>
    <r>
      <rPr>
        <sz val="11"/>
        <color theme="1"/>
        <rFont val="Calibri"/>
        <family val="2"/>
      </rPr>
      <t>Welche Probleme könnte diese Maßnahme verursachen?</t>
    </r>
  </si>
  <si>
    <r>
      <rPr>
        <sz val="11"/>
        <color theme="1"/>
        <rFont val="Calibri"/>
        <family val="2"/>
      </rPr>
      <t>Stellen Sie sich vor, welche Probleme bei der Durchführung der Maßnahme auftreten könnten</t>
    </r>
  </si>
  <si>
    <r>
      <rPr>
        <sz val="11"/>
        <color theme="1"/>
        <rFont val="Calibri"/>
        <family val="2"/>
      </rPr>
      <t>Schreiben Sie die Antworten rasch und ohne Diskussion auf</t>
    </r>
  </si>
  <si>
    <r>
      <rPr>
        <sz val="11"/>
        <color theme="1"/>
        <rFont val="Calibri"/>
        <family val="2"/>
      </rPr>
      <t xml:space="preserve">Bringen Sie die Antworten in die Form Objekt/Abweichung </t>
    </r>
  </si>
  <si>
    <r>
      <rPr>
        <sz val="11"/>
        <color theme="1"/>
        <rFont val="Calibri"/>
        <family val="2"/>
      </rPr>
      <t>Falls Sie Schwierigkeiten haben, Objekt und Abweichung zu identifizieren, zergliedern und klären Sie das potentielle Problem</t>
    </r>
  </si>
  <si>
    <r>
      <rPr>
        <sz val="11"/>
        <color theme="1"/>
        <rFont val="Calibri"/>
        <family val="2"/>
      </rPr>
      <t>Priorität festlegen</t>
    </r>
  </si>
  <si>
    <r>
      <rPr>
        <sz val="11"/>
        <color theme="1"/>
        <rFont val="Calibri"/>
        <family val="2"/>
      </rPr>
      <t>Welches potentielle Problem wird voraussichtlich den größten Schaden verursachen?</t>
    </r>
  </si>
  <si>
    <r>
      <rPr>
        <sz val="11"/>
        <color theme="1"/>
        <rFont val="Calibri"/>
        <family val="2"/>
      </rPr>
      <t>Wenn die Reihenfolge der Prioritäten klar ist, markieren Sie die potentiellen Probleme, die zuerst bearbeitet werden, mit einem Sternchen (*)</t>
    </r>
  </si>
  <si>
    <r>
      <rPr>
        <sz val="11"/>
        <color theme="1"/>
        <rFont val="Calibri"/>
        <family val="2"/>
      </rPr>
      <t>Fahren Sie mit der Analyse fort, indem Sie mit dem potentiellen Problem mit der höchsten Priorität beginnen</t>
    </r>
  </si>
  <si>
    <r>
      <rPr>
        <sz val="11"/>
        <color theme="1"/>
        <rFont val="Calibri"/>
        <family val="2"/>
      </rPr>
      <t>Wenn die Prioritäten nicht klar sind, schätzen Sie die Bedrohung ab, um die Reihenfolge zu ermitteln, bevor Sie mit der Analyse fortfahren.</t>
    </r>
  </si>
  <si>
    <r>
      <rPr>
        <sz val="11"/>
        <color theme="1"/>
        <rFont val="Calibri"/>
        <family val="2"/>
      </rPr>
      <t>Bedrohung abschätzen, um Prioritäten festzulegen</t>
    </r>
  </si>
  <si>
    <r>
      <rPr>
        <sz val="11"/>
        <color theme="1"/>
        <rFont val="Calibri"/>
        <family val="2"/>
      </rPr>
      <t>Welchen Schaden kann es voraussichtlich anrichten? (</t>
    </r>
    <r>
      <rPr>
        <u/>
        <sz val="11"/>
        <color theme="1"/>
        <rFont val="Calibri"/>
        <family val="2"/>
      </rPr>
      <t>T</t>
    </r>
    <r>
      <rPr>
        <sz val="11"/>
        <color theme="1"/>
        <rFont val="Calibri"/>
        <family val="2"/>
      </rPr>
      <t>ragweite)</t>
    </r>
  </si>
  <si>
    <r>
      <rPr>
        <sz val="11"/>
        <color theme="1"/>
        <rFont val="Calibri"/>
        <family val="2"/>
      </rPr>
      <t xml:space="preserve">Notieren Sie die Daten zu (W) und (T)  Bewerten Sie diese mit H/M/N. </t>
    </r>
  </si>
  <si>
    <r>
      <rPr>
        <sz val="11"/>
        <color theme="1"/>
        <rFont val="Calibri"/>
        <family val="2"/>
      </rPr>
      <t>Arbeiten Sie zuerst an den höchsten Kombinationen.</t>
    </r>
  </si>
  <si>
    <r>
      <rPr>
        <sz val="11"/>
        <color theme="1"/>
        <rFont val="Calibri"/>
        <family val="2"/>
      </rPr>
      <t xml:space="preserve">Bewerten Sie die Wahrscheinlichkeit für jedes potentielle Problem und markieren Sie sie mit Hoch, Mittel oder Niedrig (H/M/N) </t>
    </r>
  </si>
  <si>
    <r>
      <rPr>
        <sz val="11"/>
        <color theme="1"/>
        <rFont val="Calibri"/>
        <family val="2"/>
      </rPr>
      <t>Bewerten Sie die Tragweite für jedes potentielle Problem und markieren Sie sie mit Hoch, Mittel oder Niedrig (H/M/N)</t>
    </r>
  </si>
  <si>
    <r>
      <rPr>
        <sz val="11"/>
        <color theme="1"/>
        <rFont val="Calibri"/>
        <family val="2"/>
      </rPr>
      <t>Mit „+” oder „-” können Sie die Bewertung noch präzisieren</t>
    </r>
  </si>
  <si>
    <r>
      <rPr>
        <sz val="11"/>
        <color theme="1"/>
        <rFont val="Calibri"/>
        <family val="2"/>
      </rPr>
      <t>Wählen Sie die höchsten Kombinationen aus Wahrscheinlichkeit und Tragweite (H-H, M-H) aus, um daran zuerst zu arbeiten</t>
    </r>
  </si>
  <si>
    <r>
      <rPr>
        <sz val="11"/>
        <color theme="1"/>
        <rFont val="Calibri"/>
        <family val="2"/>
      </rPr>
      <t>Wenn es schwierig ist, die Wahrscheinlichkeit zu bewerten, dann identifizieren Sie zunächst die denkbaren Ursachen</t>
    </r>
  </si>
  <si>
    <r>
      <rPr>
        <sz val="11"/>
        <color theme="1"/>
        <rFont val="Calibri"/>
        <family val="2"/>
      </rPr>
      <t>Wenn es schwierig ist, die Tragweite zu bewerten, dann identifizieren Sie zunächst die denkbaren Auswirkungen</t>
    </r>
  </si>
  <si>
    <r>
      <rPr>
        <sz val="11"/>
        <color theme="1"/>
        <rFont val="Calibri"/>
        <family val="2"/>
      </rPr>
      <t>Potentielle Probleme</t>
    </r>
  </si>
  <si>
    <r>
      <rPr>
        <sz val="11"/>
        <color theme="1"/>
        <rFont val="Calibri"/>
        <family val="2"/>
      </rPr>
      <t xml:space="preserve">Wahrscheinlichkeit </t>
    </r>
  </si>
  <si>
    <r>
      <rPr>
        <sz val="11"/>
        <color theme="1"/>
        <rFont val="Calibri"/>
        <family val="2"/>
      </rPr>
      <t xml:space="preserve"> Denkbare Ursachen ermitteln</t>
    </r>
  </si>
  <si>
    <r>
      <rPr>
        <sz val="11"/>
        <color theme="1"/>
        <rFont val="Calibri"/>
        <family val="2"/>
      </rPr>
      <t>Was sonst noch…?</t>
    </r>
  </si>
  <si>
    <r>
      <rPr>
        <sz val="11"/>
        <color theme="1"/>
        <rFont val="Calibri"/>
        <family val="2"/>
      </rPr>
      <t xml:space="preserve">Blicken Sie auf ähnliche Erfahrungen zurück </t>
    </r>
  </si>
  <si>
    <r>
      <rPr>
        <sz val="11"/>
        <color theme="1"/>
        <rFont val="Calibri"/>
        <family val="2"/>
      </rPr>
      <t>Führen Sie für jedes potentielle Problem denkbare Ursachen auf</t>
    </r>
  </si>
  <si>
    <r>
      <rPr>
        <sz val="11"/>
        <color theme="1"/>
        <rFont val="Calibri"/>
        <family val="2"/>
      </rPr>
      <t>Erklären Sie, wie jede Ursache das potentielle Problem herbeiführen könnte</t>
    </r>
  </si>
  <si>
    <r>
      <rPr>
        <sz val="11"/>
        <color theme="1"/>
        <rFont val="Calibri"/>
        <family val="2"/>
      </rPr>
      <t>Denkbare Ursachen</t>
    </r>
  </si>
  <si>
    <r>
      <rPr>
        <sz val="11"/>
        <color theme="1"/>
        <rFont val="Calibri"/>
        <family val="2"/>
      </rPr>
      <t>Wie wahrscheinlich ist diese Ursache?</t>
    </r>
  </si>
  <si>
    <r>
      <rPr>
        <sz val="11"/>
        <color theme="1"/>
        <rFont val="Calibri"/>
        <family val="2"/>
      </rPr>
      <t xml:space="preserve"> Vorbeugende Maßnahmen ergreifen</t>
    </r>
  </si>
  <si>
    <r>
      <rPr>
        <sz val="11"/>
        <color theme="1"/>
        <rFont val="Calibri"/>
        <family val="2"/>
      </rPr>
      <t>Maßnahmen gegen denkbare Ursachen ergreifen</t>
    </r>
  </si>
  <si>
    <r>
      <rPr>
        <sz val="11"/>
        <color theme="1"/>
        <rFont val="Calibri"/>
        <family val="2"/>
      </rPr>
      <t>Wie können wir verhindern oder die Wahrscheinlichkeit verringern, dass diese denkbare Ursache eintritt?</t>
    </r>
  </si>
  <si>
    <r>
      <rPr>
        <sz val="11"/>
        <color theme="1"/>
        <rFont val="Calibri"/>
        <family val="2"/>
      </rPr>
      <t>Wie können wir verhindern, dass diese denkbare Ursache das potentielle Problem herbeiführt?</t>
    </r>
  </si>
  <si>
    <r>
      <rPr>
        <sz val="11"/>
        <color theme="1"/>
        <rFont val="Calibri"/>
        <family val="2"/>
      </rPr>
      <t>Überlegen Sie sich eine Liste mit vorbeugenden Maßnahmen.</t>
    </r>
  </si>
  <si>
    <r>
      <rPr>
        <sz val="11"/>
        <color theme="1"/>
        <rFont val="Calibri"/>
        <family val="2"/>
      </rPr>
      <t xml:space="preserve">Weisen Sie jeweils Verantwortung, Ressourcen und einen Zeitplan zu </t>
    </r>
  </si>
  <si>
    <r>
      <rPr>
        <sz val="11"/>
        <color theme="1"/>
        <rFont val="Calibri"/>
        <family val="2"/>
      </rPr>
      <t>Vorbeugende Maßnahmen</t>
    </r>
  </si>
  <si>
    <r>
      <rPr>
        <sz val="11"/>
        <color theme="1"/>
        <rFont val="Calibri"/>
        <family val="2"/>
      </rPr>
      <t>Welche Maßnahmen werden wir ergreifen, wenn dieses potentielle Problem eintritt?</t>
    </r>
  </si>
  <si>
    <r>
      <rPr>
        <sz val="11"/>
        <color theme="1"/>
        <rFont val="Calibri"/>
        <family val="2"/>
      </rPr>
      <t>Wodurch lassen sich die Auswirkungen minimieren, wenn das potentielle Problem eintritt?</t>
    </r>
  </si>
  <si>
    <r>
      <rPr>
        <sz val="11"/>
        <color theme="1"/>
        <rFont val="Calibri"/>
        <family val="2"/>
      </rPr>
      <t>Welche Maßnahmen können wir ergreifen, um uns so schnell, günstig und effektiv wie möglich zu erholen?</t>
    </r>
  </si>
  <si>
    <r>
      <rPr>
        <sz val="11"/>
        <color theme="1"/>
        <rFont val="Calibri"/>
        <family val="2"/>
      </rPr>
      <t>Überlegen Sie sich eine Liste mit schadensbegrenzenden Maßnahmen</t>
    </r>
  </si>
  <si>
    <r>
      <rPr>
        <sz val="11"/>
        <color theme="1"/>
        <rFont val="Calibri"/>
        <family val="2"/>
      </rPr>
      <t>Beziehen Sie andere mit ein, die den Plan oder die Maßnahme durchführen oder bewerten</t>
    </r>
  </si>
  <si>
    <r>
      <rPr>
        <sz val="11"/>
        <color theme="1"/>
        <rFont val="Calibri"/>
        <family val="2"/>
      </rPr>
      <t>Weisen Sie jeweils Verantwortung, Ressourcen und einen Zeitplan zu</t>
    </r>
  </si>
  <si>
    <r>
      <rPr>
        <sz val="11"/>
        <color theme="1"/>
        <rFont val="Calibri"/>
        <family val="2"/>
      </rPr>
      <t>Schadensbegrenzende Maßnahmen</t>
    </r>
  </si>
  <si>
    <r>
      <rPr>
        <sz val="11"/>
        <color theme="1"/>
        <rFont val="Calibri"/>
        <family val="2"/>
      </rPr>
      <t>Auslöser für schadensbegrenzende Maßnahmen festlegen</t>
    </r>
  </si>
  <si>
    <r>
      <rPr>
        <sz val="11"/>
        <color theme="1"/>
        <rFont val="Calibri"/>
        <family val="2"/>
      </rPr>
      <t>Wie werden wir erkennen, dass das potentielle Problem eingetreten ist?</t>
    </r>
  </si>
  <si>
    <r>
      <rPr>
        <sz val="11"/>
        <color theme="1"/>
        <rFont val="Calibri"/>
        <family val="2"/>
      </rPr>
      <t>Wodurch wird jede einzelne schadensbegrenzende Maßnahme ausgelöst?</t>
    </r>
  </si>
  <si>
    <r>
      <rPr>
        <sz val="11"/>
        <color theme="1"/>
        <rFont val="Calibri"/>
        <family val="2"/>
      </rPr>
      <t>Legen Sie für jede schadensbegrenzende Maßnahme einen Auslöser fest</t>
    </r>
  </si>
  <si>
    <r>
      <rPr>
        <sz val="11"/>
        <color theme="1"/>
        <rFont val="Calibri"/>
        <family val="2"/>
      </rPr>
      <t>Ein Auslöser kann mehr als eine schadensbegrenzende Maßnahme einleiten</t>
    </r>
  </si>
  <si>
    <r>
      <rPr>
        <sz val="11"/>
        <color theme="1"/>
        <rFont val="Calibri"/>
        <family val="2"/>
      </rPr>
      <t>Identifizieren Sie das System oder die Person, die die schadensbegrenzende Maßnahme einleiten wird</t>
    </r>
  </si>
  <si>
    <r>
      <rPr>
        <sz val="11"/>
        <color theme="1"/>
        <rFont val="Calibri"/>
        <family val="2"/>
      </rPr>
      <t>In der Regel werden automatische Auslöser bevorzugt – sie erfordern keine weitere Beurteilung</t>
    </r>
  </si>
  <si>
    <r>
      <rPr>
        <sz val="11"/>
        <color theme="1"/>
        <rFont val="Calibri"/>
        <family val="2"/>
      </rPr>
      <t xml:space="preserve">Verwenden Sie manuelle Auslöser, wenn mehrere schadensbegrenzende Maßnahmen zur Auswahl stehen </t>
    </r>
  </si>
  <si>
    <r>
      <rPr>
        <sz val="11"/>
        <color theme="1"/>
        <rFont val="Calibri"/>
        <family val="2"/>
      </rPr>
      <t>oder wenn der Handlungsbedarf eingeschätzt werden muss</t>
    </r>
  </si>
  <si>
    <r>
      <rPr>
        <sz val="11"/>
        <color theme="1"/>
        <rFont val="Calibri"/>
        <family val="2"/>
      </rPr>
      <t>Auslöser</t>
    </r>
  </si>
  <si>
    <r>
      <rPr>
        <sz val="11"/>
        <color theme="1"/>
        <rFont val="Calibri"/>
        <family val="2"/>
      </rPr>
      <t>Analyse potentieller Chancen</t>
    </r>
  </si>
  <si>
    <r>
      <rPr>
        <sz val="11"/>
        <color theme="1"/>
        <rFont val="Calibri"/>
        <family val="2"/>
      </rPr>
      <t>Wann wird die Analyse potentieller Chancen eingesetzt?</t>
    </r>
  </si>
  <si>
    <r>
      <rPr>
        <sz val="11"/>
        <color theme="1"/>
        <rFont val="Calibri"/>
        <family val="2"/>
      </rPr>
      <t>Haben wir eine Entscheidung, eine Maßnahme oder einen Plan, der unterstützt werden kann?</t>
    </r>
  </si>
  <si>
    <r>
      <rPr>
        <sz val="11"/>
        <color theme="1"/>
        <rFont val="Calibri"/>
        <family val="2"/>
      </rPr>
      <t>Müssen wir die denkbaren Ursachen kennen, um den Nutzen zu fördern oder zu steigern?</t>
    </r>
  </si>
  <si>
    <r>
      <rPr>
        <sz val="11"/>
        <color theme="1"/>
        <rFont val="Calibri"/>
        <family val="2"/>
      </rPr>
      <t>Müssen wir Maßnahmen einsatzbereit haben, mit denen die Auswirkungen maximiert werden können?</t>
    </r>
  </si>
  <si>
    <r>
      <rPr>
        <sz val="11"/>
        <color theme="1"/>
        <rFont val="Calibri"/>
        <family val="2"/>
      </rPr>
      <t xml:space="preserve">Ja auf eine der oben genannten Fragen = wenden Sie die Analyse potentieller Chancen an </t>
    </r>
  </si>
  <si>
    <r>
      <rPr>
        <sz val="11"/>
        <color theme="1"/>
        <rFont val="Calibri"/>
        <family val="2"/>
      </rPr>
      <t xml:space="preserve"> Potentielle Chancen erkennen</t>
    </r>
  </si>
  <si>
    <r>
      <rPr>
        <sz val="11"/>
        <color theme="1"/>
        <rFont val="Calibri"/>
        <family val="2"/>
      </rPr>
      <t>Welche Entscheidung, Maßnahme, Plan oder Ergebnis sollte unterstützt werden?</t>
    </r>
  </si>
  <si>
    <r>
      <rPr>
        <sz val="11"/>
        <color theme="1"/>
        <rFont val="Calibri"/>
        <family val="2"/>
      </rPr>
      <t>Potentielle Chancen auflisten</t>
    </r>
  </si>
  <si>
    <r>
      <rPr>
        <sz val="11"/>
        <color theme="1"/>
        <rFont val="Calibri"/>
        <family val="2"/>
      </rPr>
      <t>Was könnte besser als erwartet gehen, wenn wir dies tun?</t>
    </r>
  </si>
  <si>
    <r>
      <rPr>
        <sz val="11"/>
        <color theme="1"/>
        <rFont val="Calibri"/>
        <family val="2"/>
      </rPr>
      <t>Welchen Nutzen könnte diese Maßnahme verursachen?</t>
    </r>
  </si>
  <si>
    <r>
      <rPr>
        <sz val="11"/>
        <color theme="1"/>
        <rFont val="Calibri"/>
        <family val="2"/>
      </rPr>
      <t>Stellen Sie sich vor, welche Chancen bei der Durchführung der Maßnahme auftreten könnten</t>
    </r>
  </si>
  <si>
    <r>
      <rPr>
        <sz val="11"/>
        <color theme="1"/>
        <rFont val="Calibri"/>
        <family val="2"/>
      </rPr>
      <t xml:space="preserve">Bringen Sie die Antworten in die Form Objekt/positive Abweichung </t>
    </r>
  </si>
  <si>
    <r>
      <rPr>
        <sz val="11"/>
        <color theme="1"/>
        <rFont val="Calibri"/>
        <family val="2"/>
      </rPr>
      <t>Sehen Sie sich die Liste mit potentiellen Chancen an und fragen Sie:</t>
    </r>
  </si>
  <si>
    <r>
      <rPr>
        <sz val="11"/>
        <color theme="1"/>
        <rFont val="Calibri"/>
        <family val="2"/>
      </rPr>
      <t>Fahren Sie mit der Analyse fort, indem Sie mit der potentiellen Chance mit der höchsten Priorität beginnen</t>
    </r>
  </si>
  <si>
    <r>
      <rPr>
        <sz val="11"/>
        <color theme="1"/>
        <rFont val="Calibri"/>
        <family val="2"/>
      </rPr>
      <t>Wenn die Prioritäten nicht klar sind, schätzen Sie den Nutzen ab, um die Reihenfolge zu ermitteln, bevor Sie mit der Analyse fortfahren.</t>
    </r>
  </si>
  <si>
    <r>
      <rPr>
        <sz val="11"/>
        <color theme="1"/>
        <rFont val="Calibri"/>
        <family val="2"/>
      </rPr>
      <t>Wie wahrscheinlich ist diese potentielle Chance? (Wahrscheinlichkeit)</t>
    </r>
  </si>
  <si>
    <r>
      <rPr>
        <sz val="11"/>
        <color theme="1"/>
        <rFont val="Calibri"/>
        <family val="2"/>
      </rPr>
      <t>Welchen Nutzen kann sie voraussichtlich bringen? (Nutzen)</t>
    </r>
  </si>
  <si>
    <r>
      <rPr>
        <sz val="11"/>
        <color theme="1"/>
        <rFont val="Calibri"/>
        <family val="2"/>
      </rPr>
      <t xml:space="preserve">Bewerten Sie die Wahrscheinlichkeit für jede potentielle Chance und markieren Sie sie mit Hoch, Mittel oder Niedrig (H/M/N) </t>
    </r>
  </si>
  <si>
    <r>
      <rPr>
        <sz val="11"/>
        <color theme="1"/>
        <rFont val="Calibri"/>
        <family val="2"/>
      </rPr>
      <t>Bewerten Sie den Nutzen für jede potentielle Chance und markieren Sie ihn mit Hoch, Mittel oder Niedrig (H/M/N)</t>
    </r>
  </si>
  <si>
    <r>
      <rPr>
        <sz val="11"/>
        <color theme="1"/>
        <rFont val="Calibri"/>
        <family val="2"/>
      </rPr>
      <t>Wählen Sie die höchsten Kombinationen aus Wahrscheinlichkeit und Nutzen (H-H, M-H) aus, um daran zuerst zu arbeiten</t>
    </r>
  </si>
  <si>
    <r>
      <rPr>
        <sz val="11"/>
        <color theme="1"/>
        <rFont val="Calibri"/>
        <family val="2"/>
      </rPr>
      <t>Wenn es schwierig ist, den Nutzen zu bewerten, dann identifizieren Sie zunächst die denkbaren Auswirkungen</t>
    </r>
  </si>
  <si>
    <r>
      <rPr>
        <sz val="11"/>
        <color theme="1"/>
        <rFont val="Calibri"/>
        <family val="2"/>
      </rPr>
      <t>Potentielle Chancen</t>
    </r>
  </si>
  <si>
    <r>
      <rPr>
        <sz val="11"/>
        <color theme="1"/>
        <rFont val="Calibri"/>
        <family val="2"/>
      </rPr>
      <t>Nutzen</t>
    </r>
  </si>
  <si>
    <r>
      <rPr>
        <sz val="11"/>
        <color theme="1"/>
        <rFont val="Calibri"/>
        <family val="2"/>
      </rPr>
      <t>Was könnte die potentielle Chance herbeiführen?</t>
    </r>
  </si>
  <si>
    <r>
      <rPr>
        <sz val="11"/>
        <color theme="1"/>
        <rFont val="Calibri"/>
        <family val="2"/>
      </rPr>
      <t>Führen Sie für jede potentielle Chance denkbare Ursachen auf</t>
    </r>
  </si>
  <si>
    <r>
      <rPr>
        <sz val="11"/>
        <color theme="1"/>
        <rFont val="Calibri"/>
        <family val="2"/>
      </rPr>
      <t>Erklären Sie, wie jede Ursache die potentielle Chance herbeiführen könnte</t>
    </r>
  </si>
  <si>
    <r>
      <rPr>
        <sz val="11"/>
        <color theme="1"/>
        <rFont val="Calibri"/>
        <family val="2"/>
      </rPr>
      <t xml:space="preserve"> Fördernde Maßnahmen ergreifen</t>
    </r>
  </si>
  <si>
    <r>
      <rPr>
        <sz val="11"/>
        <color theme="1"/>
        <rFont val="Calibri"/>
        <family val="2"/>
      </rPr>
      <t>Maßnahmen zur Förderung denkbarer Ursachen ergreifen</t>
    </r>
  </si>
  <si>
    <r>
      <rPr>
        <sz val="11"/>
        <color theme="1"/>
        <rFont val="Calibri"/>
        <family val="2"/>
      </rPr>
      <t>Wie können wir sicherstellen oder die Wahrscheinlichkeit erhöhen, dass diese denkbare Ursache eintritt?</t>
    </r>
  </si>
  <si>
    <r>
      <rPr>
        <sz val="11"/>
        <color theme="1"/>
        <rFont val="Calibri"/>
        <family val="2"/>
      </rPr>
      <t>Wie können wir sicherstellen, dass diese denkbare Ursache die potentielle Chance herbeiführt?</t>
    </r>
  </si>
  <si>
    <r>
      <rPr>
        <sz val="11"/>
        <color theme="1"/>
        <rFont val="Calibri"/>
        <family val="2"/>
      </rPr>
      <t>Überlegen Sie sich eine Liste mit fördernden Maßnahmen</t>
    </r>
  </si>
  <si>
    <r>
      <rPr>
        <sz val="11"/>
        <color theme="1"/>
        <rFont val="Calibri"/>
        <family val="2"/>
      </rPr>
      <t>Fördernde Maßnahmen</t>
    </r>
  </si>
  <si>
    <r>
      <rPr>
        <sz val="11"/>
        <color theme="1"/>
        <rFont val="Calibri"/>
        <family val="2"/>
      </rPr>
      <t xml:space="preserve">  Ausnutzende Maßnahmen planen und Auslöser festlegen</t>
    </r>
  </si>
  <si>
    <r>
      <rPr>
        <sz val="11"/>
        <color theme="1"/>
        <rFont val="Calibri"/>
        <family val="2"/>
      </rPr>
      <t>Maßnahmen zur Ausnutzung positiver Auswirkungen vorbereiten</t>
    </r>
  </si>
  <si>
    <r>
      <rPr>
        <sz val="11"/>
        <color theme="1"/>
        <rFont val="Calibri"/>
        <family val="2"/>
      </rPr>
      <t>Wodurch lassen sich die Auswirkungen maximieren, wenn die potentielle Chance eintritt?</t>
    </r>
  </si>
  <si>
    <r>
      <rPr>
        <sz val="11"/>
        <color theme="1"/>
        <rFont val="Calibri"/>
        <family val="2"/>
      </rPr>
      <t>Welche Maßnahmen können wir ergreifen, um so schnell, günstig und effektiv wie möglich zu reagieren?</t>
    </r>
  </si>
  <si>
    <r>
      <rPr>
        <sz val="11"/>
        <color theme="1"/>
        <rFont val="Calibri"/>
        <family val="2"/>
      </rPr>
      <t>Ausnutzende Maßnahmen</t>
    </r>
  </si>
  <si>
    <r>
      <rPr>
        <sz val="11"/>
        <color theme="1"/>
        <rFont val="Calibri"/>
        <family val="2"/>
      </rPr>
      <t>Auslöser für ausnutzende Maßnahmen festlegen</t>
    </r>
  </si>
  <si>
    <r>
      <rPr>
        <sz val="11"/>
        <color theme="1"/>
        <rFont val="Calibri"/>
        <family val="2"/>
      </rPr>
      <t>Wie werden wir erkennen, dass die potentielle Chance eingetreten ist?</t>
    </r>
  </si>
  <si>
    <r>
      <rPr>
        <sz val="11"/>
        <color theme="1"/>
        <rFont val="Calibri"/>
        <family val="2"/>
      </rPr>
      <t>Wodurch wird jede einzelne ausnutzende Maßnahme ausgelöst?</t>
    </r>
  </si>
  <si>
    <r>
      <rPr>
        <sz val="11"/>
        <color theme="1"/>
        <rFont val="Calibri"/>
        <family val="2"/>
      </rPr>
      <t>Legen Sie für jede ausnutzende Maßnahme einen Auslöser fest</t>
    </r>
  </si>
  <si>
    <r>
      <rPr>
        <sz val="11"/>
        <color theme="1"/>
        <rFont val="Calibri"/>
        <family val="2"/>
      </rPr>
      <t>Ein Auslöser kann mehr als eine ausnutzende Maßnahme einleiten</t>
    </r>
  </si>
  <si>
    <r>
      <rPr>
        <sz val="11"/>
        <color theme="1"/>
        <rFont val="Calibri"/>
        <family val="2"/>
      </rPr>
      <t>Identifizieren Sie das System oder die Person, die die ausnutzende Maßnahme einleiten wird</t>
    </r>
  </si>
  <si>
    <r>
      <rPr>
        <sz val="11"/>
        <color theme="1"/>
        <rFont val="Calibri"/>
        <family val="2"/>
      </rPr>
      <t xml:space="preserve">Verwenden Sie manuelle Auslöser, wenn mehrere ausnutzende Maßnahmen zur Auswahl stehen </t>
    </r>
  </si>
  <si>
    <r>
      <rPr>
        <sz val="11"/>
        <color theme="1"/>
        <rFont val="Calibri"/>
        <family val="2"/>
      </rPr>
      <t>Maßnahmenliste</t>
    </r>
  </si>
  <si>
    <r>
      <rPr>
        <sz val="10"/>
        <rFont val="Arial"/>
        <family val="2"/>
      </rPr>
      <t>Aktionspunkte</t>
    </r>
  </si>
  <si>
    <r>
      <rPr>
        <sz val="10"/>
        <rFont val="Arial"/>
        <family val="2"/>
      </rPr>
      <t>Aktionspunkte sammeln und beobachten</t>
    </r>
  </si>
  <si>
    <r>
      <rPr>
        <sz val="10"/>
        <rFont val="Arial"/>
        <family val="2"/>
      </rPr>
      <t>Eingeleitet</t>
    </r>
  </si>
  <si>
    <r>
      <rPr>
        <sz val="10"/>
        <rFont val="Arial"/>
        <family val="2"/>
      </rPr>
      <t>Bearbeitet von</t>
    </r>
  </si>
  <si>
    <r>
      <rPr>
        <sz val="10"/>
        <rFont val="Arial"/>
        <family val="2"/>
      </rPr>
      <t>Abgeschlossen</t>
    </r>
  </si>
  <si>
    <r>
      <rPr>
        <sz val="10"/>
        <rFont val="Arial"/>
        <family val="2"/>
      </rPr>
      <t>Bearbeitet bis</t>
    </r>
  </si>
  <si>
    <r>
      <rPr>
        <sz val="11"/>
        <color theme="1"/>
        <rFont val="Calibri"/>
        <family val="2"/>
      </rPr>
      <t>Alternative n</t>
    </r>
  </si>
  <si>
    <r>
      <rPr>
        <sz val="11"/>
        <color theme="1"/>
        <rFont val="Calibri"/>
        <family val="2"/>
      </rPr>
      <t>Managing Involvement - cells hidden</t>
    </r>
  </si>
  <si>
    <r>
      <rPr>
        <sz val="11"/>
        <color theme="1"/>
        <rFont val="Calibri"/>
        <family val="2"/>
      </rPr>
      <t>Verfügen Sie über ausreichend Informationen, um eine optimale Lösung zu finden?</t>
    </r>
  </si>
  <si>
    <r>
      <rPr>
        <sz val="11"/>
        <color theme="1"/>
        <rFont val="Calibri"/>
        <family val="2"/>
      </rPr>
      <t>Wird die Gruppe einer Lösung zustimmen, die Sie ohne ihre Mithilfe getroffen haben?</t>
    </r>
  </si>
  <si>
    <r>
      <rPr>
        <sz val="11"/>
        <color theme="1"/>
        <rFont val="Calibri"/>
        <family val="2"/>
      </rPr>
      <t>Gibt es in dieser Situation eine allgemeine Vereinbarung zwischen den Gruppen und der Organisation?</t>
    </r>
  </si>
  <si>
    <r>
      <rPr>
        <sz val="11"/>
        <color theme="1"/>
        <rFont val="Calibri"/>
        <family val="2"/>
      </rPr>
      <t>Eigenständig lösen</t>
    </r>
  </si>
  <si>
    <r>
      <rPr>
        <sz val="11"/>
        <color theme="1"/>
        <rFont val="Calibri"/>
        <family val="2"/>
      </rPr>
      <t>Mit anderen beraten</t>
    </r>
  </si>
  <si>
    <r>
      <rPr>
        <sz val="11"/>
        <color theme="1"/>
        <rFont val="Calibri"/>
        <family val="2"/>
      </rPr>
      <t>Andere fragen</t>
    </r>
  </si>
  <si>
    <r>
      <rPr>
        <sz val="11"/>
        <color theme="1"/>
        <rFont val="Calibri"/>
        <family val="2"/>
      </rPr>
      <t>Gruppe fragen</t>
    </r>
  </si>
  <si>
    <r>
      <rPr>
        <sz val="11"/>
        <color theme="1"/>
        <rFont val="Calibri"/>
        <family val="2"/>
      </rPr>
      <t>Als Gruppe lösen</t>
    </r>
  </si>
  <si>
    <r>
      <rPr>
        <sz val="11"/>
        <color theme="1"/>
        <rFont val="Calibri"/>
        <family val="2"/>
      </rPr>
      <t>Effektives Führungsverhalten in dieser Situation</t>
    </r>
  </si>
  <si>
    <r>
      <rPr>
        <sz val="11"/>
        <color theme="1"/>
        <rFont val="Calibri"/>
        <family val="2"/>
      </rPr>
      <t>Ausgewählte(s) Führungsverhalten notieren</t>
    </r>
  </si>
  <si>
    <r>
      <rPr>
        <sz val="11"/>
        <color theme="1"/>
        <rFont val="Calibri"/>
        <family val="2"/>
      </rPr>
      <t>Lösungsschritte</t>
    </r>
  </si>
  <si>
    <r>
      <rPr>
        <sz val="11"/>
        <color theme="1"/>
        <rFont val="Calibri"/>
        <family val="2"/>
      </rPr>
      <t xml:space="preserve">Führungsverhalten </t>
    </r>
  </si>
  <si>
    <r>
      <rPr>
        <u/>
        <sz val="11"/>
        <color rgb="FF0000FF"/>
        <rFont val="Calibri"/>
        <family val="2"/>
      </rPr>
      <t>Zurück nach oben</t>
    </r>
  </si>
  <si>
    <t>Empfehlungen / Maßnahmen in Ausführung</t>
  </si>
  <si>
    <t>Sind wir unklar, welche Alternative die beste ist?</t>
  </si>
  <si>
    <t xml:space="preserve">     Formulierung potentieller Probleme (Maßnahme oder Plan, der </t>
  </si>
  <si>
    <t>Stehen angemessene Ressourcen zur Verfügung: Zeit, Personal, Geld, Informationen, Werkzeuge oder sonstige Hilfsmittel?</t>
  </si>
  <si>
    <t>Ursachen für das potentielle Problem betrachten</t>
  </si>
  <si>
    <t>Was sind die primären Situationen/Aufgaben?</t>
  </si>
  <si>
    <t>Durch welche Abgrenzungen können wir unsere Aufmerksamkeit und Ressourcen fokussieren?</t>
  </si>
  <si>
    <t>Gibt es mehr als ein Problem bei dieser Situation/Aufgabe?</t>
  </si>
  <si>
    <t xml:space="preserve">Welche Ressourcen wollen wir verwenden oder einsparen? </t>
  </si>
  <si>
    <t>Überlegen Sie, wie Zeit, Kosten, Kunden, Management etc. diese Entscheidung beeinflussen</t>
  </si>
  <si>
    <t>Stellen Sie sich vor, Sie hätten diese Alternative bereits implementiert</t>
  </si>
  <si>
    <t>Was kann mit dieser Alternative kurz- und langfristig schiefgehen?</t>
  </si>
  <si>
    <t>Haben wir eine Entscheidung, eine Maßnahme oder einen Plan, der gefährdet sein könnte?</t>
  </si>
  <si>
    <t>Welche Entscheidung, Maßnahme, Plan oder Ergebnis muss geschützt werden?</t>
  </si>
  <si>
    <t>Sehen Sie sich die Liste mit potentiellen Problemen an und fragen Sie:</t>
  </si>
  <si>
    <t xml:space="preserve">Notieren Sie die Daten zu (W) und (T)  Bewerten Sie diese mit H/M/N. </t>
  </si>
  <si>
    <t xml:space="preserve">Blicken Sie auf ähnliche Erfahrungen zurück </t>
  </si>
  <si>
    <t>Welche Entscheidung, Maßnahme, Plan oder Ergebnis könnte unerwarteten Nutzen mit sich bringen?</t>
  </si>
  <si>
    <t>Formulieren Sie eine kurze, präzise Aussage:  Maßnahme, das Ergebnis und Einschränkungen. Zeitrahmen und Kosten sind optional</t>
  </si>
  <si>
    <t>Wenn die Reihenfolge der Prioritäten klar ist, markieren Sie die potentiellen Chancen, die zuerst bearbeitet werden, mit einem Sternchen (*)</t>
  </si>
  <si>
    <t>Ursachen für die potentielle Chance betrachten</t>
  </si>
  <si>
    <t>Welche Maßnahmen werden wir ergreifen, wenn diese potentielle Chance eintritt?</t>
  </si>
  <si>
    <t xml:space="preserve">Planen Sie ausnutzende Maßnahmen im Voraus                                                                                          </t>
  </si>
  <si>
    <t xml:space="preserve">     Was ist der Beweis dafür?</t>
  </si>
  <si>
    <t xml:space="preserve">...Verwenden Sie gegenwärtige Auswirkungen,  zukünftige Auswirkungen  und Zeitrahmen </t>
  </si>
  <si>
    <t>Welche nachfolgenden Schritte oder Maßnahmen sind erforderlich? Was sonst?</t>
  </si>
  <si>
    <t>Wo am</t>
  </si>
  <si>
    <t>Was sonst könnte die Abweichung verursacht haben?        Welche Aussagen von Experten liegen vor?        Was haben wir zunächst vermutet?</t>
  </si>
  <si>
    <t>To enable sheets to change when the language is changed, each tab must have the following</t>
  </si>
  <si>
    <t>code hidden in a cell near the top:</t>
  </si>
  <si>
    <t xml:space="preserve"> '=Home!BA21'</t>
  </si>
  <si>
    <t>The text color of this code matches the cell so that it is hidden</t>
  </si>
  <si>
    <t>See screen cap</t>
  </si>
  <si>
    <t>Gesamt- priorität</t>
  </si>
  <si>
    <t>TF Priority</t>
  </si>
  <si>
    <t xml:space="preserve">     * Commitment?              * Implementierung?        * Zielvereinbarung?</t>
  </si>
  <si>
    <t xml:space="preserve">     * Entwicklung?                   * Unterstützung?                    * Einigkeit?     </t>
  </si>
  <si>
    <t xml:space="preserve">     * Genehmigung?                    * Struktur?                             * Analyse?           </t>
  </si>
  <si>
    <t xml:space="preserve">     * die optimale Lösung?        * kreatives Denken?          * Informationsbeschaffung?            </t>
  </si>
  <si>
    <t xml:space="preserve">Ja auf eine der oben genannten Fragen = wenden Sie die             Situationsanalyse an  </t>
  </si>
  <si>
    <t xml:space="preserve">     Entscheidungsrahmen (Wahlwort, Ergebnis und                                                               Eigenschaften/Einschränkungen)</t>
  </si>
  <si>
    <t>Notieren Sie spezifische Informationen   Schreiben Sie alle Annahmen auf</t>
  </si>
  <si>
    <t xml:space="preserve">Vorgeschlagene Korrektur aufschreiben      </t>
  </si>
  <si>
    <t xml:space="preserve">What do we see, hear, feel, taste, smell, or measure that tells us there is a deviation?      </t>
  </si>
  <si>
    <t xml:space="preserve">                JA, dies ist eine Erklärung, weil..., oder</t>
  </si>
  <si>
    <t xml:space="preserve">                              Ja, dies ist eine Erklärung WENN (Annahme) ...</t>
  </si>
  <si>
    <t xml:space="preserve">                      NEIN, dies ist keine Erklärung, weil..., oder</t>
  </si>
  <si>
    <t>Drücken Sie sich klar und eindeutig aus  Verwenden Sie kurze Aussagen</t>
  </si>
  <si>
    <t xml:space="preserve"> (mit festgelegter Grenze) und REALISTISCH ist,</t>
  </si>
  <si>
    <t xml:space="preserve">Wenn ein Ziel UNABDINGBAR, MESSBAR </t>
  </si>
  <si>
    <t>relative Wichtigkeit hat jedes einzelne WUNSCH-Ziel?</t>
  </si>
  <si>
    <t xml:space="preserve">Schreiben Sie die Antworten rasch und ohne Diskussion auf 	
Bringen Sie die Antworten in die Form Objekt/Abweichung </t>
  </si>
  <si>
    <t xml:space="preserve">710-03-P469613      Copyright © 2014 Kepner-Tregoe, Inc. Alle Rechte vorbehalten </t>
  </si>
  <si>
    <t>PROBLEM-ANALYSE</t>
  </si>
  <si>
    <t>ENTSCHEIDUNGS-ANALYSE</t>
  </si>
  <si>
    <t>SITUATIONS-ANALYSE</t>
  </si>
  <si>
    <t>Anweisungen:  Tragen Sie oben die jeweiligen Informationen ein und klicken Sie dann auf dem Globus auf den entsprechenden Prozess</t>
  </si>
  <si>
    <t>GA Priorität</t>
  </si>
  <si>
    <t>ZA Priorität</t>
  </si>
  <si>
    <t>ZR Priorität</t>
  </si>
  <si>
    <t>Geht es bei der Maßnahme um eine Abweichung, eine Wahl,</t>
  </si>
  <si>
    <t xml:space="preserve"> eine Bedrohung, eine Chance oder etwas, das einfach getan werden muss?</t>
  </si>
  <si>
    <t>Sind wir unsicher, in welcher Reihenfolge wir die Situationen/Aufgaben angehen sollten?</t>
  </si>
  <si>
    <t>Sind wir unsicher, wie wir die Situationen/Aufgaben lösen können?</t>
  </si>
  <si>
    <t xml:space="preserve">     PA = Deviation? Cause unknown? Need to know cause?</t>
  </si>
  <si>
    <t xml:space="preserve">     DA = Choice?</t>
  </si>
  <si>
    <t xml:space="preserve">     PPA = Action or plan to protect?</t>
  </si>
  <si>
    <t xml:space="preserve">     POA = Action or plan to enhance?</t>
  </si>
  <si>
    <t xml:space="preserve">     SA = Further clarification?</t>
  </si>
  <si>
    <t xml:space="preserve">     No analysis = Just do it!</t>
  </si>
  <si>
    <t>Was ist besonders, unterschiedlich, ungewöhnlich, merkwürdig, einzigartig oder sonderbar an jedem IST verglichen mit dem jeweiligen IST-NICHT?</t>
  </si>
  <si>
    <t>Was hat sich an, bei, um oder in Bezug auf diese Besonderheit verändert? Wann ist die Veränderung eingetreten?  Notieren Sie Datum und Uhrzeit.</t>
  </si>
  <si>
    <t xml:space="preserve">  Wie könnte diese...
       Veränderung
       Veränderung zusammen mit einer Besonderheit
        Veränderung zusammen  mit einer anderen Veränderung
        Besonderheit
...die Ursache für die Abweichung sein?</t>
  </si>
  <si>
    <t xml:space="preserve">Record Possible Causes                 </t>
  </si>
  <si>
    <t xml:space="preserve">Mögliche Ursachen aufschreiben                 </t>
  </si>
  <si>
    <t xml:space="preserve">              How could this…
                    Change
                    Change plus distinction
                    Change plus change
                    Distinction
              …cause this deviation?</t>
  </si>
  <si>
    <t>Welche Abweichung liegt vor?</t>
  </si>
  <si>
    <t>Vermerken Sie, wenn keine Veränderung              bekannt ist – KVB</t>
  </si>
  <si>
    <t xml:space="preserve">What object (or group of objects) has the deviation?       </t>
  </si>
  <si>
    <t>unabdingbar? (erforderlich für Interessengruppen, Vorschriften, Gesetze, Richtlinien)</t>
  </si>
  <si>
    <t>messbar? (mit einer festgelegten Grenze)</t>
  </si>
  <si>
    <t>Realistisch? (kann erreicht werden)</t>
  </si>
  <si>
    <t>Ja auf alle drei Fragen = MUSS-Ziele (mit  M  bezeichnen)</t>
  </si>
  <si>
    <t>Aus welchen MUSS-Zielen sollten WUNSCH-Ziele abgeleitet werden?</t>
  </si>
  <si>
    <t xml:space="preserve">Use Knowledge and Experience…               OR   </t>
  </si>
  <si>
    <t xml:space="preserve">How likely is each adverse consequence? (probability - record the rational; mark each H, M, or L (±) </t>
  </si>
  <si>
    <t>What level of impact will this adverse consequence have? (seriousness - record the rational; mark each H, M, or L (±)</t>
  </si>
  <si>
    <t>Welche Bedeutung wird diese nachteilige Auswirkung haben? (Tragweite – notieren Sie die Begründung; bewerten Sie jeweils mit H, M oder N (±)</t>
  </si>
  <si>
    <t>Notieren und kommunizieren Sie die endgültige Entscheidung</t>
  </si>
  <si>
    <t>An welchem potentiellen Problem sollten wir zuerst arbeiten?</t>
  </si>
  <si>
    <t>Use Knowledge and Experience….                     OR</t>
  </si>
  <si>
    <t>Was könnte die Ursache für das potentielle Problem sein?</t>
  </si>
  <si>
    <t xml:space="preserve">Prepare contingent actions in advance    </t>
  </si>
  <si>
    <t>Schadensbegrenzende Maßnahmen im Voraus planen</t>
  </si>
  <si>
    <t>N+</t>
  </si>
  <si>
    <t>N</t>
  </si>
  <si>
    <t>N-</t>
  </si>
  <si>
    <t>Just Do It!</t>
  </si>
  <si>
    <t>horizontal mit H/M/N (±)</t>
  </si>
  <si>
    <t>horizontally H/M/L (±)</t>
  </si>
  <si>
    <t xml:space="preserve">     EA = Ist eine Wahl zu treffen?</t>
  </si>
  <si>
    <t xml:space="preserve">     APP = Ist eine Maßnahme oder ein Plan abzusichern?</t>
  </si>
  <si>
    <t xml:space="preserve">     APC = Ist eine Maßnahme oder ein Plan zu fördern?</t>
  </si>
  <si>
    <t xml:space="preserve">     SA = Weitere Klärung erforderlich?</t>
  </si>
  <si>
    <t xml:space="preserve">     Keine Analyse = Einfach machen!</t>
  </si>
  <si>
    <t xml:space="preserve">     PA = Liegt eine Abweichung vor? Ist die Ursache unbekannt? 
     Müssen wir dieUrsache kennen?</t>
  </si>
  <si>
    <t>Wissen und Erfahrung verwenden…            ODER</t>
  </si>
  <si>
    <t>Falls Sie Schwierigkeiten haben, Objekt und positive Abweichung zu identifizieren, zergliedern und klären Sie die potentielle Chance</t>
  </si>
  <si>
    <t>An welcher potentiellen Chance sollten wir zuerst arbeiten?</t>
  </si>
  <si>
    <t>Welche potentielle Chance wird voraussichtlich den größten Vorteil bringen?</t>
  </si>
  <si>
    <t>Nutzen abschätzen, um Prioritäten festzulegen</t>
  </si>
  <si>
    <t>Hide Detail</t>
  </si>
  <si>
    <t>Show Detail</t>
  </si>
  <si>
    <t xml:space="preserve">Details zeigen  </t>
  </si>
  <si>
    <t>Details 
ausblenden</t>
  </si>
  <si>
    <t>Hide Distinctions and Changes</t>
  </si>
  <si>
    <t>Show Distinctions and Changes</t>
  </si>
  <si>
    <t>Besonderheiten und Veränderungen ausblenden</t>
  </si>
  <si>
    <t>Besonderheiten und Veränderungen zeigen</t>
  </si>
  <si>
    <t>Insert New Objective</t>
  </si>
  <si>
    <t>Sort Objectives</t>
  </si>
  <si>
    <t>Ziele sortieren</t>
  </si>
  <si>
    <t xml:space="preserve">Y </t>
  </si>
  <si>
    <t>A</t>
  </si>
  <si>
    <t>J</t>
  </si>
  <si>
    <t>Scan the QR code in your participant manual or click on the appropriate flag to access the PSDM Learning Library</t>
  </si>
  <si>
    <t>Scannen Sie den QR-Code in Ihre Teilnehmerhandbuch oder klicken Sie auf die entsprechende Fahne, um auf die Learning Library zuzugreifen</t>
  </si>
  <si>
    <t>EA</t>
  </si>
  <si>
    <t>APP</t>
  </si>
  <si>
    <t>APC</t>
  </si>
  <si>
    <t>JDI</t>
  </si>
  <si>
    <t>Wie wahrscheinlich ist das Eintreten dieser nachteiligen Auswirkung? (Wahrscheinlichkeit – notieren Sie die Begründung; bewerten Sie jeweils                   mit H, M oder N (±)</t>
  </si>
  <si>
    <t>Wissen und Erfahrung verwenden...ODER</t>
  </si>
  <si>
    <t>Ziel hinzufügen</t>
  </si>
  <si>
    <t>Welche kurzfristigen und langfristigen Nutzen oder Resultate wollen          wir erreichen?</t>
  </si>
  <si>
    <t xml:space="preserve">Kepner-Tregoe Prozess-Arbeitsmappe </t>
  </si>
  <si>
    <t>Notes</t>
  </si>
  <si>
    <t>Notizen:</t>
  </si>
  <si>
    <t>Schadensbegrenzende Maßnahmen planen und Auslöser festlegen</t>
  </si>
  <si>
    <t xml:space="preserve">  Schadensbegrenzende Maßnahmen planen und Auslöser festlegen</t>
  </si>
  <si>
    <t>Should</t>
  </si>
  <si>
    <t>Actual</t>
  </si>
  <si>
    <t>Deviation</t>
  </si>
  <si>
    <t>Welche Informationen lassen darauf schließen, dass eine Abweichung vorliegt?</t>
  </si>
  <si>
    <t>Soll</t>
  </si>
  <si>
    <t>Abweichung</t>
  </si>
  <si>
    <t>Tatsächlichen</t>
  </si>
  <si>
    <t>q+</t>
  </si>
  <si>
    <t>True of the IS</t>
  </si>
  <si>
    <t>True of Both</t>
  </si>
  <si>
    <t>True of the IS NOT</t>
  </si>
  <si>
    <t>Fur das IST zureffend</t>
  </si>
  <si>
    <t>Fur beides zutreffend</t>
  </si>
  <si>
    <t>Fur da IST-NICHT zutreffend</t>
  </si>
  <si>
    <t xml:space="preserve">           Veränderung zusammenmit einer Besonderheit</t>
  </si>
  <si>
    <t>Relevante Veränderung</t>
  </si>
  <si>
    <t>Relevant Changes</t>
  </si>
  <si>
    <t>Licentie</t>
  </si>
  <si>
    <t>Wat is een aandachtspunt?</t>
  </si>
  <si>
    <t>Pink = not used in PSDM version of worksheet - don't translate</t>
  </si>
  <si>
    <t>Yellow = Berrie/Martine need to confirm or provide the translation</t>
  </si>
  <si>
    <t xml:space="preserve">710-03-P469613      Copyright © 2014 Kepner-Tregoe, Inc. All Rights Reserved </t>
  </si>
  <si>
    <t>Geef terugkoppeling</t>
  </si>
  <si>
    <t>Bekijk licentie</t>
  </si>
  <si>
    <t>PROBLEEM ANALYSE</t>
  </si>
  <si>
    <t>CLICK HERE to accept license and activate worksheet</t>
  </si>
  <si>
    <t>Lizenz aufrufen</t>
  </si>
  <si>
    <t>Lizenz</t>
  </si>
  <si>
    <t>Situatiebeoordeling</t>
  </si>
  <si>
    <t xml:space="preserve">710-03-P469613      Copyright © 2014 Kepner-Tregoe, Inc. Alle rechten voorbehouden. </t>
  </si>
  <si>
    <t xml:space="preserve">Wat is het thema van deze Situatiebeoordeling? </t>
  </si>
  <si>
    <t>Wat zijn de belangrijkste aandachtsgebieden?</t>
  </si>
  <si>
    <t>Welke grenzen kunnen we stellen om onze aandacht te focussen en onze middelen gericht te gebruiken?</t>
  </si>
  <si>
    <t>Verzamel aandachtspunten</t>
  </si>
  <si>
    <t>Welke afwijkingen zijn er?</t>
  </si>
  <si>
    <t>Welke besluiten moeten worden genomen?</t>
  </si>
  <si>
    <t>Welke plannen moeten worden geïmplementeerd?</t>
  </si>
  <si>
    <t>Welke veranderingen worden verwacht?</t>
  </si>
  <si>
    <t>Welke bedreigingen zijn er?</t>
  </si>
  <si>
    <t>Welke kansen zijn er?</t>
  </si>
  <si>
    <t>Ontleed en verduidelijk aandachtspunten</t>
  </si>
  <si>
    <t>Ontleed en verduidelijk</t>
  </si>
  <si>
    <t>Ontlede en verduidelijkte aandachtspunten</t>
  </si>
  <si>
    <t>Ontleden</t>
  </si>
  <si>
    <t>Bestaat dit aandachtspunt uit meerdere punten?</t>
  </si>
  <si>
    <t>Waar maken we ons nog meer zorgen om...?</t>
  </si>
  <si>
    <t>Verduidelijken</t>
  </si>
  <si>
    <t>Wat bedoelen we precies met...?</t>
  </si>
  <si>
    <t>Wat is precies...?</t>
  </si>
  <si>
    <t>Omschrijf acties</t>
  </si>
  <si>
    <t>Actieomschrijvingen</t>
  </si>
  <si>
    <t xml:space="preserve">Gaat het bij de actie om een afwijking, een keuze, een </t>
  </si>
  <si>
    <t>Moet er gewoon iets worden gedaan?</t>
  </si>
  <si>
    <t>Gebruik kennis en ervaring OF…</t>
  </si>
  <si>
    <t xml:space="preserve">Huidige impact </t>
  </si>
  <si>
    <t>HI Prioriteit</t>
  </si>
  <si>
    <t xml:space="preserve">Wat is de huidige impact (tot nu toe) </t>
  </si>
  <si>
    <t>TI Prioriteit</t>
  </si>
  <si>
    <t xml:space="preserve">Wat is de verwachte impact </t>
  </si>
  <si>
    <t xml:space="preserve">Welke aandachtspunten hebben  de grootste </t>
  </si>
  <si>
    <t>toekomstige impact? Geef   een relatieve beoordeling H/M/L (±)</t>
  </si>
  <si>
    <t xml:space="preserve">Tijdslimiet </t>
  </si>
  <si>
    <t>TL Prioriteit</t>
  </si>
  <si>
    <t xml:space="preserve">Wanneer wordt het  moeilijk, duur enzovoort </t>
  </si>
  <si>
    <t>om dit op te lossen?</t>
  </si>
  <si>
    <t xml:space="preserve">Beoordeel </t>
  </si>
  <si>
    <t>combinaties</t>
  </si>
  <si>
    <t>horizontaal</t>
  </si>
  <si>
    <t>Plan volgende stappen</t>
  </si>
  <si>
    <t>Bepaal benodigd denkproces</t>
  </si>
  <si>
    <t xml:space="preserve">Welke stappen of acties zijn nodig om dit aandachtspunt op te lossen? </t>
  </si>
  <si>
    <t>Gaat het bij de actie om een afwijking, keuze, bedreiging of een kans?</t>
  </si>
  <si>
    <t>Of is het iets wat gewoon moet worden gedaan?</t>
  </si>
  <si>
    <t>Welk analytisch proces (en hoeveel ervan) is vereist om het op te lossen?</t>
  </si>
  <si>
    <t>Welke vervolgstappen of vervolgacties zijn er nodig? Wat nog meer?</t>
  </si>
  <si>
    <t>SB</t>
  </si>
  <si>
    <t>BA</t>
  </si>
  <si>
    <t>APK</t>
  </si>
  <si>
    <t>Gewoon doen!</t>
  </si>
  <si>
    <t>Bepaal gewenste hulp</t>
  </si>
  <si>
    <t>Wie moet wat doen en wanneer?</t>
  </si>
  <si>
    <t>Wie moet er worden betrokken voor:</t>
  </si>
  <si>
    <t>Wie</t>
  </si>
  <si>
    <t>Het gevoel dat u iets moet doen...</t>
  </si>
  <si>
    <t>Een aandachtspunt kan uit één of meerdere punten bestaan</t>
  </si>
  <si>
    <t>Wanneer Situatiebeoordeling gebruiken?</t>
  </si>
  <si>
    <t>Zijn er aandachtspunten waarmee we te maken hebben die onduidelijk zijn?</t>
  </si>
  <si>
    <t>Is het aantal aandachtspunten waarmee we te maken hebben overweldigend?</t>
  </si>
  <si>
    <t xml:space="preserve">Ja op een van de bovenstaande vragen = gebruik Situatiebeoordeling  </t>
  </si>
  <si>
    <t>Als de actie niet duidelijk is, herschrijf het aandachtspunt dan als een...</t>
  </si>
  <si>
    <t>Als de vereiste actie nog niet duidelijk is, ontleed en verduidelijk dan verder</t>
  </si>
  <si>
    <t>Welke aandachtspunten moeten we als eerste aanpakken?</t>
  </si>
  <si>
    <t>Als dit duidelijk is of als onmiddellijk actie moet worden ondernomen, houd dan de volgende volgorde aan:</t>
  </si>
  <si>
    <t>Gebruik huidige impact, toekomstige impact en tijdslimiet als de prioriteitsvolgorde niet duidelijk is of als er geen overeenstemming is.</t>
  </si>
  <si>
    <t>Wat is de huidige impact als dit aandachtspunt onopgelost blijft?</t>
  </si>
  <si>
    <t>Wat is de toekomstige impact zijn als dit niet wordt opgelost?</t>
  </si>
  <si>
    <t>Wat is de tijdslimiet (specifieke tijd of datum) wanneer de oplossing moeilijk duur, onmogelijk of zinloos wordt?</t>
  </si>
  <si>
    <t>Bevestig specifieke ondersteunende gegevens voor de huidige impact, toekomstige impact en tijdslimiet en leg deze vast.</t>
  </si>
  <si>
    <t>Noteer het proces en andere acties die nodig zijn voor de oplossing</t>
  </si>
  <si>
    <t>Analyse Potentiële Problemen</t>
  </si>
  <si>
    <t>Omschrijf activiteit</t>
  </si>
  <si>
    <t>Welk besluit, activiteit, plan of eindresultaat moeten we beschermen?</t>
  </si>
  <si>
    <t>Welk besluit, activiteit, plan of eindresultaat loopt mogelijk gevaar?</t>
  </si>
  <si>
    <t>Schrijf een korte, duidelijke omschrijving. Vermeld de activiteit, het eindresultaat en de randvoorwaarden. Tijdslimiet en kosten zijn optioneel</t>
  </si>
  <si>
    <t>Wat kan er misgaan als we deze activiteit ondernemen?</t>
  </si>
  <si>
    <t>Welke problemen kan deze activiteit veroorzaken?</t>
  </si>
  <si>
    <t>Visualiseer de problemen die kunnen voorkomen als deze activiteit wordt ondernomen</t>
  </si>
  <si>
    <t>Welk potentieel probleem moeten we als eerste aanpakken? Markeer met *</t>
  </si>
  <si>
    <t>Welk potentieel probleem kan de grootste schade aanrichten?</t>
  </si>
  <si>
    <t>...Stel prioriteit via bedreigingbeoordeling</t>
  </si>
  <si>
    <t>Hoe waarschijnlijk is dit potentieel probleem? (waarschijnlijkheid)</t>
  </si>
  <si>
    <t>Hoeveel schade kan het aanrichten? (ernst)</t>
  </si>
  <si>
    <t>Werk eerst aan de combinaties met de hoogste score</t>
  </si>
  <si>
    <t>Noteer gegevens over waarschijnlijkheid (W) en ernst (E).  Geef een score: H/M/L</t>
  </si>
  <si>
    <t>Waarschijnlijkheid</t>
  </si>
  <si>
    <t>Formuleer waarschijnlijke oorzaken van het potentieel probleem</t>
  </si>
  <si>
    <t>Wat kan dit potentieel probleem veroorzaken?</t>
  </si>
  <si>
    <t>Wat kan nog meer een oorzaak zijn...?</t>
  </si>
  <si>
    <t>Verzamel meerdere waarschijnlijke oorzaken voor elk potentieel probleem</t>
  </si>
  <si>
    <t>Leg uit hoe elke oorzaak het potentieel probleem zou kunnen doen ontstaan</t>
  </si>
  <si>
    <t>Neem preventieve maatregelen</t>
  </si>
  <si>
    <t>Neem maatregelen om de waarschijnlijke oorzaken aan te pakken</t>
  </si>
  <si>
    <t>Wat kunnen we doen om de kans op deze waarschijnlijke oorzaak te beperken of te voorkomen?</t>
  </si>
  <si>
    <t>Hoe kunnen we vermijden dat deze waarschijnlijke oorzaak tot het potentieel probleem leidt?</t>
  </si>
  <si>
    <t>Verzamel veel preventieve maatregelen</t>
  </si>
  <si>
    <t>Wijs voor elke maatregel verantwoordelijkheid, middelen en een tijdslimiet toe</t>
  </si>
  <si>
    <t>Bereid gevolgbestrijdende maatregelen en triggers voor</t>
  </si>
  <si>
    <t>Neem maatregelen om de mogelijke impact te verkleinen</t>
  </si>
  <si>
    <t>Welke maatregelen nemen we als het potentieel probleem zich voordoet?</t>
  </si>
  <si>
    <t>Welke maatregelen minimaliseren de impact als dit gebeurt?</t>
  </si>
  <si>
    <t>Wat kunnen we doen om zo snel, goedkoop en effectief mogelijk de schade te herstellen?</t>
  </si>
  <si>
    <t>Brainstorm over een lijst met gevolgbestrijdende maatregelen</t>
  </si>
  <si>
    <t>Betrek anderen die de activiteit of het plan uitvoeren of beoordelen</t>
  </si>
  <si>
    <t>Bereid vooraf gevolgbestrijdende maatregelen voor</t>
  </si>
  <si>
    <t>Hoe weten we wanneer een potentieel probleem is ontstaan?</t>
  </si>
  <si>
    <t>Wat zorgt ervoor dat de gevolgbestrijdende maatregel wordt gestart?</t>
  </si>
  <si>
    <t>Één trigger kan meerdere gevolgbestrijdende maatregelen starten</t>
  </si>
  <si>
    <t>Automatische triggers hebben de voorkeur: hiervoor is geen beoordeling nodig</t>
  </si>
  <si>
    <t xml:space="preserve">Gebruik handmatige triggers wanneer er keuze is tussen gevolgbestrijdende  </t>
  </si>
  <si>
    <t>maatregelen of wanneer de behoefte aan een maatregel moet worden beoordeeld</t>
  </si>
  <si>
    <t>Wanneer Analyse Potentiële Problemen gebruiken?</t>
  </si>
  <si>
    <t>Is er sprake van een besluit, een activiteit of plan dat risico loopt?</t>
  </si>
  <si>
    <t>Moeten we de waarschijnlijke oorzaken kennen om het risico in te perken of te elimineren?</t>
  </si>
  <si>
    <t>Moeten we maatregelen klaar hebben voor implementatie om de impact te beperken?</t>
  </si>
  <si>
    <t xml:space="preserve">Ja op een van de bovenstaande vragen = gebruik Analyse Potentiële Problemen </t>
  </si>
  <si>
    <t>Schrijf een korte, duidelijke omschrijving</t>
  </si>
  <si>
    <t>Vermeld de activiteit, het eindresultaat en de randvoorwaarden</t>
  </si>
  <si>
    <t>Tijdslimiet en kosten zijn optioneel</t>
  </si>
  <si>
    <t>Verzamel snel en zonder discussie</t>
  </si>
  <si>
    <t xml:space="preserve">Noteer in het formaat object/afwijking </t>
  </si>
  <si>
    <t>Als het moeilijk is om het object en de afwijking te identificeren,ontleed en verduidelijk dan het potentieel probleem</t>
  </si>
  <si>
    <t>Bekijk de lijst met potentiële problemen en vraag:</t>
  </si>
  <si>
    <t>Als de prioriteitsvolgorde duidelijk is, markeer dan het potentiële probleem waaraan eerst moet worden gewerkt met een asterisk (*)</t>
  </si>
  <si>
    <t>Ga verder met de analyse en begin bij de potentiële problemen  met de hoogste prioriteit</t>
  </si>
  <si>
    <t>Als de prioriteitsvolgorde onduidelijk is, gebruik dan 'beoordeel bedreiging' om de prioriteit te bepalen voordat u verder gaat  met de analyse</t>
  </si>
  <si>
    <t>Stel prioriteit via bedreigingbeoordeling</t>
  </si>
  <si>
    <t xml:space="preserve">Beoordeel de totale waarschijnlijkheid van de potentiële problemen en wijs de scores Hoog, Middelmatig of Laag (H/M/L) toe </t>
  </si>
  <si>
    <t>Beoordeel de totale ernst van de potentiële problemen en wijs de scores Hoog, Middelmatig of Laag (H/M/L) toe</t>
  </si>
  <si>
    <t>Selecteer de hoogste combinaties van waarschijnlijkheid en ernst  (H-H, M-H) waaraan eerst moet worden gewerkt</t>
  </si>
  <si>
    <t>Als het moeilijk is om de waarschijnlijkheid te beoordelen, identificeer dan eerst de waarschijnlijke oorzaken</t>
  </si>
  <si>
    <t>Als het moeilijk is om de ernst te beoordelen, identificeer dan eerst de waarschijnlijke impact</t>
  </si>
  <si>
    <t>Probleemanalyse</t>
  </si>
  <si>
    <t>Beschrijf probleem</t>
  </si>
  <si>
    <t>Omschrijf probleem (één object, één afwijking)</t>
  </si>
  <si>
    <t xml:space="preserve">Op welk object (of groep objecten) treedt de afwijking op?  </t>
  </si>
  <si>
    <t>Om welke afwijking gaat het?</t>
  </si>
  <si>
    <t xml:space="preserve">Welke afwijking? </t>
  </si>
  <si>
    <t xml:space="preserve">Welk patroon? </t>
  </si>
  <si>
    <t>Wanneer sindsdien?</t>
  </si>
  <si>
    <t>Wanneer voor het eerst?</t>
  </si>
  <si>
    <t>Wat is de grootte?</t>
  </si>
  <si>
    <t>Hoeveel afwijkingen?</t>
  </si>
  <si>
    <t>Welke paren in de probleemspecificatie zijn verrassend? Welke oorzaken worden gesuggereerd?</t>
  </si>
  <si>
    <t>Wat kan nog meer de oorzaak zijn geweest van de afwijking? Wat zouden experts zeggen?  Wat was ons eerste gevoel?</t>
  </si>
  <si>
    <t>…Gebruik kenmerken en veranderingen</t>
  </si>
  <si>
    <t>Zoek kenmerken</t>
  </si>
  <si>
    <t>Wat is er anders, vreemd, ongebruikelijk, bijzonder, uniek of typisch aan elke IS ten opzichte van de IS NIET?</t>
  </si>
  <si>
    <t>• Nieuwe informatie • Gebaseerd op feiten  • Alleen waar voor IS</t>
  </si>
  <si>
    <t>Zoek veranderingen</t>
  </si>
  <si>
    <t>Wat is er veranderd in, op, aan of rond elk kenmerk? Wanneer heeft de verandering plaatsgevonden?   Noteer datum en tijd</t>
  </si>
  <si>
    <t>Wat is er nog meer veranderd…?</t>
  </si>
  <si>
    <t>Als er geen verandering is, gebruik dan GVB (geen verandering bekend)</t>
  </si>
  <si>
    <t>Evalueer mogelijke oorzaken</t>
  </si>
  <si>
    <t>Mogelijke oorzaak</t>
  </si>
  <si>
    <t>Test mogelijke oorzaken</t>
  </si>
  <si>
    <t>Beantwoord voor elk IS/IS NIET-paar de volgende vraag:</t>
  </si>
  <si>
    <t>Als (mogelijke oorzaak) de oorzaak is van (probleemomschrijving), hoe verklaart dit dan zowel de IS- als de IS NIET-informatie?</t>
  </si>
  <si>
    <t>(J) JA, deze verklaart omdat…</t>
  </si>
  <si>
    <t>(N) NEE, deze verklaart niet omdat...  (A) Deze verklaart ALLEEN ALS  (aanname)…</t>
  </si>
  <si>
    <t>J, N, A</t>
  </si>
  <si>
    <t>Bepaal meest waarschijnlijke oorzaak</t>
  </si>
  <si>
    <t>Welke van deze mogelijke oorzaken is het meest plausibel?</t>
  </si>
  <si>
    <t>Meest waarschijnlijke oorzaak (MWO) heeft:</t>
  </si>
  <si>
    <t>Stel de juiste oorzaak vast</t>
  </si>
  <si>
    <t>veiligste,</t>
  </si>
  <si>
    <t>eenvoudigste,</t>
  </si>
  <si>
    <t>snelste,</t>
  </si>
  <si>
    <t>goedkoopste,</t>
  </si>
  <si>
    <t>zekerste</t>
  </si>
  <si>
    <t>Gebruik de veiligste, eenvoudigste, snelste, goedkoopste, zekerste manier</t>
  </si>
  <si>
    <t>Bevestiging</t>
  </si>
  <si>
    <t>Gebruik:</t>
  </si>
  <si>
    <t>Acties om te bevestigen</t>
  </si>
  <si>
    <t>Verantwoordelijkheid/timing</t>
  </si>
  <si>
    <t xml:space="preserve">Verifieer aannames </t>
  </si>
  <si>
    <t xml:space="preserve">Neem waar </t>
  </si>
  <si>
    <t xml:space="preserve">Experimenteer </t>
  </si>
  <si>
    <t xml:space="preserve">Probeer een oplossing en monitor deze </t>
  </si>
  <si>
    <t>Denk verder dan de oplossing</t>
  </si>
  <si>
    <t>Welke andere schade kan dit veroorzaken?</t>
  </si>
  <si>
    <t>Waar anders kan de oorzaak problemen opleveren?</t>
  </si>
  <si>
    <t>Hoe is de oorzaak ontstaan?</t>
  </si>
  <si>
    <t xml:space="preserve">Noteer de voorgestelde oplossing      </t>
  </si>
  <si>
    <t>Welke problemen kan deze oplossing veroorzaken?</t>
  </si>
  <si>
    <t>Normale situatie</t>
  </si>
  <si>
    <t>Werkelijke situatie</t>
  </si>
  <si>
    <t>Afwijking</t>
  </si>
  <si>
    <t>Wanneer Probleemanalyse gebruiken?</t>
  </si>
  <si>
    <t>Omschrijf probleem</t>
  </si>
  <si>
    <t xml:space="preserve"> Is de oorzaak onbekend?</t>
  </si>
  <si>
    <t>Moeten we de oorzaak kennen om een effectieve maatregel te nemen?</t>
  </si>
  <si>
    <t>Ja op alle drie de vragen = gebruik Probleemanalyse</t>
  </si>
  <si>
    <t>Noteer een korte omschrijving met één object en één afwijking</t>
  </si>
  <si>
    <t>Wees specifiek ontleed indien nodig</t>
  </si>
  <si>
    <t>Stel IS/IS NIET-vragen voor vier gebieden:</t>
  </si>
  <si>
    <t>WAT: identiteit</t>
  </si>
  <si>
    <t>WAAR: locatie</t>
  </si>
  <si>
    <t>WANNEER: timing</t>
  </si>
  <si>
    <t>OMVANG: grootte</t>
  </si>
  <si>
    <t>Beschrijf het probleem gedetailleerd</t>
  </si>
  <si>
    <t>Stel vragen voor elke IS, om IS NIETs te vinden die:</t>
  </si>
  <si>
    <t>• gelijk zijn aan de IS   • sterk verwant zijn aan de IS</t>
  </si>
  <si>
    <t xml:space="preserve">“…zou kunnen zijn, maar is het niet.” </t>
  </si>
  <si>
    <t>Als “meer informatie gewenst is” (MIG), bepaal dan wie deze informatie verzamelt, hoe en wanneer</t>
  </si>
  <si>
    <t>• Waar bevindt het object zich als de afwijking wordt waargenomen       (geografische locatie)</t>
  </si>
  <si>
    <t>• Waar bevindt de afwijking zich op het object?</t>
  </si>
  <si>
    <t xml:space="preserve">• Wanneer is de afwijking voor het eerst waargenomen (tijdstip en datum)? </t>
  </si>
  <si>
    <t xml:space="preserve">• Wanneer is de afwijking sindsdien waargenomen? Welk patroon? </t>
  </si>
  <si>
    <t>• Wanneer is de afwijking voor het eerst gezien binnen de geschiedenis       of levensloop van het object?</t>
  </si>
  <si>
    <t>• Hoeveel objecten hebben de afwijking?</t>
  </si>
  <si>
    <t>• Wat is de trend van het aantal objecten waarop de afwijking optreedt?</t>
  </si>
  <si>
    <t>• Wat is de grootte van één afwijking?</t>
  </si>
  <si>
    <t>• Wat is de trend in de grootte van de afwijking?</t>
  </si>
  <si>
    <t>• Hoeveel afwijkingen zitten er op één object?</t>
  </si>
  <si>
    <t>• Wat is de trend van het aantal afwijkingen op een object?</t>
  </si>
  <si>
    <t>• Bij hoeveel objecten zou dit het geval kunnen zijn, maar is dit niet zo?</t>
  </si>
  <si>
    <t>• Wat zou de trend kunnen zijn, maar is dat niet?</t>
  </si>
  <si>
    <t>• Wat zou de grootte kunnen zijn, maar is dat niet?</t>
  </si>
  <si>
    <t>• Hoeveel afwijkingen zouden er op één object kunnen voorkomen, maar doen dat niet?</t>
  </si>
  <si>
    <t>• Wat zou de trend kunnen zijn van het aantal afwijkingen, maar is dat niet?</t>
  </si>
  <si>
    <t>Verwijs naar de probleemspecificati om mogelijke oorzaken te bedenken</t>
  </si>
  <si>
    <t>Leg uit hoe de afwijking ontstaat als gevolg van de oorzaak.</t>
  </si>
  <si>
    <t>Wat is er veranderd in, op, aan of rond elk kenmerk?</t>
  </si>
  <si>
    <t>Wanneer vond de verandering plaats? Noteer datum en tijd</t>
  </si>
  <si>
    <t>Hoe kon deze/dit…</t>
  </si>
  <si>
    <t xml:space="preserve">...deze afwijking veroorzaken? </t>
  </si>
  <si>
    <t>Het antwoord is:</t>
  </si>
  <si>
    <t>JA, deze verklaart omdat..., of</t>
  </si>
  <si>
    <t>Documenteer alle aannames</t>
  </si>
  <si>
    <t>Test de mogelijke oorzaken één voor één</t>
  </si>
  <si>
    <t>Noteer ondersteunende gegevens</t>
  </si>
  <si>
    <t>Besluitvormingsanalyse</t>
  </si>
  <si>
    <t>Bepaal doelstelling</t>
  </si>
  <si>
    <t>Omschrijf beslissingsdoel</t>
  </si>
  <si>
    <t>Welke middelen zouden we moeten gebruiken of sparen?</t>
  </si>
  <si>
    <t>Wat is het fundamentele doel van deze keuze?</t>
  </si>
  <si>
    <t>Welke specifieke keuze moet er worden gemaakt of welke aanbeveling moet er worden gedaan?</t>
  </si>
  <si>
    <t>Moet het volgende bevatten:</t>
  </si>
  <si>
    <t>Ontwikkel doelstellingen</t>
  </si>
  <si>
    <t>Welke voordelen of resultaten op de korte en lange termijn willen we?</t>
  </si>
  <si>
    <t>Welke beperkingen beïnvloeden deze keuze?</t>
  </si>
  <si>
    <t>Wat moeten we minimaal of maximaal bereiken?</t>
  </si>
  <si>
    <t xml:space="preserve">Welke doelstellingen moeten worden verduidelijkt? </t>
  </si>
  <si>
    <t>Bedenk hoe tijd, kosten, klanten, management enz. deze keuze beïnvloeden</t>
  </si>
  <si>
    <t>Wees duidelijk en specifiek       Gebruik korte omschrijvingen</t>
  </si>
  <si>
    <t>Metingen</t>
  </si>
  <si>
    <t xml:space="preserve">(zoals gemeten door…)  </t>
  </si>
  <si>
    <t xml:space="preserve">Bepaal maatstaven voor </t>
  </si>
  <si>
    <t xml:space="preserve">elke doelstelling </t>
  </si>
  <si>
    <t xml:space="preserve">Houd rekening met: </t>
  </si>
  <si>
    <t xml:space="preserve">Tijd, snelheid, </t>
  </si>
  <si>
    <t xml:space="preserve">munteenheden, </t>
  </si>
  <si>
    <t>geldende normen</t>
  </si>
  <si>
    <t>Classificeer doelstellingen</t>
  </si>
  <si>
    <t>Doelstellingen</t>
  </si>
  <si>
    <t xml:space="preserve">Als de doelstelling verplicht, </t>
  </si>
  <si>
    <t xml:space="preserve">meetbaar en realistisch is, </t>
  </si>
  <si>
    <t xml:space="preserve">markeert u deze als een EIS  </t>
  </si>
  <si>
    <t>(selecteer ‘EIS’ in vervolgkeuzemenu)</t>
  </si>
  <si>
    <t>Weeg de WENSen</t>
  </si>
  <si>
    <t>Wat is voor de andere</t>
  </si>
  <si>
    <t>doelstellingen het relatieve</t>
  </si>
  <si>
    <t>belang van elke WENS?</t>
  </si>
  <si>
    <t>(Belangrijkste WENS = 10;</t>
  </si>
  <si>
    <t>Overige = 1-10, ten opzichte van de ‘10’)</t>
  </si>
  <si>
    <t>Welke andere alternatieven zijn beschikbaar?</t>
  </si>
  <si>
    <t>Toets alternatieven aan de EISen</t>
  </si>
  <si>
    <t>Voldoet dit alternatief aan elke EIS?</t>
  </si>
  <si>
    <t xml:space="preserve">Gebruik kennis en ervaring  OF </t>
  </si>
  <si>
    <t xml:space="preserve">Welk alternatief voldoet het beste aan elke WENS?  </t>
  </si>
  <si>
    <t>Hoe presteert elk alternatief ten opzichte van elke WENS?</t>
  </si>
  <si>
    <t xml:space="preserve">Noteer vervolgens ondersteunende gegevens voor elke doelstelling: </t>
  </si>
  <si>
    <t>Tel bij elkaar op om de totale gewogen scores te berekenen</t>
  </si>
  <si>
    <t>Totaal =</t>
  </si>
  <si>
    <t>Gewogen score</t>
  </si>
  <si>
    <t>Beoordeel risico’s</t>
  </si>
  <si>
    <t>Schat mogelijke nadelige consequenties in</t>
  </si>
  <si>
    <t xml:space="preserve">Begin met het alternatief met de hoogste score </t>
  </si>
  <si>
    <t>Stel uzelf voor dat u dit alternatief hebt geïmplementeerd</t>
  </si>
  <si>
    <t xml:space="preserve">Welke risico’s brengt dit alternatief met zich mee? </t>
  </si>
  <si>
    <t xml:space="preserve">Wat kan er misgaan met dit alternatief op de lange en de korte termijn?  </t>
  </si>
  <si>
    <t xml:space="preserve">Wat zijn de gevolgen als een alternatief dicht bij een EIS-limiet of -drempel zit?  </t>
  </si>
  <si>
    <t xml:space="preserve">Welke informatie over dit alternatief kan ongegrond zijn? Wat zijn de gevolgen? </t>
  </si>
  <si>
    <t>Gebruik de indeling “Als..., dan…”; bijvoorbeeld: als X gebeurt, is Y de nadelige consequentie</t>
  </si>
  <si>
    <t>Beoordeel bedreiging</t>
  </si>
  <si>
    <t>Hoe waarschijnlijk is elke nadelige consequentie? (waarschijnlijkheid: leg de gedachtegang vast, geef elke consequentie een score H, M of L)</t>
  </si>
  <si>
    <t>Welk impactsniveau heeft deze nadelige consequentie? (ernst: leg de gedachtegang vast; geef elke consequentie een score H, M of L)</t>
  </si>
  <si>
    <t>Neem besluit</t>
  </si>
  <si>
    <t>Maak keuze</t>
  </si>
  <si>
    <t xml:space="preserve">Zijn we bereid de risico’s te nemen in ruil voor de voordelen van deze keuze? </t>
  </si>
  <si>
    <t xml:space="preserve">Kunnen we de risico’s tot een aanvaardbaar niveau beperken? </t>
  </si>
  <si>
    <t>Zo ja, kies het alternatief</t>
  </si>
  <si>
    <t>Zo nee, herhaal stappen voor het op-één-na beste alternatief</t>
  </si>
  <si>
    <t xml:space="preserve">Plan en onderneem actie om het gekozen alternatief te implementeren </t>
  </si>
  <si>
    <t>Plan hoe u de risico’s zult beheersen</t>
  </si>
  <si>
    <t>Analyse Potentiële Kansen</t>
  </si>
  <si>
    <t>Identificeer potentiële kansen</t>
  </si>
  <si>
    <t>Welk besluit, activiteit, plan of eindresultaat willen we verbeteren?</t>
  </si>
  <si>
    <t>Welk besluit, activiteit, plan of eindresultaat kan onverwachte voordelen bevatten?</t>
  </si>
  <si>
    <t>Bepaal potentiële kansen</t>
  </si>
  <si>
    <t>Als we deze activiteit ondernemen, wat kan er dan beter gaan dan verwacht?</t>
  </si>
  <si>
    <t>Welke voordelen kan deze activiteit opleveren?</t>
  </si>
  <si>
    <t>Visualiseer de kansen die kunnen voorkomen als deze activiteit wordt ondernomen</t>
  </si>
  <si>
    <t>Aan welke potentiële kans zouden we het eerst moeten werken? Markeer met*</t>
  </si>
  <si>
    <t>Welke potentiële kans levert waarschijnlijk het meeste voordeel op?</t>
  </si>
  <si>
    <t>Hoe waarschijnlijk is deze potentiële kans? (waarschijnlijkheid)</t>
  </si>
  <si>
    <t>Hoe voordelig zal deze waarschijnlijk zijn? (voordeel)</t>
  </si>
  <si>
    <t>Noteer gegevens over waarschijnlijkheid (W) en ernst (E). Geef een score: H/M/L</t>
  </si>
  <si>
    <t>Potentiële kansen</t>
  </si>
  <si>
    <t>Identificeer waarschijnlijke oorzaken</t>
  </si>
  <si>
    <t>Formuleer waarschijnlijke oorzaken van de potentiële kans</t>
  </si>
  <si>
    <t>Wat kan deze potentiële kans veroorzaken?</t>
  </si>
  <si>
    <t>Bekijk vergelijkbare ervaringen</t>
  </si>
  <si>
    <t>Verzamel meerdere waarschijnlijke oorzaken voor elke potentiële kans</t>
  </si>
  <si>
    <t>Leg uit hoe elke oorzaak tot de potentiële kans kan leiden</t>
  </si>
  <si>
    <t>Neem bevorderende maatregelen</t>
  </si>
  <si>
    <t>Neem maatregelen om de waarschijnlijke oorzaken te bevorderen</t>
  </si>
  <si>
    <t>Wat kunnen we doen om de kans op deze waarschijnlijke oorzaak te bevorderen of te vergroten?</t>
  </si>
  <si>
    <t>Hoe kunnen we zorgen dat deze waarschijnlijke oorzaak tot deze potentiële kans leidt?</t>
  </si>
  <si>
    <t>Verzamel veel bevorderende maatregelen</t>
  </si>
  <si>
    <t>Bevorderende maatregelen</t>
  </si>
  <si>
    <t>Bereid gevolgbevorderende maatregelen en triggers voor</t>
  </si>
  <si>
    <t>Neem maatregelen om de mogelijke impact te vergroten</t>
  </si>
  <si>
    <t>Welke maatregelen nemen we als de potentiële kans zich voordoet?</t>
  </si>
  <si>
    <t>Welke maatregelen maximaliseren het voordeel als dit gebeurt?</t>
  </si>
  <si>
    <t>Wat kunnen we doen om zo snel, goedkoop en effectief mogelijk te reageren?</t>
  </si>
  <si>
    <t>Brainstorm over een lijst met gevolgbevorderende maatregelen</t>
  </si>
  <si>
    <t>Bereid vooraf gevolgbevorderende maatregelen voor</t>
  </si>
  <si>
    <t>Hoe weten we dat een potentiële kans zich heeft voorgedaan?</t>
  </si>
  <si>
    <t>Wat zorgt ervoor dat de gevolgbevorderende maatregel wordt gestart?</t>
  </si>
  <si>
    <t>Stel een trigger in voor elke gevolgbevorderende maatregel</t>
  </si>
  <si>
    <t>Één trigger kan meerdere gevolgbevorderende maatregelen starten</t>
  </si>
  <si>
    <t>Bepaal wie of welk systeem de gevolgbevorderende maatregel start</t>
  </si>
  <si>
    <t>Gebruik handmatige triggers wanneer er keuze is tussen gevolgbevorderende maatregelen</t>
  </si>
  <si>
    <t>of wanneer de behoefte aan een maatregel moet worden beoordeeld</t>
  </si>
  <si>
    <t>Wanneer Analyse Potentiële Kansen gebruiken?</t>
  </si>
  <si>
    <t>Is er sprake van een besluit, een activiteit of een plan dat kan worden verbeterd?</t>
  </si>
  <si>
    <t>Moeten we de waarschijnlijke oorzaken kennen om het voordeel te benutten of te vergroten?</t>
  </si>
  <si>
    <t>Moeten we maatregelen klaar hebben voor gebruik om de impact te maximaliseren?</t>
  </si>
  <si>
    <t>Ja op één van de bovenstaande vragen = gebruik Analyse Potentiële Kansen</t>
  </si>
  <si>
    <t>Noteer in het formaat object/positieve afwijking</t>
  </si>
  <si>
    <t>Als het moeilijk is om het object en de positieve afwijking te identificeren,
ontleed en verduidelijk dan de potentiële kans</t>
  </si>
  <si>
    <t>Bekijk de lijst met potentiële kansen en vraag:</t>
  </si>
  <si>
    <t>Stel prioriteit via voordeelbeoordeling</t>
  </si>
  <si>
    <t>Gebruik "+" of "-" om de scores verder te verfijnen</t>
  </si>
  <si>
    <t>Selecteer de hoogste combinaties van waarschijnlijkheid en voordeel
(H-H, M-H) waaraan eerst moet worden gewerkt</t>
  </si>
  <si>
    <t>Als het moeilijk is om voordeel in te schatten, identificeer dan eerst de
waarschijnlijke impact</t>
  </si>
  <si>
    <t>BESTLUITVORMINGS ANALYSE</t>
  </si>
  <si>
    <t>SITUATIE BEOORDELING</t>
  </si>
  <si>
    <t>Prioriteit</t>
  </si>
  <si>
    <t xml:space="preserve">     Een probleem oplossen </t>
  </si>
  <si>
    <t xml:space="preserve">     Een keuze maken </t>
  </si>
  <si>
    <t xml:space="preserve">     Ervoor zorgen dat een maatregel of plan werkt</t>
  </si>
  <si>
    <t xml:space="preserve">     Wat is het bewijs?</t>
  </si>
  <si>
    <t xml:space="preserve">    bedreiging of een kans?</t>
  </si>
  <si>
    <t xml:space="preserve">     Probleemomschrijving (object en afwijking)</t>
  </si>
  <si>
    <t xml:space="preserve">     Beslissingsdoel (keuzewoord, resultaat en randvoorwaarden)</t>
  </si>
  <si>
    <t xml:space="preserve">     Omschrijving Potentiële Problemen (activiteit of plan dat  </t>
  </si>
  <si>
    <t xml:space="preserve">          bescherming nodig heeft en eindresultaat)</t>
  </si>
  <si>
    <t xml:space="preserve">     Omschrijving Potentiële Kansen (activiteit of plan dat we </t>
  </si>
  <si>
    <t xml:space="preserve">          willen verbeteren en eindresultaat)</t>
  </si>
  <si>
    <t xml:space="preserve">     Omschrijving thema situatie (een aparte categorie   </t>
  </si>
  <si>
    <t xml:space="preserve">     Bekijk de lijst met actieomschrijvingen</t>
  </si>
  <si>
    <t xml:space="preserve">     Markeer de aandachtspunten met de hoogste prioriteit met een asterisk (*)</t>
  </si>
  <si>
    <t xml:space="preserve">     van dit probleem?  </t>
  </si>
  <si>
    <t xml:space="preserve">     (op mensen, veiligheid, kosten   enzovoort)</t>
  </si>
  <si>
    <t xml:space="preserve">     (in de toekomst) als dit niet  wordt opgelost? </t>
  </si>
  <si>
    <t xml:space="preserve">     PA = Afwijking? Oorzaak onbekend? Moet u de oorzaak kennen?</t>
  </si>
  <si>
    <t xml:space="preserve">     BA = Keuze?</t>
  </si>
  <si>
    <t xml:space="preserve">     APP = Te beschermen activiteit of plan?</t>
  </si>
  <si>
    <t xml:space="preserve">     APK = Te verbeteren activiteit of plan?</t>
  </si>
  <si>
    <t xml:space="preserve">     SB = Verdere verduidelijking?</t>
  </si>
  <si>
    <t xml:space="preserve">     Geen analyse = Gewoon doen! (Just-do-it!)</t>
  </si>
  <si>
    <t xml:space="preserve">     Welke aandachtspunten moeten we als eerste aanpakken? Wat is de prioriteitsvolgorde van de resterende aandachtspunten? Markeer de hoogste totale prioriteit (*)</t>
  </si>
  <si>
    <t>...Use Current Impact,                          Future Impact,                               and Time Frame</t>
  </si>
  <si>
    <t>...Gebruik huidige impact,                       Toekomstige impact,                         en Tijdslimiet</t>
  </si>
  <si>
    <t xml:space="preserve"> Plan betrokkenheid</t>
  </si>
  <si>
    <t>Formuleer de huidige impact, toekomstige impact en tijdslimiet</t>
  </si>
  <si>
    <t>Huidige impact = werkelijke impact tot nu toe op mensen, veiligheid, kosten, klanten, productiviteit, reputatie, etc.</t>
  </si>
  <si>
    <t>Toekomstige impact = verwachte impact vanaf dit moment, als er geen oplossing komt, op mensen, veiligheid, kosten, klanten, productiviteit, reputatie, etc.</t>
  </si>
  <si>
    <t>Tijdslimiet = deadline (tijd en datum) waarna de oplossing moeilijk, duur, onmogelijk of zinloos wordt</t>
  </si>
  <si>
    <t xml:space="preserve">Leg mogelijke oorzaken vast                 </t>
  </si>
  <si>
    <t xml:space="preserve">Wanneer tijdens </t>
  </si>
  <si>
    <t>de levensloop?</t>
  </si>
  <si>
    <t>MWO  ↑</t>
  </si>
  <si>
    <t>√ MWO</t>
  </si>
  <si>
    <t>• Op welk(e) vergelijkba(a)r(e) object(en) kan de afwijking ook optreden, maar is dit niet het geval?</t>
  </si>
  <si>
    <t>• Welke andere afwijkingen kunnen eventueel worden waargenomen, maar worden dat niet?</t>
  </si>
  <si>
    <t>• Op welke andere locaties kan het object zich bevinden als de afwijking wordt waargenomen, maar is dit niet het geval?</t>
  </si>
  <si>
    <t>• Op welke andere locaties op het object kan de afwijking zich bevinden, maar is dit niet het geval?</t>
  </si>
  <si>
    <t>• Wanneer had de afwijking ook voor het eerst kunnen worden waargenomen, maar is dit niet gebeurd?</t>
  </si>
  <si>
    <t>• Wanneer had de afwijking sindsdien kunnen worden waargenomen, maar is dit niet gebeurd?  Wat zou het patroon kunnen zijn?</t>
  </si>
  <si>
    <t>• Op welke andere momenten in de geschiedenis of levensloop van het object had de afwijking ook voor het eerst kunnen worden waargenomen, maar is dit niet gebeurd?</t>
  </si>
  <si>
    <t xml:space="preserve">     Wat is er nog meer anders...?</t>
  </si>
  <si>
    <t xml:space="preserve">              Hoe kon deze/dit...  
                    Verandering  
                    Verandering plus kenmerk  
                    Verandering plus verandering  
                    Kenmerk
              ...deze afwijking veroorzaken?</t>
  </si>
  <si>
    <t xml:space="preserve">           Verandering</t>
  </si>
  <si>
    <t xml:space="preserve">           Verandering plus kenmerk </t>
  </si>
  <si>
    <t xml:space="preserve">           Verandering plus verandering </t>
  </si>
  <si>
    <t xml:space="preserve">            Kenmerk </t>
  </si>
  <si>
    <t>Noteer feiten ter ondersteuning     Documenteer alle aannames</t>
  </si>
  <si>
    <t xml:space="preserve">     Aannames die in deze situatie het meest plausibel zijn</t>
  </si>
  <si>
    <t xml:space="preserve">     Meest logische aannames </t>
  </si>
  <si>
    <r>
      <t xml:space="preserve">     Meest logische aannames</t>
    </r>
    <r>
      <rPr>
        <sz val="11"/>
        <color theme="9" tint="-0.249977111117893"/>
        <rFont val="Calibri"/>
        <family val="2"/>
        <scheme val="minor"/>
      </rPr>
      <t xml:space="preserve">                                                                 Indicate MPC using pull down menu</t>
    </r>
  </si>
  <si>
    <t xml:space="preserve">     Over het algemeen de eenvoudigste aannames</t>
  </si>
  <si>
    <t xml:space="preserve">     De minste aannames</t>
  </si>
  <si>
    <t xml:space="preserve">     Hoe kan deze oorzaak worden waargenomen wanneer deze zich voordoet?</t>
  </si>
  <si>
    <t xml:space="preserve">    Hoe kunnen we de relatie tussen oorzaak en gevolg aantonen?</t>
  </si>
  <si>
    <t xml:space="preserve">    Wanneer een correctieve maatregel wordt genomen, met welke resultaten wordt dan duidelijk dat we de juiste oorzaak hebben vastgesteld?</t>
  </si>
  <si>
    <t xml:space="preserve">     Bekijk beslissingsdoel en doelstellingen  </t>
  </si>
  <si>
    <t xml:space="preserve">     Vraag advies aan experts en raadpleeg vele bronnen </t>
  </si>
  <si>
    <t xml:space="preserve">     Vraag belanghebbenden wie verantwoordelijk is voor goedkeuring en implementatie  </t>
  </si>
  <si>
    <t xml:space="preserve">     Verzamel alternatieven zonder discussie</t>
  </si>
  <si>
    <t xml:space="preserve">     Gebruik technieken voor creatief denken </t>
  </si>
  <si>
    <t xml:space="preserve">     Combineer of ontwikkel indien nodig alternatieven, of overweeg de vorige situatie</t>
  </si>
  <si>
    <t xml:space="preserve">    Verzamel feitelijke gegevens en leg deze vast</t>
  </si>
  <si>
    <t xml:space="preserve">    Bepaal WEL of NIET</t>
  </si>
  <si>
    <t xml:space="preserve">    Elimineer alle NIET-alternatieven</t>
  </si>
  <si>
    <t xml:space="preserve">    Bekijk hoe elk alternatief presteert ten opzichte van elke WENS</t>
  </si>
  <si>
    <t xml:space="preserve">    Markeer de best presterende alternatieven met een asterisk (*)  </t>
  </si>
  <si>
    <t xml:space="preserve">    Elke WENS zou minstens één * moeten hebben </t>
  </si>
  <si>
    <t xml:space="preserve">    Het alternatief met de meeste * levert de beste prestaties </t>
  </si>
  <si>
    <t>...Vergelijk alternatieven met de WENSen</t>
  </si>
  <si>
    <t xml:space="preserve">    Zoek het best presterende alternatief en geef dit een score van 10</t>
  </si>
  <si>
    <t xml:space="preserve">    Geef andere alternatieven een score (0-10) ten opzichte van het best presterende alternatief</t>
  </si>
  <si>
    <t xml:space="preserve">Verzamel snel en zonder discussie           Noteer in het formaat object/afwijking </t>
  </si>
  <si>
    <t>Gebruik kennis en ervaring...                      OF</t>
  </si>
  <si>
    <t>Beoordeel het totale voordeel van de potentiële kansen en wijs de scores Hoog, Middelmatig of Laag (H/M/L) toe</t>
  </si>
  <si>
    <t>Beoordeel de totale waarschijnlijkheid van de potentiële kansen en wijs de scores Hoog, Middelmatig of Laag (H/M/L) toe</t>
  </si>
  <si>
    <t>Changed by Berrie/Martine</t>
  </si>
  <si>
    <t>KLIK HIER om licentie te accepteren en het werkblad te activeren</t>
  </si>
  <si>
    <t>Instructie: Vul de juiste gegevens in de velden hier boven, klik dan op het gewenste proces op de bol</t>
  </si>
  <si>
    <t>Scan de QR-code in uw Aantekeningen en referenties handboek of klik op de juiste vlag om toegang te krijgen tot de PSDM Learning Library</t>
  </si>
  <si>
    <t>Identificeer aandachtspunten</t>
  </si>
  <si>
    <t xml:space="preserve">Kan dit aandachtspunt door één analyse of actie worden opgelost? </t>
  </si>
  <si>
    <t xml:space="preserve"> Stel prioriteiten</t>
  </si>
  <si>
    <t xml:space="preserve">Welke aandachtspunten hebben de grootste  </t>
  </si>
  <si>
    <t xml:space="preserve">     huidige impact? Geef een   relatieve beoordeling H/M/L (±)</t>
  </si>
  <si>
    <t xml:space="preserve">Welk(e) aandachtspunt(en) is/zijn het   </t>
  </si>
  <si>
    <t>moeilijkst om later op te lossen?   Geef een relatieve beoordeling   H/M/L (±)</t>
  </si>
  <si>
    <t>Details verbergen</t>
  </si>
  <si>
    <t>Details tonen</t>
  </si>
  <si>
    <t>Benodigd proces</t>
  </si>
  <si>
    <t>Volgende stappen (wat)</t>
  </si>
  <si>
    <t xml:space="preserve">     Onduidelijke problemen begrijpen</t>
  </si>
  <si>
    <t xml:space="preserve">Verschillende soorten aandachtspunten vereisen een verschillende aanpak </t>
  </si>
  <si>
    <t xml:space="preserve">Is het niet duidelijk in welke volgorde we de aandachtspunten moeten </t>
  </si>
  <si>
    <t>aanpakken? Is het niet duidelijk hoe we de aandachtspunten moeten oplossen?</t>
  </si>
  <si>
    <t>Identificeer thema</t>
  </si>
  <si>
    <t>Wat nog meer?</t>
  </si>
  <si>
    <t>Geeft elk ontleed en verduidelijkt aandachtspunt aan</t>
  </si>
  <si>
    <t xml:space="preserve">     welke actie nodig is om het op te lossen?</t>
  </si>
  <si>
    <t xml:space="preserve">          aandachtspunten die moeten worden beoordeeld)</t>
  </si>
  <si>
    <t xml:space="preserve">     Identificeer welke aandachtspunten gelijk moeten worden afgehandeld en welke kunnen worden uitgesteld</t>
  </si>
  <si>
    <t>Wat zien, horen, voelen, proeven, ruiken of meten we waaruit we opmaken dat er een afwijking is?</t>
  </si>
  <si>
    <t>Uit welke informatie blijkt dat er een afwijking is?</t>
  </si>
  <si>
    <t>Welke geografische</t>
  </si>
  <si>
    <t>locatie?</t>
  </si>
  <si>
    <t>MIG</t>
  </si>
  <si>
    <t>Toenemend  ↑</t>
  </si>
  <si>
    <t>Afnemend  ↓</t>
  </si>
  <si>
    <t>Stabiel →</t>
  </si>
  <si>
    <t>Periodiek</t>
  </si>
  <si>
    <t>Sporadisch</t>
  </si>
  <si>
    <t>Continu</t>
  </si>
  <si>
    <t>Eenmalig</t>
  </si>
  <si>
    <t>Overige patronen</t>
  </si>
  <si>
    <t>Identificeer mogelijke oorzaken</t>
  </si>
  <si>
    <t xml:space="preserve"> Identificeer mogelijke oorzaken</t>
  </si>
  <si>
    <t>Verberg kenmerken en veranderingen</t>
  </si>
  <si>
    <t>Toon kenmerken en veranderingen</t>
  </si>
  <si>
    <t xml:space="preserve">     Hoe kunnen eventuele aannames worden geverifieerd?</t>
  </si>
  <si>
    <t>Voor welke identieke dingen is dezelfde oplossing nodig?</t>
  </si>
  <si>
    <t xml:space="preserve">• specifiek zijn         • feitelijk zijn </t>
  </si>
  <si>
    <t>Probleemspecificatie</t>
  </si>
  <si>
    <t>Verfijn de IS-gegevens. Help om foutieve mogelijke oorzaken te elimineren</t>
  </si>
  <si>
    <t xml:space="preserve">• Op welk(e) specifiek(e) object(en) treedt de afwijking op? </t>
  </si>
  <si>
    <t>• Wat is de specifieke afwijking?</t>
  </si>
  <si>
    <t>• Gebaseerd op feiten • Bevatten nieuwe informatie voor dat IS/IS NIET-paar • Alleen waar voor IS</t>
  </si>
  <si>
    <t>Verzamel zonder discussie</t>
  </si>
  <si>
    <t>waar voor IS</t>
  </si>
  <si>
    <t>waar voor IS NIET</t>
  </si>
  <si>
    <t>relevante veranderingen</t>
  </si>
  <si>
    <t>waar voor beide</t>
  </si>
  <si>
    <t>Verifieer aannames, observeer, experimenteer, probeer een oplossing en monitor deze</t>
  </si>
  <si>
    <t>Denk verder dan de oorzaak, nadat de juiste oorzaak is bevestigd en voordat de oplossing is gekozen</t>
  </si>
  <si>
    <t>Denk verder dan de oplossing, nadat de juiste oorzaak is bevestigd en de oplossing duidelijk is.</t>
  </si>
  <si>
    <t>Als de oplossing niet duidelijk is, gebruikt u Besluitvormingsanalyse om de oplossing te vinden en vervolgens verder te denken dan de oplossing</t>
  </si>
  <si>
    <t>Aantekeningen</t>
  </si>
  <si>
    <t>Specificeer probleem</t>
  </si>
  <si>
    <t>• Keuzewoord (besluit, selecteer…) • Resultaat • 1 à 2 randvoorwaarden</t>
  </si>
  <si>
    <t>Sorteer doelstellingen</t>
  </si>
  <si>
    <t>Voeg doelstelling toe</t>
  </si>
  <si>
    <t>of andere harde cijfers</t>
  </si>
  <si>
    <t>Geef definitieve keuze aan</t>
  </si>
  <si>
    <t>Schat mogelijke nadelige consequenties in van alle alternatieven die dicht bij het best presterende alternatief liggen</t>
  </si>
  <si>
    <t>Vermenigvuldig de weegfactor van de doelstellingen met de score. Tel bij elkaar op om de totale gewogen scores te berekenen</t>
  </si>
  <si>
    <t>Wanneer besluitvormingsanalyse gebruiken?</t>
  </si>
  <si>
    <t>Moeten we een keuze maken?</t>
  </si>
  <si>
    <t>Maakt het uit welk alternatief wordt gekozen?</t>
  </si>
  <si>
    <t>Is het niet duidelijk welk alternatief het beste is?</t>
  </si>
  <si>
    <t>Hebben we de goedkeuring nodig van een groep belanghebbenden om de keuze succesvol te implementeren?</t>
  </si>
  <si>
    <t>Ja op een van de bovenstaande vragen = gebruik Besluitvormingsanalyse</t>
  </si>
  <si>
    <t>De woorden die u kiest verruimen of beperken het aantal alternatieven</t>
  </si>
  <si>
    <t>Schrijf een korte omschrijving met daarin:</t>
  </si>
  <si>
    <t>keuzewoord (beslis, kies, selecteer…)</t>
  </si>
  <si>
    <t>resultaat</t>
  </si>
  <si>
    <t>1 of 2 belangrijke randvoorwaarden</t>
  </si>
  <si>
    <t>Bepaal maatstaven voor elke doelstelling (zoals gemeten door…)</t>
  </si>
  <si>
    <t>Bepaal hoe de doelstelling wordt gemeten</t>
  </si>
  <si>
    <t>Documenteer de specifieke kenmerken die aangeven dat de doelstelling is bereikt</t>
  </si>
  <si>
    <t>Metingen kunnen subjectief zijn</t>
  </si>
  <si>
    <t>Betrek belanghebbenden die het besluit moeten goedkeuren of implenteren</t>
  </si>
  <si>
    <t>Denk aan dingen als snelheid, munteenheden, tijd, geaccepteerde standaarden, "de normale situatie" enz.</t>
  </si>
  <si>
    <t>Als de meting subjectief is, bepaal dan wie het definieve besluit neemt</t>
  </si>
  <si>
    <t>Classificeer criteria als EISen of WENSen</t>
  </si>
  <si>
    <t>Is deze doelstelling…</t>
  </si>
  <si>
    <t>Verplicht? (vereist door grootste belanghebbende, regelgeving, wetgeving, beleid)</t>
  </si>
  <si>
    <t>Meetbaar? (heeft een specifieke limiet of drempel)</t>
  </si>
  <si>
    <t>Realistisch? (kan worden bereikt)</t>
  </si>
  <si>
    <t>Ja op alle 3 = EIS - markeer als E</t>
  </si>
  <si>
    <t>Alle andere zijn WENSen</t>
  </si>
  <si>
    <t>Welke EISen moeten ook als WENS terugkomen?</t>
  </si>
  <si>
    <t>Wat is het relatieve belang van elke WENS?</t>
  </si>
  <si>
    <t>Identificeer de belangrijkste WENS(en)</t>
  </si>
  <si>
    <t>Geef deze een weegfactor van 10</t>
  </si>
  <si>
    <t>Vergelijk de andere met de 10(en)</t>
  </si>
  <si>
    <t>Wijs genummerde weegfactoren toe</t>
  </si>
  <si>
    <t>Verifieer weegfactoren door te vergelijken met de 10(en)</t>
  </si>
  <si>
    <t>Noteer eerst feitelijke, nauwkeurige ondersteunende gegevens over de mate waarin elk alternatief voldoet aan elke doelstelling</t>
  </si>
  <si>
    <t>Begin met de eerste doelstelling om de alternatieven te wegen:</t>
  </si>
  <si>
    <t>Zoek het best presterende alternatief en geef dit een score van 10</t>
  </si>
  <si>
    <t>Vergelijk de prestaties van andere alternatieven en geeft deze een score (0-10) ten opzichte van het best presterend alternatief</t>
  </si>
  <si>
    <t>Herhaal het wegen voor alle overgebleven doelstellingen</t>
  </si>
  <si>
    <t>Vermenigvuldig de weegfactoren van doelstellingen met de scores</t>
  </si>
  <si>
    <t>Identificeer potentiële problemen</t>
  </si>
  <si>
    <t xml:space="preserve">Bekijk vergelijkbare ervaringen </t>
  </si>
  <si>
    <t>Stel een trigger in voor elke gevolgbestrijdende maatregel</t>
  </si>
  <si>
    <t>Identificeer het systeem of de persoon die de gevolgbestrijdende maatregel start</t>
  </si>
  <si>
    <t xml:space="preserve"> Identificeer waarschijnlijke oorzaken</t>
  </si>
  <si>
    <t>…Stel prioriteit via voordeelbeoordeling</t>
  </si>
  <si>
    <t>Als de prioriteitsvolgorde duidelijk is, markeer dan de potentiële kans waar eerst aan moet worden gewerkt met een asterisk (*)</t>
  </si>
  <si>
    <t>Ga verder met de analyse en begin bij de potentiële kansen met de hoogste prioriteit</t>
  </si>
  <si>
    <t>Als de prioriteitsstelling onduidelijk is, gebruik dan 'stel prioriteit via voordeelbeoordeling' voor u verder gaat met de analyse</t>
  </si>
  <si>
    <t>Hoe waarschijnlijk is deze oorzaak?</t>
  </si>
  <si>
    <t>Vul het beslissingdoel hier in</t>
  </si>
  <si>
    <t>Overweeg hoe tijd, kosten, klanten, management, enz de keuze beïnvloeden</t>
  </si>
  <si>
    <t>'Wie' doet de meting</t>
  </si>
  <si>
    <t>Welk kenmerk gaat bepalen of de doelstelling is gehaald? Wees specifiek!</t>
  </si>
  <si>
    <t>Vul de alternatieven hier in</t>
  </si>
  <si>
    <t>Herhaal dit voor de overige doelstellingen</t>
  </si>
  <si>
    <t xml:space="preserve">             Elimineer elke oorzaak die faalt</t>
  </si>
  <si>
    <t xml:space="preserve">             NEE, deze verklaart niet omdat..., of</t>
  </si>
  <si>
    <t xml:space="preserve">                             Ja, deze verklaart ALLEEN ALS (aanname)... </t>
  </si>
  <si>
    <t>Is er sprake van een afwijking?</t>
  </si>
  <si>
    <t xml:space="preserve">     • Ontwikkeling?                • Ondersteuning?           • Overeenstemming?</t>
  </si>
  <si>
    <t xml:space="preserve">     • Goedkeuring?                 • Structuur?                       • Analyse?</t>
  </si>
  <si>
    <t xml:space="preserve">     • Beste oplossing?           • Creativiteit?                   • Informatie?</t>
  </si>
  <si>
    <t xml:space="preserve">     • Acceptatie?      • Implementatie?      • Overeenstemming over oelen?</t>
  </si>
  <si>
    <t>Nee</t>
  </si>
  <si>
    <t>DECISION    ANALYSIS</t>
  </si>
  <si>
    <t xml:space="preserve">ANALYSE POTENTIELE PROBLEMEN </t>
  </si>
  <si>
    <t>ANALYSE POTENTIELE KANSEN</t>
  </si>
  <si>
    <t xml:space="preserve">TEMPLATE LICENSE AGREEMENT
PLEASE READ THIS LICENSE CAREFULLY BEFORE USING THE KEPNER-TREGOE(R) TEMPLATES/WORKSHEETS (“TEMPLATES”). BY INSTALLING OR USING THE TEMPLATES YOU ARE AGREEING TO BE BOUND BY THE TERMS OF THIS LICENSE.
GENERAL. Except as authorized below, the Templates may not, in whole or in part, be used, copied, photocopied, printed, reproduced, translated or reduced to any electronic format without prior written consent from Kepner-Tregoe, Inc. (“KT”).
LICENSE. KT hereby grants you a nonexclusive and nontransferable license to print, reproduce and use the Templates in Microsoft(R) Excel format under the following terms and conditions:
1. This license is only granted to you if you have been trained in a KT approved program of Problem Solving &amp; Decision Making and received a purchased set of KT Problem Solving and Decision Making workshop materials. As such, you may share the Template with others to gather, analyze and communicate information, but you may not use the Template as a tool for training others in the KT methodologies unless you are a licensed KT Program Leader. 
2. You are not permitted to modify or alter the text describing Kepner-Tregoe’s methodologies, or the format that presents those methodologies in any way without KT’s written permission.  You may add rows and columns, and other formatting and text that assist you in the use of the KT methodologies.  This license does not restrict you in any way from using the functionality of Microsoft Excel in any way other than that which is described above. 
3. The KT copyright legend must remain on all screen and print copies of the Templates.
4. The Templates cannot be downloaded, transferred to or accessed by others unless such individuals agree to the terms of this License and are specifically eligible to use the Templates under Subsection 1 above. 
5. The limited purpose of this license is to allow you to store the Templates in electronic form in place of or in addition to paper copies and to allow electronic access to and storage of completed forms.  
6. If you or your organization wish to use this template in conjunction with as part of any software that prompts the user to complete the Templates, you must obtain KT written permission.  
TERMINATION. This License is effective until terminated. You may terminate this License at any time by destroying the Templates and all copies thereof. This License will terminate immediately without notice from KT if you fail to comply with any provision of this License. Upon termination you must destroy all copies of the Templates.  
GOVERNMENT END-USERS. If you are acquiring the Templates on behalf of any unit or agency of the United States Government, the following provisions apply. The Government agrees: (1) If the Templates are supplied to the Department of Defense (DoD), the Templates are classified as “Commercial Computer Software” and the Government is acquiring only “restricted rights” in the Templates as that term is defined in Clause 252.227-7013(c)(1) of the DFARS; and (2) If the Templates are supplied to any unit or agency of the United States Government other than DoD, the Government’s rights in the Templates will be as defined in Clause 52.227-19(c)(2) of the FAR or, in the case of NASA, in Clause 18-52.227-86(d) of the NASA Supplement to the FAR. 
DISCLAIMER OF WARRANTY ON TEMPLATES. You expressly acknowledge and agree that use of the Templates is at your sole risk. The Templates are provided “AS IS” and without warranty of any kind and KT EXPRESSLY DISCLAIMS ALL WARRANTIES, EXPRESS AND IMPLIED, INCLUDING, BUT NOT LIMITED TO, THE IMPLIED WARRANTIES OF MERCHANTABILITY AND FITNESS FOR A PARTICULAR PURPOSE. FURTHERMORE, KT DOES NOT WARRANT OR MAKE ANY REPRESENTATIONS REGARDING THE USE OR THE RESULTS OF THE USE OF THE TEMPLATES IN TERMS OF THEIR CORRECTNESS, ACCURACY, RELIABILITY, CURRENTNESS, OR OTHERWISE. SOME JURISDICTIONS DO NOT ALLOW THE EXCLUSION OF IMPLIED WARRANTIES, SO THE ABOVE EXCLUSION MAY NOT APPLY TO YOU.  
LIMITATION OF LIABILITY. UNDER NO CIRCUMSTANCES INCLUDING NEGLIGENCE, SHALL KT BE LIABLE TO YOU FOR ANY INCIDENTAL, INDIRECT, SPECIAL OR CONSEQUENTIAL ARISING OUT OF THE USE, MISUSE OR INABILITY TO USE THE TEMPLATES, EVEN IF KT OR KT’S AUTHORIZED REPRESENTATIVE HAS BEEN ADVISED OF THE POSSIBILITY OF SUCH DAMAGES. SOME JURISDICTIONS DO NOT ALLOW THE LIMITATION OR EXCLUSION OF LIABILITY FOR INCIDENTAL OR CONSEQUENTIAL DAMAGES, SO THE ABOVE LIMITATION OR EXCLUSION MAY NOT APPLY TO YOU. 
CONTROLLING LAW AND SEVERABILITY. This License shall be governed by and construed in accordance with the laws of the United States and the State of New Jersey. If for any reason a court of competent jurisdiction finds any provision of this License or portion thereof, to be unenforceable, that provision of the License shall be enforced to the maximum extent permissible so as to effect the intent of the parties, and the remainder of this License shall continue in full force and effect. 
COMPLETE AGREEMENT. This License constitutes the entire agreement between the parties with respect to the use of the Templates and supersedes all prior or contemporaneous understandings or agreements, written or oral, regarding such subject matter. No amendment to or modification of this License will be binding unless in writing and signed by a duly authorized representative of KT.
(effective date: 20 May 2015 WS)
</t>
  </si>
  <si>
    <t>Deutsch (German)</t>
  </si>
  <si>
    <t>Nederlands (Dutch)</t>
  </si>
  <si>
    <t>Kepner-Tregoe Proces Werkbladen</t>
  </si>
  <si>
    <t xml:space="preserve">Started with corrected version from German client that removes SA library error message
- Updated license statement
- Minor corrections in caps in Dutch
- Added () to language selections
- Re-removed auto-spacing in SA (removed merged cells in column B)
- Re-fixed drop downs for HML and P/S in DA 
- Updated 'Possible Cause' header to include description of what is needed there
</t>
  </si>
  <si>
    <t xml:space="preserve"> - Fixed links/formulas on SA page (were pulling from WS file, not internal to this workbook)
- Added dashed lines between CI/FI/TF to make clearer which questions go where</t>
  </si>
  <si>
    <t>1.9.0
20 May 15</t>
  </si>
  <si>
    <t>1.9.1
21 May 15</t>
  </si>
  <si>
    <t>1.9.2
21 May 15</t>
  </si>
  <si>
    <t xml:space="preserve">  - adjusted location of total prioritization arrow 
- Re-removed auto-spacing in SA (removed merged cells in column B) was not done correctly in 1.9.0
- fixed drop downs for HML, process and 1-10 rating so they pull from the lexicon
</t>
  </si>
  <si>
    <t xml:space="preserve"> - fixed links error message that showed upon launch.  Used search '[' to show links (were in lexicon) then reopened worksheet and disabled links and set warning not to show</t>
  </si>
  <si>
    <t>1.9.3
27May15</t>
  </si>
  <si>
    <t>Qu'est ce qu'une préoccupation ?</t>
  </si>
  <si>
    <t xml:space="preserve">     Résoudre un problème </t>
  </si>
  <si>
    <t xml:space="preserve">     Faire un choix </t>
  </si>
  <si>
    <t xml:space="preserve">     S'assurer qu'une mesure ou un plan fonctionne </t>
  </si>
  <si>
    <t xml:space="preserve">     Comprendre des situations imprécises </t>
  </si>
  <si>
    <t>Une préoccupation peut-être  isolée ou un groupe de  préoccupations</t>
  </si>
  <si>
    <t>Différents types de préoccupations requièrent différentes approches</t>
  </si>
  <si>
    <t>Identifier le sujet</t>
  </si>
  <si>
    <t>Quels sont les principaux domaines de préoccupation ?</t>
  </si>
  <si>
    <t>Quelles limites nous aideront à focaliser notre attention et nos ressources ?</t>
  </si>
  <si>
    <t>Quel est le sujet de cette Évaluation de la Situation ?</t>
  </si>
  <si>
    <t>Identifier les Préoccupations</t>
  </si>
  <si>
    <t>Quoi d'autre ?</t>
  </si>
  <si>
    <t>Lister les préoccupations</t>
  </si>
  <si>
    <t>Quels écarts avons-nous ?</t>
  </si>
  <si>
    <t>Quels choix devons-nous faire?</t>
  </si>
  <si>
    <t>Quelles sont les menaces existantes ?</t>
  </si>
  <si>
    <t>Identify Concerns</t>
  </si>
  <si>
    <t>Quels plans d'action doivent-être mis en œuvre ?</t>
  </si>
  <si>
    <t>Quelles sont les opportunités existantes ?</t>
  </si>
  <si>
    <t>Separate and Clarify</t>
  </si>
  <si>
    <t>Séparer</t>
  </si>
  <si>
    <t>Préoccupations séparées et clarifiées</t>
  </si>
  <si>
    <t>Clarifier</t>
  </si>
  <si>
    <t>Que voulons-nous dire excatement par…?</t>
  </si>
  <si>
    <t>Quel élément spécifique…?</t>
  </si>
  <si>
    <t>Quels sont les faits ?</t>
  </si>
  <si>
    <t>Quoi d'autre nous préoccupe…?</t>
  </si>
  <si>
    <t>Cette préoccupation peut-elle être résolue par une simple analyse ou mesure ?</t>
  </si>
  <si>
    <t>Énoncer l'action</t>
  </si>
  <si>
    <t xml:space="preserve">Chaque préoccupation, spécifique et explicite, </t>
  </si>
  <si>
    <t>est-elle liée à une mesure nécessaire à sa résolution ?</t>
  </si>
  <si>
    <t>une menace ou une opportunité ?</t>
  </si>
  <si>
    <t>Avons-nous seulement besoin de faire quelque chose ?</t>
  </si>
  <si>
    <t>Si l'action n'est pas claire, réécrire la préoccupation telle que …</t>
  </si>
  <si>
    <t xml:space="preserve">    Énoncé du problème (objet et écart)</t>
  </si>
  <si>
    <t xml:space="preserve">    Énoncé de la décision (mot ou expression de choix, résultat et déterminants)</t>
  </si>
  <si>
    <t>Si l'action requise est toujours imprécise, séparer et clarifier à nouveau</t>
  </si>
  <si>
    <t xml:space="preserve">    Énoncé du sujet de la situation (une catégorie</t>
  </si>
  <si>
    <t xml:space="preserve"> différente qui nécessite une nouvelle évaluation)</t>
  </si>
  <si>
    <t xml:space="preserve"> à améliorer et résultat final)</t>
  </si>
  <si>
    <t xml:space="preserve"> à protéger et résultat final)</t>
  </si>
  <si>
    <t>Utiliser ses connaissances et son expérience OU</t>
  </si>
  <si>
    <t>Etablir les Priorités</t>
  </si>
  <si>
    <t>Par quelles préoccupations devons-nous commencer ?</t>
  </si>
  <si>
    <t>Quand devons-nous commencer ?</t>
  </si>
  <si>
    <t>Par quelles préoccupations devons-nous commencer ? Dans quel ordre peut-on classer les préoccupations restantes ? Noter (*) les priorités principales</t>
  </si>
  <si>
    <t xml:space="preserve">Si cela est clair, ou si une mesure immédiate est requise, établir l'ordre des priorités : </t>
  </si>
  <si>
    <t xml:space="preserve">    Examiner la liste des actions</t>
  </si>
  <si>
    <t xml:space="preserve">    Identifier celles que l'on peut traiter immédiatement</t>
  </si>
  <si>
    <t xml:space="preserve">    Annoter la priorité principale avec un astérisque (*)</t>
  </si>
  <si>
    <t>Si cela n'est pas clair, ou si vous ne pouvez pas vous mettre d'accord sur l'ordre des priorités utiliser l'impact actuel, futur et les délais</t>
  </si>
  <si>
    <t>...Utiliser l'impact actuel,                     l'impact futur,                             et les délais</t>
  </si>
  <si>
    <t>Impact Actuel</t>
  </si>
  <si>
    <t>Priorité  IA</t>
  </si>
  <si>
    <t xml:space="preserve"> de cette préoccupation non résolue ?</t>
  </si>
  <si>
    <t xml:space="preserve"> (sur les personnes, la sécurité, les coûts, etc.)</t>
  </si>
  <si>
    <t>Quelle(s) préoccupation(s) a(ont) l'impact actuel le</t>
  </si>
  <si>
    <t>Actions</t>
  </si>
  <si>
    <t>Impact Futur</t>
  </si>
  <si>
    <t>Priorité  IF</t>
  </si>
  <si>
    <t>Quel est l'impact actuel 
(jusqu'à aujourd'hui)</t>
  </si>
  <si>
    <t>Quelle(s) préoccupation(s) a(ont) l'impact futur le plus</t>
  </si>
  <si>
    <t>(sur les personnes, la sécurité, les coûts, etc.)</t>
  </si>
  <si>
    <t>Quel sera l'impact futur (à partir d'aujourd'hui)</t>
  </si>
  <si>
    <t xml:space="preserve">  si celleci n'est pas résolue ? </t>
  </si>
  <si>
    <t>Délais</t>
  </si>
  <si>
    <t>Priorité  D</t>
  </si>
  <si>
    <t>laquelle la résolution deviendra difficile, coûteuse, etc. ?</t>
  </si>
  <si>
    <t>Determiner l’aide requise</t>
  </si>
  <si>
    <t>Qui doit faire quoi et quand ?</t>
  </si>
  <si>
    <t>Qui devons-nous impliquer pour :</t>
  </si>
  <si>
    <t xml:space="preserve">     *La solution optimale ?        *La créativité ?                  *Les informations ?            </t>
  </si>
  <si>
    <t xml:space="preserve">     *L’approbation ?                       *La structure ?                   *L’analyse ?           </t>
  </si>
  <si>
    <t xml:space="preserve">     *Le développement ?               *Le support ?                       *Le consensus ?     </t>
  </si>
  <si>
    <t xml:space="preserve">     *L’engagement ?                *La mise en oeuvre ?      *L’accord sur l’objectif ?</t>
  </si>
  <si>
    <t>Quand</t>
  </si>
  <si>
    <t xml:space="preserve">Quelle est l'échéance après </t>
  </si>
  <si>
    <t xml:space="preserve"> Quelle(s) préoccupation(s) sera(ont) la(les) plus compliquée(s)</t>
  </si>
  <si>
    <t>Priorité Générale</t>
  </si>
  <si>
    <t>Évaluer les</t>
  </si>
  <si>
    <t>combinaisons</t>
  </si>
  <si>
    <t>Utiliser l'impact actuel, futur et délais</t>
  </si>
  <si>
    <t>Impact actuel = effet jusqu'à aujourd'hui sur les personnes, la sécurité, les coûts, les clients, la productivité, la réputation, etc.</t>
  </si>
  <si>
    <t>Impact futur =  Impact anticipé à partir d'aujourd'hui, si non résolu, sur les personnes, la sécurité, les coûts, les clients, la productivité, la réputation, etc.</t>
  </si>
  <si>
    <t xml:space="preserve">Délais = échéance (horaire et calendaire) après laquelle la résolution deviendra difficile, coûteuse, impossible ou sans intérêt </t>
  </si>
  <si>
    <t>Quel est l'impact actuel de cette préoccupation non résolue ?</t>
  </si>
  <si>
    <t>Quel sera l'impact futur si celle-ci n'est pas résolue ?</t>
  </si>
  <si>
    <t>Quelle est la date (heure ou date précise) à partir de laquelle cela deviendra difficile, coûteux, impossible ou sans intérêt à résoudre ?</t>
  </si>
  <si>
    <t>Recueillir et documenter des données spécifiques et pertinentes concernant l'impact actuel, futur et les délais</t>
  </si>
  <si>
    <t>Déterminer l’approche pour la résolution</t>
  </si>
  <si>
    <t xml:space="preserve"> Identifier la Démarche à Suivre</t>
  </si>
  <si>
    <t xml:space="preserve">  Préparer le Plan d'Action</t>
  </si>
  <si>
    <t>Processus Requis</t>
  </si>
  <si>
    <t>Démarche à Suivre (Quoi)</t>
  </si>
  <si>
    <t>Quelles sont les étapes ou mesures requises pour résoudre cette préoccupation ?</t>
  </si>
  <si>
    <t>La mesure concerne-t-elle un écart, un choix, une menace, une opportunité</t>
  </si>
  <si>
    <t>ou quelque chose qui doit-être fait ?</t>
  </si>
  <si>
    <t>De quel processus d'analyse (et de quels aspects du processus) a-t-on besoin pour la résolution ?</t>
  </si>
  <si>
    <t>Quelles sont les étapes ou mesures de suivi nécessaires ? Quoi d'autre ?</t>
  </si>
  <si>
    <t>Documenter le processus et toute autre mesure nécessaire à la résolution</t>
  </si>
  <si>
    <t>AP = Écart ? Cause inconnue ? Faut-il connaître la cause ?</t>
  </si>
  <si>
    <t>AD = Choix ?</t>
  </si>
  <si>
    <t>APP = Mesure ou plan à protéger ?</t>
  </si>
  <si>
    <t>AOP = Mesure ou plan à mettre en valeur ?</t>
  </si>
  <si>
    <t>ES = Plus de précisions ?</t>
  </si>
  <si>
    <t>Pas d’analyse = Just do it!</t>
  </si>
  <si>
    <t>AP</t>
  </si>
  <si>
    <t>AD</t>
  </si>
  <si>
    <t>AOP</t>
  </si>
  <si>
    <t>Quand utiliser l’Évaluation de la Situation ?</t>
  </si>
  <si>
    <t>Est-ce qu’une des préoccupations auxquelles nous faisons face est imprécise ?</t>
  </si>
  <si>
    <t>Est-ce que le nombre de préoccupations auxquelles nous faisons face est trop important ?</t>
  </si>
  <si>
    <t>Sommes-nous indécis sur l’ordre dans lequel nous devons traiter les préoccupations ?</t>
  </si>
  <si>
    <t>Sommes-nous indécis sur la façon de résoudre les préoccupations ?</t>
  </si>
  <si>
    <t>OUI pour une des questions ci-dessus = Utiliser l’Évaluation de la Situation</t>
  </si>
  <si>
    <t>Établir les priorités en se basant sur les combinaisons</t>
  </si>
  <si>
    <t>horizontallement  H/M/B (±)</t>
  </si>
  <si>
    <t>Mécanisme de priorisation</t>
  </si>
  <si>
    <t>Déterminez l’impact actuel relatif :</t>
  </si>
  <si>
    <t>Identifiez la préoccupation présentant l’impact actuel le plus important. Appréciation H</t>
  </si>
  <si>
    <t xml:space="preserve"> Notez les autres préoccupations de manière verticale par rapport à l’appréciation H. Assignez les lettres H, M et B</t>
  </si>
  <si>
    <t>Utilisez le signe plus (+) ou le signe moins (-) pour créer une distinction supplémentaire</t>
  </si>
  <si>
    <t>Répétez l’évaluation verticale pour l’impact futur relatif et les délais</t>
  </si>
  <si>
    <t>Évaluez les combinaisons de manière horizontale afin d’établir un ordre de priorité général pour chaque préoccupation</t>
  </si>
  <si>
    <t>Enregistrez et communiquez le détail des responsabilités et des délais</t>
  </si>
  <si>
    <t>Confirmez l’accord</t>
  </si>
  <si>
    <t>Quand utiliser l'Analyse de Problèmes ?</t>
  </si>
  <si>
    <t>Avons-nous un écart ?</t>
  </si>
  <si>
    <t>La cause est-elle inconnue ?</t>
  </si>
  <si>
    <t>Avons-nous besoin de connaître la cause pour prendre des mesures efficaces ?</t>
  </si>
  <si>
    <t>OUI aux 3 = utiliser l'Analyse de Problèmes</t>
  </si>
  <si>
    <t>Réel</t>
  </si>
  <si>
    <t>Écart</t>
  </si>
  <si>
    <t>Norme</t>
  </si>
  <si>
    <t>Énoncer le problème</t>
  </si>
  <si>
    <t>Énoncer le problème (un objet, un écart)</t>
  </si>
  <si>
    <t>Sur quel objet (ou groupe d'objets) observe-t-on l'écart ?</t>
  </si>
  <si>
    <t>Quel écart observe-t-on sur l'objet ?</t>
  </si>
  <si>
    <t>Comment détecte-t-on l’écart (vue, toucher, ouïe, goût, odorat ou mesure) ?</t>
  </si>
  <si>
    <t xml:space="preserve">Quelles sont les données qui nous montrent que l'écart existe ? </t>
  </si>
  <si>
    <t>Écrire un bref énoncé comprenant un objet et un écart.</t>
  </si>
  <si>
    <t xml:space="preserve"> Soyez spécifique, séparer si nécessaire</t>
  </si>
  <si>
    <t>Poser les questions EST/N'EST PAS dans quatre domaines :</t>
  </si>
  <si>
    <t>QUOI - Identité</t>
  </si>
  <si>
    <t>OÙ - Lieu</t>
  </si>
  <si>
    <t>QUAND - Temps</t>
  </si>
  <si>
    <t>AMPLEUR - Taille</t>
  </si>
  <si>
    <t>Décrire le problème en détail</t>
  </si>
  <si>
    <t>Si "Besoin de Données Supplémentaires" (BDS), déterminer qui les recueillera, comment et pour quand.</t>
  </si>
  <si>
    <t>"…pourrait-être, mais n'est pas."</t>
  </si>
  <si>
    <t xml:space="preserve">   </t>
  </si>
  <si>
    <t xml:space="preserve">•  Spécifiques                   •  Factuels       </t>
  </si>
  <si>
    <t>•   Similaires au EST      •  Etroitement liés au EST</t>
  </si>
  <si>
    <t>OÙ</t>
  </si>
  <si>
    <t>Quand pour la première fois ?</t>
  </si>
  <si>
    <t>À quelle fréquence ?</t>
  </si>
  <si>
    <t>Quand (depuis lors) ?</t>
  </si>
  <si>
    <t xml:space="preserve"> géographiquement ?</t>
  </si>
  <si>
    <t>Quel écart ?</t>
  </si>
  <si>
    <t>Quel objet ?</t>
  </si>
  <si>
    <t>Combien d'objets ?</t>
  </si>
  <si>
    <t>Quelle en est la tendance ?</t>
  </si>
  <si>
    <t>Quelle est la taille ?</t>
  </si>
  <si>
    <t>Sporadique</t>
  </si>
  <si>
    <t>Périodique</t>
  </si>
  <si>
    <t>BDS</t>
  </si>
  <si>
    <t>Isolé</t>
  </si>
  <si>
    <t>Augmentation ↑</t>
  </si>
  <si>
    <t>Diminution ↓</t>
  </si>
  <si>
    <t>Se référer à la spécification du problème pour générer des causes possibles</t>
  </si>
  <si>
    <t>Quelles paires de la spécification sont intéressantes ? Quelles causes suggèrent-elles ?</t>
  </si>
  <si>
    <t>Quoi d’autre aurait pu causer l’écart ?     Que diraient les experts ?     Quelle était notre première impression ?</t>
  </si>
  <si>
    <t>Documenter les causes possibles</t>
  </si>
  <si>
    <t>Utiliser les particularités et les changements</t>
  </si>
  <si>
    <t>Rechercher les particularités</t>
  </si>
  <si>
    <t>Rechercher les changements</t>
  </si>
  <si>
    <t>Quoi d’autre est différent...?</t>
  </si>
  <si>
    <t>* Basé sur des faits    *Nouvelles informations sur la paire EST/N’EST PAS    *Vrai seulement pour le EST</t>
  </si>
  <si>
    <t>Qu'est ce qui a changé dans, sur, autour ou en ce qui concerne chaque particularité? Quand le changement s'est-il produit ? Documenter la date et l'heure</t>
  </si>
  <si>
    <t>Qu’est-ce qui a changé dans, sur, autour ou à propos de chaque particularité ?</t>
  </si>
  <si>
    <t>Quand le changement s’est-il manifesté ? Documenter la date et l’heure</t>
  </si>
  <si>
    <t>Quoi d’autre a changé…?</t>
  </si>
  <si>
    <t>Comment ce(cette) …</t>
  </si>
  <si>
    <t>Changement</t>
  </si>
  <si>
    <t>Particularité</t>
  </si>
  <si>
    <t>...peut causer cet écart ?</t>
  </si>
  <si>
    <t>Changement plus une particularité</t>
  </si>
  <si>
    <t>Changement plus un autre changement</t>
  </si>
  <si>
    <t>Dresser la liste sans débattre</t>
  </si>
  <si>
    <t>(O) Oui, cela s’explique par…</t>
  </si>
  <si>
    <t>(N) Non, cela ne s’explique pas car…   (H) Oui, cela s’explique seulement si (hypothèse)…</t>
  </si>
  <si>
    <t>O, N, H</t>
  </si>
  <si>
    <t>Penser Au-delà de la Solution</t>
  </si>
  <si>
    <t>Documenter la solution proposée</t>
  </si>
  <si>
    <t>Quelles choses similaires ont besoin de la même solution ?</t>
  </si>
  <si>
    <t>Si aucune solution n’apparaît clairement, utilisez le processus d’Analyse de Décisions pour sélectionner la solution puis élargissez la portée de la solution</t>
  </si>
  <si>
    <t>Non</t>
  </si>
  <si>
    <t>Vérifier les hypothèses</t>
  </si>
  <si>
    <t>Essayer une solution et surveiller</t>
  </si>
  <si>
    <t>Observer</t>
  </si>
  <si>
    <t xml:space="preserve">Expérimenter </t>
  </si>
  <si>
    <t>Que peut-on faire pour vérifier les hypothèses avancées ?</t>
  </si>
  <si>
    <t>Comment cette cause peut-elle être observée au travail ?</t>
  </si>
  <si>
    <t>Comment peut-on démontrer la relation de cause à effet ?</t>
  </si>
  <si>
    <t>Utiliser le moyen le plus fiable, le plus facile, le plus rapide, le moins coûteux et le plus sûr.</t>
  </si>
  <si>
    <t>Quand une mesure corrective est-elle prise ? Quels sont les résultats qui indiquent que nous avons trouvé la cause réelle ?</t>
  </si>
  <si>
    <t>Utiliser :</t>
  </si>
  <si>
    <t>Mesures pour Confimer</t>
  </si>
  <si>
    <t>Responsabilté/Délai</t>
  </si>
  <si>
    <t>Une fois la cause réelle confirmée et avant de sélectionner une solution, pensez à étendre la cause</t>
  </si>
  <si>
    <t>Quel autre dégât cette cause pourrait-elle créer ?</t>
  </si>
  <si>
    <t>Une fois que la cause réelle a été confirmée et qu’une solution apparaît clairement, élargissez la portée de la solution</t>
  </si>
  <si>
    <t>Vrai pour le EST</t>
  </si>
  <si>
    <t>Vrai pour les deux</t>
  </si>
  <si>
    <t>Vrai pour le N'EST PAS</t>
  </si>
  <si>
    <t>Changements pertinents</t>
  </si>
  <si>
    <t>Comment ce(cette) …
   Changement
   Changement plus une particularité
   Changement plus un autre changement
   Particularité
...peut causer cet écart ?</t>
  </si>
  <si>
    <t>Cause Possible</t>
  </si>
  <si>
    <r>
      <t xml:space="preserve">CPP  </t>
    </r>
    <r>
      <rPr>
        <sz val="11"/>
        <color theme="1"/>
        <rFont val="Calibri"/>
        <family val="2"/>
      </rPr>
      <t>↑</t>
    </r>
  </si>
  <si>
    <t>√ CPP</t>
  </si>
  <si>
    <t xml:space="preserve"> Evaluer les Causes Possibles</t>
  </si>
  <si>
    <t xml:space="preserve"> Décrire le Problème</t>
  </si>
  <si>
    <t>Pour chaque EST, poser des questions pour trouver les N'EST PAS qui sont :</t>
  </si>
  <si>
    <t>Spécification du problème</t>
  </si>
  <si>
    <t>Restreindre les données du EST. Aide à éliminer les causes non pertinentes.</t>
  </si>
  <si>
    <t>Confirmer la Cause Réelle</t>
  </si>
  <si>
    <t>Vérifier les hypothèses, observer, expérimenter ou tenter une solution et surveiller.</t>
  </si>
  <si>
    <t>Quelle est la cause qui semble la plus probable ?</t>
  </si>
  <si>
    <t>La cause la plus probable (CPP) possède :</t>
  </si>
  <si>
    <t>Si (la cause possible) est la cause réelle (du problème), comment cela explique-t-il les informations du EST et du N’EST PAS ?</t>
  </si>
  <si>
    <t>La réponse sera:</t>
  </si>
  <si>
    <t>Oui, cela s’explique par…ou…</t>
  </si>
  <si>
    <t>Non, cela ne l’explique pas car…ou…</t>
  </si>
  <si>
    <t>Oui, cela s’explique seulement si (hypothèse)...</t>
  </si>
  <si>
    <t>Eliminer toutes les causes qui échouent</t>
  </si>
  <si>
    <t>Documenter les données pertinentes</t>
  </si>
  <si>
    <t>Dresser la liste des hypothèses</t>
  </si>
  <si>
    <t>Tester une cause possible à la fois</t>
  </si>
  <si>
    <t xml:space="preserve"> Identifier les Causes Possibles</t>
  </si>
  <si>
    <t>•  Quel(s) objet(s) précis ont l'écart ?</t>
  </si>
  <si>
    <t>•  Quelle est la nature exacte de l’écart ?</t>
  </si>
  <si>
    <t>•  Où se trouve (géographiquement) l’objet lorsque l’écart est observé ?</t>
  </si>
  <si>
    <t>•  Où se trouve l’écart sur l’objet ?</t>
  </si>
  <si>
    <t>•  Quand l’écart a-t-il été observé pour la première fois (date et heure) ?</t>
  </si>
  <si>
    <t>•  Depuis lors, quand l’écart a-t-il été observé ? A quelle fréquence ?</t>
  </si>
  <si>
    <t>•  Quand, dans l’historique ou le cycle de vie de l’objet, l’écart a-t-il été observé pour la première fois ?</t>
  </si>
  <si>
    <t>•  Combien d’objets ont un écart ?</t>
  </si>
  <si>
    <t>•  Quelle est la tendance dans le nombre d'objets comportant l'écart ?</t>
  </si>
  <si>
    <t>•  Quelle est la taille de l’écart ?</t>
  </si>
  <si>
    <t>•  Quelle est la tendance dans la taille ?</t>
  </si>
  <si>
    <t>•  Combien de fois observe-t-on l'écart sur chaque objet ?</t>
  </si>
  <si>
    <t>•  Quelle est la tendance dans le nombre ?</t>
  </si>
  <si>
    <t>•  Quel(s) objet(s) similaire(s) pourrai(en)t avoir cet écart, mais ne l’ont pas ?</t>
  </si>
  <si>
    <t>•  Quels autres écarts pourraient être observés, mais ne le sont pas ?</t>
  </si>
  <si>
    <t>•  À quel autre endroit l’objet pourrait-il se trouver lorsque l’écart est observé, mais ne s’y trouve pas ?</t>
  </si>
  <si>
    <t>•  À quel autre endroit sur l’objet l’écart pourrait-il se trouver, mais ne se trouve pas ?</t>
  </si>
  <si>
    <t>•  A quels autres moments l’écart pourrait-il avoir été observé pour la première fois, mais ne l’a pas été ?</t>
  </si>
  <si>
    <t>•  Depuis lors, quand l’écart pourrait-il avoir été observé, mais ne l’a pas été ? A quelle fréquence ?</t>
  </si>
  <si>
    <t>•  À quels autres moments dans l’historique ou le cycle de vie de l’objet l’écart pourrait-il avoir été observé en premier, mais ne l’a pas été ?</t>
  </si>
  <si>
    <t>•  Combien d’objets pourraient avoir cet écart, mais ne l’ont pas ?</t>
  </si>
  <si>
    <t>Utiliser ses connaissances et son expérience OU…</t>
  </si>
  <si>
    <t>Pour chaque paire EST/N’EST PAS, répondre aux questions suivantes :</t>
  </si>
  <si>
    <t>Documenter les données pertinentes      Dresser la liste des hypothèses</t>
  </si>
  <si>
    <t>les hypothèses qui ont le plus de sens dans cette situation</t>
  </si>
  <si>
    <t>les hypothèses les plus raisonnables</t>
  </si>
  <si>
    <t>en général, les hypothèses les plus simples</t>
  </si>
  <si>
    <t>le moins d’hypothèses</t>
  </si>
  <si>
    <t>Si rien n’a changé, utiliser PCC (Pas de Changement Connu)</t>
  </si>
  <si>
    <t>plus élevé ? Noter relativement H/M/B (±).</t>
  </si>
  <si>
    <t>élevé ? Noter relativement H/M/B (±).</t>
  </si>
  <si>
    <t>à résoudre plus tard ? Noter relativement H/M/B (±).</t>
  </si>
  <si>
    <t>* Basé sur des faits        *Nouvelles informations              *Vrai seulement pour le EST</t>
  </si>
  <si>
    <t>Masquer les détails</t>
  </si>
  <si>
    <t>Visualiser les détails</t>
  </si>
  <si>
    <t>Choisir dans la liste</t>
  </si>
  <si>
    <t>Autres tendances</t>
  </si>
  <si>
    <t>Autres modèles</t>
  </si>
  <si>
    <t>Masquer particularités et changements</t>
  </si>
  <si>
    <t>Visualiser particularités et changements</t>
  </si>
  <si>
    <t xml:space="preserve"> Analyse de 
Décisions</t>
  </si>
  <si>
    <t>B+</t>
  </si>
  <si>
    <t>B-</t>
  </si>
  <si>
    <t>B</t>
  </si>
  <si>
    <t>AM PLEUR</t>
  </si>
  <si>
    <t>Expliquer comment cette cause peut créer cet écart</t>
  </si>
  <si>
    <t>Quand utiliser l’Analyse de Décisions ?</t>
  </si>
  <si>
    <t>Avons-nous besoin de faire un choix ?</t>
  </si>
  <si>
    <t>L’option choisie change-t-elle quelque chose ?</t>
  </si>
  <si>
    <t>Sommes-nous incertains en ce qui concerne la meilleure option ?</t>
  </si>
  <si>
    <t>Avons-nous besoin du consensus des parties prenantes pour implémenter efficacement le choix ?</t>
  </si>
  <si>
    <t>Oui pour une des questions ci-dessus = utiliser
l’Analyse de Décisions</t>
  </si>
  <si>
    <t>Quelle est la principale raison de ce choix ?</t>
  </si>
  <si>
    <t xml:space="preserve"> Clarifier le But</t>
  </si>
  <si>
    <t>Quel est le choix spécifique ou la recommandation qui doit-être fait ?</t>
  </si>
  <si>
    <t>Écrire un court énoncé incluant :</t>
  </si>
  <si>
    <t>*Un mot ou une expression de choix (décider, sélectionner ...)  *Un résultat  *1-2 déterminants</t>
  </si>
  <si>
    <t>Inclure</t>
  </si>
  <si>
    <t>1 ou 2 déterminants</t>
  </si>
  <si>
    <t>Les mots que vous utilisez élargiront ou réduiront l’éventail des options.</t>
  </si>
  <si>
    <t xml:space="preserve">un mot ou une expression de choix (décider, choisir, sélectionner…); </t>
  </si>
  <si>
    <t>un résultat;</t>
  </si>
  <si>
    <t>Quelles ressources devons-nous utiliser ou économiser ?</t>
  </si>
  <si>
    <t>Quels objectifs doit-on clarifier ?</t>
  </si>
  <si>
    <t>Quelles exigences minimales et maximales doit-on respecter ?</t>
  </si>
  <si>
    <t>Déterminer comment l’objectif sera mesuré</t>
  </si>
  <si>
    <t>Les mesures peuvent-être subjectives</t>
  </si>
  <si>
    <t>Impliquer les parties prenantes qui approuveront ou implémenteront la décision</t>
  </si>
  <si>
    <t>Si la mesure est subjective, déterminer qui va évaluer sa valeur.</t>
  </si>
  <si>
    <t>Établissez des mesures permettant d’évaluer la pertinence de chaque option par rapport à l’objectif</t>
  </si>
  <si>
    <t>Déterminez à quel point le temps, le coût, le client, le management, etc., influencent ce choix</t>
  </si>
  <si>
    <t>Mesures</t>
  </si>
  <si>
    <t>Établir des mesures pour</t>
  </si>
  <si>
    <t>chaque objectif</t>
  </si>
  <si>
    <t>Soyez clair et spécifique         Utilisez des énoncés courts</t>
  </si>
  <si>
    <t>Documenter les indicateurs spécifiques qui indiqueront la mesure dans laquelle l’objectif pourrait être atteint</t>
  </si>
  <si>
    <t>Considérer des thèmes tels que le temps, la vitesse, les coûts, les normes, les “obligations”, etc.</t>
  </si>
  <si>
    <t xml:space="preserve">Considérer : </t>
  </si>
  <si>
    <t>Classer les objectifs en IMPÉRATIFS et SOUHAITS</t>
  </si>
  <si>
    <t>Favorable</t>
  </si>
  <si>
    <t>Non favorable</t>
  </si>
  <si>
    <t>Cet objectif est-il…</t>
  </si>
  <si>
    <t>Mesurable ? (avec une limite spécifique ou un seuil)</t>
  </si>
  <si>
    <t>Obligatoire ? (requis par des parties prenantes clés, des réglementations, des lois, des procédures...)</t>
  </si>
  <si>
    <t>Réaliste ? (peut-être réalisé)</t>
  </si>
  <si>
    <t>Quels SOUHAITs devraient découler des IMPÉRATIFs ?</t>
  </si>
  <si>
    <t>Oui à tous les 3 = IMPÉRATIF -- Marquer I</t>
  </si>
  <si>
    <t>Tous les autres sont des SOUHAITS</t>
  </si>
  <si>
    <t>relative de chaque souhait?</t>
  </si>
  <si>
    <t>Quelle est l’importance relative de chaque SOUHAIT ?</t>
  </si>
  <si>
    <t>Identifier le(s) SOUHAIT(S) le(s) plus important(s)</t>
  </si>
  <si>
    <t>Lui(Leurs) attribuer un 10</t>
  </si>
  <si>
    <t>Comparer les autres à ce(s) 10</t>
  </si>
  <si>
    <t>Assigner les poids relatifs</t>
  </si>
  <si>
    <t>Confirmer ces poids en comparant au(x) 10</t>
  </si>
  <si>
    <t>(SOUHAIT le plus important = 10,</t>
  </si>
  <si>
    <t>Pondérer les autres relativement au “10”</t>
  </si>
  <si>
    <t>Prendre la Décision</t>
  </si>
  <si>
    <t>Choisir</t>
  </si>
  <si>
    <t>Est-on disposé à accepter les risques en faveur de l’avantage de ce choix ?</t>
  </si>
  <si>
    <t>Peut-on rendre un (des) risque(s) acceptable(s) ?</t>
  </si>
  <si>
    <t>Si oui, choisir cette option</t>
  </si>
  <si>
    <t>Si non, répéter l’opération pour la meilleure option suivante</t>
  </si>
  <si>
    <t>Documenter et prendre des mesures ...pour mettre... en oeuvre l’option choisie</t>
  </si>
  <si>
    <t>Planifier comment vous allez gérer le(s) risque(s)</t>
  </si>
  <si>
    <t>Évaluer les Risques</t>
  </si>
  <si>
    <t>Commencer par l’option ayant la meilleure note</t>
  </si>
  <si>
    <t>Imaginer que vous avez mis en oeuvre cette option</t>
  </si>
  <si>
    <t>Quels sont les risques associés à cette option ?</t>
  </si>
  <si>
    <t>Que faut-il craindre, à court et à long terme, pour cette option ?</t>
  </si>
  <si>
    <t>Quelles sont les conséquences si une option atteint de justesse la limite ou le seuil ?</t>
  </si>
  <si>
    <t>Parmi les informations concernant cette option, quelles sont celles qui peuvent être inexactes ? Quelles peuvent être les répercussions ?</t>
  </si>
  <si>
    <t>Utiliser la formule “Si…,alors…”; e.g., si X se produit, alors Y est la conséquence négative</t>
  </si>
  <si>
    <t>Identifier les conséquences négatives pour toutes les options qui sont proches de la meilleure</t>
  </si>
  <si>
    <t>Évaluer la menace</t>
  </si>
  <si>
    <t>Quelle est la probabilité de chaque conséquence négative ? (probabilité—documenter la justification ; noter H, M, ou B ±.)</t>
  </si>
  <si>
    <t>Quel impact aura cette conséquence négative ? (gravité—documenter la justification ; noter H, M, ou B ±.)</t>
  </si>
  <si>
    <t>Score pondéré</t>
  </si>
  <si>
    <t>Utiliser ses connaissances et son expérience             OU</t>
  </si>
  <si>
    <t>Quelle est l’option qui satisfait le mieux chaque SOUHAIT ?</t>
  </si>
  <si>
    <t>Examiner les performances de chaque option par rapport à chaque SOUHAIT</t>
  </si>
  <si>
    <t>Utiliser un astérisque(*) pour marquer les meilleures options</t>
  </si>
  <si>
    <t>Chaque SOUHAIT devrait avoir, au moins, un *</t>
  </si>
  <si>
    <t>L’option ayant le plus d’* est la meilleure option</t>
  </si>
  <si>
    <t>Comparer les options par rapport aux SOUHAITS</t>
  </si>
  <si>
    <t>Dans quelle mesure chaque option permet-elle de satisfaire chacun des SOUHAITS ?</t>
  </si>
  <si>
    <t>Commencer par noter le premier objectif:</t>
  </si>
  <si>
    <t>Trouver la meilleure des options et lui attribuer la note de 10</t>
  </si>
  <si>
    <t>Répéter cette notation pour tous les autres objectifs.</t>
  </si>
  <si>
    <t>Multiplier les pondérations des objectifs par les notes des options</t>
  </si>
  <si>
    <t>Premièrement, récupérer des données factuelles, précises et pertinentes sur la manière dont chaque option répond aux objectifs.</t>
  </si>
  <si>
    <t>Filtrer les options grâce aux IMPÉRATIFS</t>
  </si>
  <si>
    <t>Cette option répond-elle aux objectifs de chaque IMPÉRATIF ?</t>
  </si>
  <si>
    <t xml:space="preserve">     Rassembler et documenter des données factuelles</t>
  </si>
  <si>
    <t xml:space="preserve">     Déterminer si l’option est favorable ou non</t>
  </si>
  <si>
    <t xml:space="preserve">     Éliminer les options non favorables</t>
  </si>
  <si>
    <t xml:space="preserve"> Évaluer les Options</t>
  </si>
  <si>
    <t>Quelles sont les différentes options possibles ?</t>
  </si>
  <si>
    <t xml:space="preserve">     Revoir l’énoncé de la décision et les objectifs</t>
  </si>
  <si>
    <t xml:space="preserve">     Consulter des experts et rechercher plusieurs sources</t>
  </si>
  <si>
    <t xml:space="preserve">     Dresser la liste des options sans en débattre</t>
  </si>
  <si>
    <t xml:space="preserve">     Utiliser des techniques de créativité </t>
  </si>
  <si>
    <t xml:space="preserve">     Si nécessaire, combiner ou créer des options ou déterminer le statu quo</t>
  </si>
  <si>
    <t xml:space="preserve">     Revoir avec les parties prenantes qui vont approuver ou implémenter la
      décision</t>
  </si>
  <si>
    <t>Récupérer des données pertinentes et pour chaque objectif :</t>
  </si>
  <si>
    <t xml:space="preserve">     Trouver la meilleure des options et lui attribuer la note de 10</t>
  </si>
  <si>
    <t xml:space="preserve">     Comparer les autres options à celle-ci et leur attribuer une note (0-10) relativement à la meilleure option</t>
  </si>
  <si>
    <t>Multiplier les pondérations des objectifs par les notes des options.      Additionner pour obtenir les totaux</t>
  </si>
  <si>
    <t>Comparer les autres options à celle-ci et leur attribuer une note 
(0-10) relativement à la meilleure option</t>
  </si>
  <si>
    <t xml:space="preserve">     Répéter cette notation pour tous les autres objectifs</t>
  </si>
  <si>
    <t>Additionner pour obtenir les totaux</t>
  </si>
  <si>
    <t>Quels sont les résultats et les bénéfices désirés à court et à
 long terme ?</t>
  </si>
  <si>
    <t>Déterminer à quel point le temps, le coût, le client, le management, 
etc., influencent ce choix.</t>
  </si>
  <si>
    <t>Insérer un nouvel objectif</t>
  </si>
  <si>
    <t>Trier les objectifs</t>
  </si>
  <si>
    <t xml:space="preserve">Noter l’énoncé de décision </t>
  </si>
  <si>
    <t>(Mesuré par…)</t>
  </si>
  <si>
    <t>Quel indicateur nous indiquera que cet objectif a été atteint ? Soyez précis !</t>
  </si>
  <si>
    <t>« Qui » évaluera ?</t>
  </si>
  <si>
    <t>Temps, rapidité,</t>
  </si>
  <si>
    <t>argent,</t>
  </si>
  <si>
    <t>normes acceptées,</t>
  </si>
  <si>
    <t xml:space="preserve"> ou tout autre élément quantifiable.</t>
  </si>
  <si>
    <t>(Sélectionner IMPERATIF dans le menu déroulant)</t>
  </si>
  <si>
    <t>Noter l’option ici</t>
  </si>
  <si>
    <t xml:space="preserve"> =Indiquer le choix final</t>
  </si>
  <si>
    <t>Noter l’enoncé de problème</t>
  </si>
  <si>
    <t>Licence</t>
  </si>
  <si>
    <t>Cliquer ici pour accepter les termes de la licence et activer les documents de travail</t>
  </si>
  <si>
    <t>Français (French)</t>
  </si>
  <si>
    <t>Page d’accueil</t>
  </si>
  <si>
    <t>Voir la licence</t>
  </si>
  <si>
    <t>Scannez le code QR dans votre manuel pédagogique ou cliquez sur le drapeau pour accéder à la « Learning Library »</t>
  </si>
  <si>
    <t>Instructions : entrez l’information dans les champs et cliquez sur le globe.</t>
  </si>
  <si>
    <t>Français</t>
  </si>
  <si>
    <t>Quand utiliser l’Analyse de Problèmes Potentiels ?</t>
  </si>
  <si>
    <t>Avons-nous une décision, une mesure ou un plan qui sont exposés à des risques ?</t>
  </si>
  <si>
    <t>Avons-nous besoin de connaître la cause éventuelle pour réduire ou éliminer le risque ?</t>
  </si>
  <si>
    <t>Oui pour une question ci-dessus = utiliser l’Analyse de Problèmes Potentiels</t>
  </si>
  <si>
    <t>Énoncer la mesure à prendre</t>
  </si>
  <si>
    <t>Quelle décision, mesure, plan ou résultat final veut-on protéger ?</t>
  </si>
  <si>
    <t>Quels sont les plans, décisions, mesures ou projets qui pourraient être exposés à des risques ?</t>
  </si>
  <si>
    <t>Décrire brièvement et clairement l’énoncé</t>
  </si>
  <si>
    <t>Inclure la mesure, le résultat final et les déterminants</t>
  </si>
  <si>
    <t>Les délais et les coûts... sont facultatifs</t>
  </si>
  <si>
    <t>Décrire brièvement et clairement l’énoncé :  la mesure, le résultat final et les déterminants.  Les délais et les coûts sont facultatifs</t>
  </si>
  <si>
    <t>Lister les problèmes potentiels</t>
  </si>
  <si>
    <t>Dans ce contexte, qu’est-ce-qui pourrait mal se passer ?</t>
  </si>
  <si>
    <t>Quel(s) problème(s) cette mesure peut-elle causer ?</t>
  </si>
  <si>
    <t>Les modifier sous la forme objet/écart</t>
  </si>
  <si>
    <t>Dresser rapidement la liste des problèmes qui pourraient survenir alors que nous mettons en place la mesure.</t>
  </si>
  <si>
    <t>Dresser rapidement la liste sans en débattre</t>
  </si>
  <si>
    <t>Si l’identification de l’objet et de l’écart sont difficiles, séparer et clarifier le problème potentiel</t>
  </si>
  <si>
    <t>Regardez la liste des potentiels problèmes et demandez-vous :</t>
  </si>
  <si>
    <t>Par quel problème potentiel doit-on commencer ? Noter *</t>
  </si>
  <si>
    <t>Quel problème potentiel risque de causer les dégâts les plus importants ?</t>
  </si>
  <si>
    <t>Si les priorités sont claires, noter le problème potentiel, par lequel nous devons commencer, avec ...avec un... astérisque (*)</t>
  </si>
  <si>
    <t>Continuer l’analyse en commençant par le problème potentiel le plus prioritaire</t>
  </si>
  <si>
    <t>Si les priorités ne sont pas claires, utiliser alors Évaluer la menace pour déterminer les priorités avant de procéder à l’analyse</t>
  </si>
  <si>
    <t>Utiliser Évaluer la menace pour établir les priorités</t>
  </si>
  <si>
    <t>Quel impact aura-t-il ? (gravité)</t>
  </si>
  <si>
    <t>Quelle est la probabilité de ce problème potentiel? (probabilité)</t>
  </si>
  <si>
    <t>Évaluer la probabilité du problème potentiel et noter Haut, Moyen, Bas (H/M/B)</t>
  </si>
  <si>
    <t>Évaluer la gravité du problème potentiel et noter Haut, Moyen, Bas (H/M/B)</t>
  </si>
  <si>
    <t>Utiliser +/- pour ajuster la notation</t>
  </si>
  <si>
    <t>Si l’évaluation de la gravité est compliquée, identifier alors l’impact éventuel</t>
  </si>
  <si>
    <t>Documenter les données de (P) et (G). Noter H/M/B</t>
  </si>
  <si>
    <t>Commencer par travailler sur les combinaisons de probabilité et de gravité les plus hautes (H-H, H-M)</t>
  </si>
  <si>
    <t>Si l’évaluation de la probabilité est compliquée, identifier alors les causes éventuelles</t>
  </si>
  <si>
    <t>Prendre des mesures pour traiter les causes éventuelles</t>
  </si>
  <si>
    <t>Reconsidérer des expériences similaires</t>
  </si>
  <si>
    <t>Enumérer plusieurs causes éventuelles pour chaque problème potentiel</t>
  </si>
  <si>
    <t>Expliquer comment chaque cause pourrait créer le problème potentiel</t>
  </si>
  <si>
    <t>Causes Éventuelles</t>
  </si>
  <si>
    <t>Prendre des Mesures Préventives</t>
  </si>
  <si>
    <t>Attribuer des responsabilités, ressources et délais pour leur réalisation</t>
  </si>
  <si>
    <t>Dresser la liste de plusieurs mesures préventives</t>
  </si>
  <si>
    <t>Comment peut-on empêcher cette cause éventuelle de créer le problème potentiel ?</t>
  </si>
  <si>
    <t>Quelles sont les mesures susceptibles de prévenir ou de réduire la probabilité que cela se produise ?</t>
  </si>
  <si>
    <t>Quelles mesures doit-on prendre si le problème potentiel se concrétise ?</t>
  </si>
  <si>
    <t>Prévoir des Mesures de Secours et leurs Déclencheurs</t>
  </si>
  <si>
    <t>Développer des mesures pour réduire les effets éventuels</t>
  </si>
  <si>
    <t>Quelles mesures en minimiseront les effets ?</t>
  </si>
  <si>
    <t>Que peut-on faire pour y faire face aussi rapidement et efficacement que possible, et à moindre coût ?</t>
  </si>
  <si>
    <t>Préparer des mesures de secours à l’avance</t>
  </si>
  <si>
    <t>Assigner des responsabilités, ressources et délais pour leur réalisation</t>
  </si>
  <si>
    <t>Brainstormer une liste de mesures de secours</t>
  </si>
  <si>
    <t>Impliquer les autres parties prenantes qui termineront ou jugeront la mesure ou le plan</t>
  </si>
  <si>
    <t>Comment saurons-nous que le problème potentiel s’est produit ?</t>
  </si>
  <si>
    <t>Quel sera le déclencheur de la mesure de secours ?</t>
  </si>
  <si>
    <t>Mettre en place un déclencheur pour chaque mesure de secours</t>
  </si>
  <si>
    <t>Un déclencheur peut initialiser plus d’une mesure de secours</t>
  </si>
  <si>
    <t>Identifier le système ou la personne qui déclenchera la mesure de secours</t>
  </si>
  <si>
    <t>Les déclencheurs automatiques sont ...préférables, ils... ne requièrent aucun jugement</t>
  </si>
  <si>
    <t>Utiliser des déclencheurs manuels ...lorsqu’un... un choix doit être fait entre plusieurs mesures de</t>
  </si>
  <si>
    <t>secours ou lorsque la nécessité d’intervention doit-être évaluée</t>
  </si>
  <si>
    <t>Documenter les données de (P) et (G). Noter H/M/B.</t>
  </si>
  <si>
    <t>Commencer par travailler sur la plus haute combinaison.</t>
  </si>
  <si>
    <t>Causes éventuelles</t>
  </si>
  <si>
    <t>Mesures préventives</t>
  </si>
  <si>
    <t xml:space="preserve">      Les hypothèses les plus raisonnabless                                                                 Indicate MPC using pull down menu</t>
  </si>
  <si>
    <t>Avons-nous une décision, une mesure ou un plan qui pourraient-être amélioré ?</t>
  </si>
  <si>
    <t>Avons-nous besoin de prévoir des mesures prêtes à être déployées pour maximiser les effets ?</t>
  </si>
  <si>
    <t>Identifier les Opportunités Potentielles</t>
  </si>
  <si>
    <t>L’urgence et le coût sont optionnels</t>
  </si>
  <si>
    <t xml:space="preserve"> Inclure la mesure, le résultat final et les déterminants</t>
  </si>
  <si>
    <t>Décrire brièvement et clairement l’énoncé : la mesure, le résultat final et les déterminants. L’urgence et le coût sont optionnels</t>
  </si>
  <si>
    <t>Quelle décision, mesure, plan ou résultat final pourrait apporter des bénéfices imprévus?</t>
  </si>
  <si>
    <t>Quelle décision, mesure, plan ou résultat final veut-on mettre en valeur?</t>
  </si>
  <si>
    <t>Dresser la liste des opportunités potentielles</t>
  </si>
  <si>
    <t>Quel(s) bénéfice(s) cette mesure pourrait-elle apporter ?</t>
  </si>
  <si>
    <t>Si l’identification de l’objet et de l’écart sont difficiles, séparer et clarifier l’opportunité potentielle</t>
  </si>
  <si>
    <t>Dresser rapidement la liste des opportunités qui pourraient survenir alors que nous mettons en place la mesure.</t>
  </si>
  <si>
    <t>Identifier les Problèmes Potentiels</t>
  </si>
  <si>
    <t>Regarder la liste des opportunités potentielles et se demander:</t>
  </si>
  <si>
    <t>Par quelle opportunité potentielle doit-on commencer ? Noter *</t>
  </si>
  <si>
    <t>Quelle opportunité potentielle pourrait entraîner les bénéfices les plus importants ?</t>
  </si>
  <si>
    <t>Si les priorités sont claires, noter l’opportunité potentielle, par laquelle nous devons commencer, avec un astérisque (*)</t>
  </si>
  <si>
    <t>Continuer l’analyse en commençant par l’opportunité potentielle la plus prioritaire</t>
  </si>
  <si>
    <t>Si les priorités ne sont pas claires, utiliser alors Évaluer les bénéfices pour déterminer les priorités avant de procéder à l’analyse</t>
  </si>
  <si>
    <t>Quelle est la probabilité de cette opportunité potentielle? (probabilité)</t>
  </si>
  <si>
    <t>Quel avantage aura-t-elle? (gain)</t>
  </si>
  <si>
    <t>Évaluer la probabilité de l’opportunité potentielle et noter Haut, Moyen, Bas (H/M/B)</t>
  </si>
  <si>
    <t>Évaluer le gain de l’opportunité potentielle et noter Haut, Moyen, Bas (H/M/B)</t>
  </si>
  <si>
    <t>Si l’évaluation du gain est compliquée, identifier alors l’impact éventuel</t>
  </si>
  <si>
    <t>Commencer par travailler sur les combinaisons de probabilité et de gain les plus hautes (H-H, H-M)</t>
  </si>
  <si>
    <t>Opportunité Potentielle</t>
  </si>
  <si>
    <t>Gain</t>
  </si>
  <si>
    <t>Déterminer les causes éventuelles de l’opportunité potentielle</t>
  </si>
  <si>
    <t>Qu’est-ce qui pourrait causer l’opportunité potentielle?</t>
  </si>
  <si>
    <t>Énumérer plusieurs causes éventuelles pour chaque opportunité potentielle</t>
  </si>
  <si>
    <t>Expliquer comment chaque cause pourrait créer l’opportunité potentielle</t>
  </si>
  <si>
    <t>Prendre des mesures pour encourager les causes éventuelles</t>
  </si>
  <si>
    <t>Quelles sont les mesures susceptibles d’améliorer ou d’augmenter la probabilité que cela se produise ?</t>
  </si>
  <si>
    <t>Comment peut-on assurer que cette cause éventuelle créera l’opportunité potentielle ?</t>
  </si>
  <si>
    <t>Dresser la liste de plusieurs mesures de promotion</t>
  </si>
  <si>
    <t>Prévoir des Mesures de Capitalisation et leurs Déclencheurs</t>
  </si>
  <si>
    <t>Développer des actions pour améliorer les effets éventuels</t>
  </si>
  <si>
    <t>Déterminer les déclencheurs des mesures de capitalisation</t>
  </si>
  <si>
    <t>Quelles mesures doit-on prendre si l’opportunité potentielle se concrétise ?</t>
  </si>
  <si>
    <t>Quelles mesures en maximiseront les effets ?</t>
  </si>
  <si>
    <t>Attribuer les responsabilités, ressources et délais pour leur réalisation</t>
  </si>
  <si>
    <t>Mettre en place un déclencheur pour chaque mesure de capitalisation</t>
  </si>
  <si>
    <t>Un déclencheur peut initialiser plus d’une mesure de capitalisation</t>
  </si>
  <si>
    <t>Identifier le système ou la personne qui déclenchera la mesure de capitalisation</t>
  </si>
  <si>
    <t>Les déclencheurs automatiques sont préférables—ils ne requièrent aucun jugement</t>
  </si>
  <si>
    <t>Utiliser des déclencheurs manuels lorsqu’un choix doit être fait entre plusieurs mesures de capitalisation</t>
  </si>
  <si>
    <t xml:space="preserve"> ou lorsque la nécessité d’intervention doit-être évaluée</t>
  </si>
  <si>
    <t>…Utiliser Évaluer les bénéfices pour établir les priorités</t>
  </si>
  <si>
    <t>...Utiliser évaluer les bénéfices</t>
  </si>
  <si>
    <t>...Utiliser évaluer la menace</t>
  </si>
  <si>
    <t>Mesures de Capitalisation</t>
  </si>
  <si>
    <t>Modèle universel pour l'application des méthodes Kepner-Tregoe</t>
  </si>
  <si>
    <t xml:space="preserve">Statut: </t>
  </si>
  <si>
    <t>Clôturé</t>
  </si>
  <si>
    <t>Evaluation réalisée</t>
  </si>
  <si>
    <t>Énoncer la décision</t>
  </si>
  <si>
    <t xml:space="preserve">Dresser rapidement la liste sans en débattre         
Les modifier sous la forme objet/écart </t>
  </si>
  <si>
    <t>Dresser rapidement la liste sans en débattre          
Les modifier sous la forme objet/écart</t>
  </si>
  <si>
    <t>Verzamel snel en zonder discussie 
Noteer in het formaat object/positieve afwijking</t>
  </si>
  <si>
    <t xml:space="preserve">Schreiben Sie die Antworten rasch und ohne Diskussion auf     	
Bringen Sie die Antworten in die Form Objekt/positive Abweichung </t>
  </si>
  <si>
    <t>Wijs voor elke maatregel verantwoordelijkheid, middelen en een
 tijdslimiet toe</t>
  </si>
  <si>
    <t xml:space="preserve">Bei welchem Objekt (oder Gruppe von Objekten) liegt die Abweichung vor?    </t>
  </si>
  <si>
    <t xml:space="preserve">Où sur </t>
  </si>
  <si>
    <t xml:space="preserve"> l'objet ?</t>
  </si>
  <si>
    <t xml:space="preserve">Quand (dans le cycle </t>
  </si>
  <si>
    <t>observés ?</t>
  </si>
  <si>
    <t xml:space="preserve">Combien d'écarts </t>
  </si>
  <si>
    <t xml:space="preserve"> de vie) ?</t>
  </si>
  <si>
    <t>Qu’est-ce qui est différent, inhabituel, spécial ou unique d’un élément EST par rapport à son élément N’EST PAS ?</t>
  </si>
  <si>
    <t xml:space="preserve">710-03-P469613      Copyright © 2014-17 Kepner-Tregoe, Inc. Tous droits resérvés. </t>
  </si>
  <si>
    <t>Analyse d'Opportunités Potentielles</t>
  </si>
  <si>
    <t>Quand utiliser l’Analyse d'Opportunités Potentielles ?</t>
  </si>
  <si>
    <t>Évaluation de la situation</t>
  </si>
  <si>
    <t xml:space="preserve"> Évaluation 
de la Situation</t>
  </si>
  <si>
    <t xml:space="preserve"> Analyse de Problèmes Potentiels</t>
  </si>
  <si>
    <t xml:space="preserve"> Analyse d'Opportunités Potentielles</t>
  </si>
  <si>
    <t>Évaluation de la Situation</t>
  </si>
  <si>
    <t xml:space="preserve"> Identifier les Causes Éventuelles</t>
  </si>
  <si>
    <t>Avons-nous besoin d'en connaître la cause éventuelle pour maximiser ou conserver les bénéfices ?</t>
  </si>
  <si>
    <t>OUI à une des questions ci-dessus = utiliser l’Analyse d'Opportunités Potentielles</t>
  </si>
  <si>
    <t>Qu’est-ce qui pourrait se passer bien ou mieux que prévu ?</t>
  </si>
  <si>
    <t>La sensation de devoir agir</t>
  </si>
  <si>
    <t>Y-a-t-il plus d'une préoccupation dans cette phrase ?</t>
  </si>
  <si>
    <t xml:space="preserve">La mesure est-elle liée à un écart, un choix, </t>
  </si>
  <si>
    <t xml:space="preserve">    Énoncé des problèmes potentiels (mesure ou plan</t>
  </si>
  <si>
    <t xml:space="preserve">    Énoncé des opportunités potentielles (mesure ou plan</t>
  </si>
  <si>
    <t>Avons-nous besoin de prévoir des mesures prêtes à être déployées pour minimiser l’impact ?</t>
  </si>
  <si>
    <t>Qu’est-ce qui déclenchera la mesure de capitalisation ?</t>
  </si>
  <si>
    <t>•  Quelle pourrait-être la tendance, mais ne l'est pas ?</t>
  </si>
  <si>
    <t>•  Quelle autre taille l’écart pourrait-il avoir, mais ne l’a pas ?</t>
  </si>
  <si>
    <t>•  Quelle pourrait-être la tendance, mais ne
l'est pas ?</t>
  </si>
  <si>
    <t>•  Combien d’écarts chaque objet pourrait-il avoir, mais ne les a pas ?</t>
  </si>
  <si>
    <t>•  Quelle pourrait-être la tendance dans le nombre, mais ne l'est pas ?</t>
  </si>
  <si>
    <t>Comment saurons-nous que l’opportunité potentielle s’est produite ?</t>
  </si>
  <si>
    <t>Known cause after Problem--or Performance System--Analysis</t>
  </si>
  <si>
    <t>Names:</t>
  </si>
  <si>
    <t xml:space="preserve"> + Circumstance</t>
  </si>
  <si>
    <t xml:space="preserve"> - Circumstance</t>
  </si>
  <si>
    <t>Possible Barrier</t>
  </si>
  <si>
    <t>Possible Action</t>
  </si>
  <si>
    <t>Known Cause After Problem Analysis</t>
  </si>
  <si>
    <t>Owner</t>
  </si>
  <si>
    <t>Unknown Problem</t>
  </si>
  <si>
    <t>Breached Barrier</t>
  </si>
  <si>
    <t>New Barrier</t>
  </si>
  <si>
    <t>Known Cause</t>
  </si>
  <si>
    <t>Unknown Cause</t>
  </si>
  <si>
    <t>Chosen Barrier</t>
  </si>
  <si>
    <t>Chosen Action</t>
  </si>
  <si>
    <t>Prepare for Incident Mapping</t>
  </si>
  <si>
    <t>Who should be involved or informed?</t>
  </si>
  <si>
    <t>Describe the Incident</t>
  </si>
  <si>
    <t>What is the primary event (Object
and Deviation), location (Where),
time (When), and size (Extent)?</t>
  </si>
  <si>
    <t>Map Incident Causes</t>
  </si>
  <si>
    <t>What are the direct, tangible, factual
causes (Object and Deviation) of this
event (Stairstepping/5 Why’s)? Do
we have evidence?</t>
  </si>
  <si>
    <t>Identify Circumstances</t>
  </si>
  <si>
    <t>How did circumstances (Object and
State) accelerate (+) or limit (-) the
effects and by how much?</t>
  </si>
  <si>
    <t>Identify Breached Barriers</t>
  </si>
  <si>
    <t>Identify Issue Owner(s)</t>
  </si>
  <si>
    <t>Who has the accountability and
authority for which issues
in the cause-effect chain?</t>
  </si>
  <si>
    <t>Perform Root Cause Analysis</t>
  </si>
  <si>
    <t>What problems are still to be
analyzed?
What causes have yet
to be found?</t>
  </si>
  <si>
    <t>Develop and Select Solutions</t>
  </si>
  <si>
    <t>What actions (preventive, containment,
corrective, contingent) will fix
the primary event and make it less
likely in the future? Which actions
will be most effective and efficient?</t>
  </si>
  <si>
    <t>Protect and Recommend Actions</t>
  </si>
  <si>
    <t>What could block successful
implementation?
How will actions
be protected?</t>
  </si>
  <si>
    <t>Click to go to Standard IM Terms</t>
  </si>
  <si>
    <t>Click to go to Additional IM terms</t>
  </si>
  <si>
    <t>German</t>
  </si>
  <si>
    <t>What barriers (Object and Deviation)
were meant to break the cause-effect
chain, but did not?</t>
  </si>
  <si>
    <t>Pneumatic Lift</t>
  </si>
  <si>
    <t>Electro-Mechanical Lift</t>
  </si>
  <si>
    <t>With regard to the Mecanum AGV - which type of mechanism should be used to lift the load?</t>
  </si>
  <si>
    <t>Cost</t>
  </si>
  <si>
    <t>$ of components</t>
  </si>
  <si>
    <t>Complexity</t>
  </si>
  <si>
    <t># of components</t>
  </si>
  <si>
    <t>Size</t>
  </si>
  <si>
    <t>% of internal area</t>
  </si>
  <si>
    <t>Lift Height</t>
  </si>
  <si>
    <t>mm of stroke</t>
  </si>
  <si>
    <t>Noise</t>
  </si>
  <si>
    <t>dB</t>
  </si>
  <si>
    <t>Delivery Time</t>
  </si>
  <si>
    <t>Failure Mode</t>
  </si>
  <si>
    <t>days / weeks</t>
  </si>
  <si>
    <t>Type</t>
  </si>
  <si>
    <t>Including receivers &gt; $4k</t>
  </si>
  <si>
    <t>Less than $2k</t>
  </si>
  <si>
    <t>Compressor, lift-bag, receiver</t>
  </si>
  <si>
    <t>Occupies entire internal area plus outboard compressor</t>
  </si>
  <si>
    <t>4 lift modules, also need to modify gearbox to accommodate through-shaft ball screw.</t>
  </si>
  <si>
    <t>Occupies ~15% of internal area</t>
  </si>
  <si>
    <t>Potentially 200mm subject to design</t>
  </si>
  <si>
    <t>Maximum 90mm</t>
  </si>
  <si>
    <t>90+ dB</t>
  </si>
  <si>
    <t>&lt; 40dB</t>
  </si>
  <si>
    <t>8+ weeks to fabricate custom receivers</t>
  </si>
  <si>
    <t>3 weeks to ship all components</t>
  </si>
  <si>
    <t>Failure causes load to descend</t>
  </si>
  <si>
    <t>Fails safe in UP position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</si>
</sst>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409]d\-mmm\-yyyy;@"/>
    <numFmt numFmtId="165" formatCode="&quot;$&quot;#,##0"/>
    <numFmt numFmtId="166" formatCode="[$-409]d\-mmm;@"/>
    <numFmt numFmtId="167" formatCode="0.00;0.00;0"/>
    <numFmt numFmtId="168" formatCode="0;\-0;;@"/>
  </numFmts>
  <fonts count="162">
    <font>
      <sz val="11"/>
      <color theme="1"/>
      <name val="Calibri"/>
      <family val="2"/>
      <scheme val="minor"/>
    </font>
    <font>
      <b/>
      <sz val="14"/>
      <name val="Arial"/>
      <family val="2"/>
    </font>
    <font>
      <sz val="10"/>
      <name val="Arial"/>
      <family val="2"/>
    </font>
    <font>
      <b/>
      <sz val="16"/>
      <color indexed="9"/>
      <name val="Arial"/>
      <family val="2"/>
    </font>
    <font>
      <b/>
      <sz val="11"/>
      <color indexed="9"/>
      <name val="Arial"/>
      <family val="2"/>
    </font>
    <font>
      <sz val="11"/>
      <color indexed="9"/>
      <name val="Arial"/>
      <family val="2"/>
    </font>
    <font>
      <b/>
      <sz val="10"/>
      <name val="Arial"/>
      <family val="2"/>
    </font>
    <font>
      <i/>
      <sz val="8"/>
      <name val="Arial"/>
      <family val="2"/>
    </font>
    <font>
      <b/>
      <sz val="9"/>
      <name val="Arial"/>
      <family val="2"/>
    </font>
    <font>
      <sz val="9"/>
      <name val="Arial"/>
      <family val="2"/>
    </font>
    <font>
      <b/>
      <sz val="8"/>
      <name val="Arial"/>
      <family val="2"/>
    </font>
    <font>
      <sz val="9"/>
      <color indexed="12"/>
      <name val="Arial"/>
      <family val="2"/>
    </font>
    <font>
      <b/>
      <sz val="16"/>
      <name val="Arial"/>
      <family val="2"/>
    </font>
    <font>
      <sz val="10"/>
      <color indexed="9"/>
      <name val="Arial"/>
      <family val="2"/>
    </font>
    <font>
      <sz val="11"/>
      <name val="Arial"/>
      <family val="2"/>
    </font>
    <font>
      <sz val="10"/>
      <color indexed="12"/>
      <name val="Arial"/>
      <family val="2"/>
    </font>
    <font>
      <b/>
      <sz val="11"/>
      <name val="Arial"/>
      <family val="2"/>
    </font>
    <font>
      <sz val="8"/>
      <name val="Arial"/>
      <family val="2"/>
    </font>
    <font>
      <sz val="8"/>
      <color indexed="12"/>
      <name val="Arial"/>
      <family val="2"/>
    </font>
    <font>
      <b/>
      <sz val="10"/>
      <color indexed="12"/>
      <name val="Arial"/>
      <family val="2"/>
    </font>
    <font>
      <b/>
      <sz val="10"/>
      <color indexed="9"/>
      <name val="Arial"/>
      <family val="2"/>
    </font>
    <font>
      <sz val="10"/>
      <color indexed="8"/>
      <name val="Arial"/>
      <family val="2"/>
    </font>
    <font>
      <b/>
      <sz val="12"/>
      <name val="Arial"/>
      <family val="2"/>
    </font>
    <font>
      <sz val="10"/>
      <color indexed="58"/>
      <name val="Arial"/>
      <family val="2"/>
    </font>
    <font>
      <i/>
      <sz val="10"/>
      <name val="Arial"/>
      <family val="2"/>
    </font>
    <font>
      <sz val="10"/>
      <color indexed="10"/>
      <name val="Arial"/>
      <family val="2"/>
    </font>
    <font>
      <sz val="14"/>
      <name val="Arial"/>
      <family val="2"/>
    </font>
    <font>
      <sz val="16"/>
      <name val="Arial"/>
      <family val="2"/>
    </font>
    <font>
      <sz val="10"/>
      <color indexed="11"/>
      <name val="Arial"/>
      <family val="2"/>
    </font>
    <font>
      <i/>
      <sz val="8"/>
      <color indexed="8"/>
      <name val="Arial"/>
      <family val="2"/>
    </font>
    <font>
      <sz val="11"/>
      <color indexed="8"/>
      <name val="Calibri"/>
      <family val="2"/>
    </font>
    <font>
      <sz val="10"/>
      <name val="Verdana"/>
      <family val="2"/>
    </font>
    <font>
      <sz val="10"/>
      <name val="Arial"/>
      <family val="2"/>
    </font>
    <font>
      <b/>
      <sz val="12"/>
      <name val="Arial"/>
      <family val="2"/>
    </font>
    <font>
      <sz val="12"/>
      <name val="Arial"/>
      <family val="2"/>
    </font>
    <font>
      <b/>
      <i/>
      <sz val="11"/>
      <name val="Arial"/>
      <family val="2"/>
    </font>
    <font>
      <sz val="9"/>
      <name val="Geneva"/>
    </font>
    <font>
      <i/>
      <sz val="11"/>
      <name val="Arial"/>
      <family val="2"/>
    </font>
    <font>
      <sz val="11"/>
      <name val="Calibri"/>
      <family val="2"/>
    </font>
    <font>
      <sz val="11"/>
      <color theme="1"/>
      <name val="Calibri"/>
      <family val="2"/>
      <scheme val="minor"/>
    </font>
    <font>
      <sz val="11"/>
      <color theme="0"/>
      <name val="Calibri"/>
      <family val="2"/>
      <scheme val="minor"/>
    </font>
    <font>
      <b/>
      <sz val="11"/>
      <color theme="1"/>
      <name val="Calibri"/>
      <family val="2"/>
      <scheme val="minor"/>
    </font>
    <font>
      <b/>
      <sz val="12"/>
      <color theme="1"/>
      <name val="Arial"/>
      <family val="2"/>
    </font>
    <font>
      <sz val="8"/>
      <color theme="1"/>
      <name val="Arial"/>
      <family val="2"/>
    </font>
    <font>
      <i/>
      <sz val="11"/>
      <color theme="0"/>
      <name val="Calibri"/>
      <family val="2"/>
      <scheme val="minor"/>
    </font>
    <font>
      <sz val="11"/>
      <color rgb="FF005C96"/>
      <name val="Calibri"/>
      <family val="2"/>
      <scheme val="minor"/>
    </font>
    <font>
      <b/>
      <sz val="11"/>
      <color theme="0"/>
      <name val="Arial"/>
      <family val="2"/>
    </font>
    <font>
      <sz val="10"/>
      <color theme="0"/>
      <name val="Arial"/>
      <family val="2"/>
    </font>
    <font>
      <sz val="11"/>
      <color rgb="FFFF9900"/>
      <name val="Calibri"/>
      <family val="2"/>
      <scheme val="minor"/>
    </font>
    <font>
      <b/>
      <sz val="16"/>
      <color theme="1"/>
      <name val="Calibri"/>
      <family val="2"/>
      <scheme val="minor"/>
    </font>
    <font>
      <i/>
      <sz val="8"/>
      <color theme="1"/>
      <name val="Arial"/>
      <family val="2"/>
    </font>
    <font>
      <sz val="9"/>
      <color theme="1"/>
      <name val="Arial"/>
      <family val="2"/>
    </font>
    <font>
      <b/>
      <sz val="10"/>
      <color theme="0"/>
      <name val="Arial"/>
      <family val="2"/>
    </font>
    <font>
      <sz val="11"/>
      <name val="Calibri"/>
      <family val="2"/>
      <scheme val="minor"/>
    </font>
    <font>
      <b/>
      <sz val="11"/>
      <name val="Calibri"/>
      <family val="2"/>
      <scheme val="minor"/>
    </font>
    <font>
      <sz val="10"/>
      <color theme="1"/>
      <name val="Arial"/>
      <family val="2"/>
    </font>
    <font>
      <sz val="11"/>
      <color rgb="FF000000"/>
      <name val="Calibri"/>
      <family val="2"/>
      <scheme val="minor"/>
    </font>
    <font>
      <i/>
      <sz val="11"/>
      <color rgb="FF000000"/>
      <name val="Calibri"/>
      <family val="2"/>
      <scheme val="minor"/>
    </font>
    <font>
      <sz val="11"/>
      <color theme="1"/>
      <name val="Calibri"/>
      <family val="2"/>
    </font>
    <font>
      <i/>
      <sz val="9"/>
      <color theme="1"/>
      <name val="Arial"/>
      <family val="2"/>
    </font>
    <font>
      <b/>
      <sz val="16"/>
      <color theme="0"/>
      <name val="Arial"/>
      <family val="2"/>
    </font>
    <font>
      <strike/>
      <sz val="11"/>
      <color theme="1"/>
      <name val="Calibri"/>
      <family val="2"/>
      <scheme val="minor"/>
    </font>
    <font>
      <i/>
      <sz val="11"/>
      <color theme="1"/>
      <name val="Calibri"/>
      <family val="2"/>
      <scheme val="minor"/>
    </font>
    <font>
      <b/>
      <sz val="10"/>
      <color theme="1"/>
      <name val="Arial"/>
      <family val="2"/>
    </font>
    <font>
      <sz val="18"/>
      <color indexed="9"/>
      <name val="Arial Black"/>
      <family val="2"/>
    </font>
    <font>
      <sz val="14"/>
      <color indexed="9"/>
      <name val="LB Helvetica Black"/>
    </font>
    <font>
      <b/>
      <sz val="12"/>
      <name val="Times"/>
      <family val="1"/>
    </font>
    <font>
      <i/>
      <sz val="9"/>
      <name val="Arial"/>
      <family val="2"/>
    </font>
    <font>
      <b/>
      <i/>
      <sz val="9"/>
      <name val="Arial"/>
      <family val="2"/>
    </font>
    <font>
      <i/>
      <sz val="9"/>
      <name val="Geneva"/>
    </font>
    <font>
      <sz val="12"/>
      <name val="B Times Bold"/>
    </font>
    <font>
      <i/>
      <sz val="9"/>
      <name val="Arial Narrow"/>
      <family val="2"/>
    </font>
    <font>
      <b/>
      <sz val="18"/>
      <name val="Arial"/>
      <family val="2"/>
    </font>
    <font>
      <u/>
      <sz val="8.25"/>
      <color theme="10"/>
      <name val="Calibri"/>
      <family val="2"/>
    </font>
    <font>
      <b/>
      <i/>
      <sz val="8"/>
      <name val="Arial"/>
      <family val="2"/>
    </font>
    <font>
      <b/>
      <sz val="20"/>
      <color indexed="9"/>
      <name val="Arial"/>
      <family val="2"/>
    </font>
    <font>
      <sz val="11"/>
      <color rgb="FF1F497D"/>
      <name val="Calibri"/>
      <family val="2"/>
    </font>
    <font>
      <sz val="11"/>
      <color rgb="FF1F497D"/>
      <name val="Calibri"/>
      <family val="2"/>
      <scheme val="minor"/>
    </font>
    <font>
      <i/>
      <u/>
      <sz val="8"/>
      <color theme="1"/>
      <name val="Arial"/>
      <family val="2"/>
    </font>
    <font>
      <b/>
      <sz val="12"/>
      <color indexed="9"/>
      <name val="Arial"/>
      <family val="2"/>
    </font>
    <font>
      <sz val="20"/>
      <color indexed="9"/>
      <name val="Arial"/>
      <family val="2"/>
    </font>
    <font>
      <b/>
      <sz val="12"/>
      <color theme="0"/>
      <name val="Arial"/>
      <family val="2"/>
    </font>
    <font>
      <b/>
      <sz val="12"/>
      <color theme="0"/>
      <name val="Calibri"/>
      <family val="2"/>
      <scheme val="minor"/>
    </font>
    <font>
      <sz val="14"/>
      <color indexed="9"/>
      <name val="Arial Black"/>
      <family val="2"/>
    </font>
    <font>
      <sz val="14"/>
      <name val="Geneva"/>
    </font>
    <font>
      <sz val="14"/>
      <name val="B Times Bold"/>
    </font>
    <font>
      <b/>
      <i/>
      <sz val="12"/>
      <name val="Arial Narrow"/>
      <family val="2"/>
    </font>
    <font>
      <b/>
      <sz val="11"/>
      <name val="Arial Narrow"/>
      <family val="2"/>
    </font>
    <font>
      <b/>
      <sz val="9"/>
      <name val="Geneva"/>
    </font>
    <font>
      <b/>
      <i/>
      <sz val="14"/>
      <name val="Goudy Stout"/>
      <family val="1"/>
    </font>
    <font>
      <sz val="10"/>
      <name val="Arial Narrow"/>
      <family val="2"/>
    </font>
    <font>
      <b/>
      <sz val="12"/>
      <color indexed="12"/>
      <name val="Arial"/>
      <family val="2"/>
    </font>
    <font>
      <sz val="9"/>
      <color indexed="81"/>
      <name val="Tahoma"/>
      <family val="2"/>
    </font>
    <font>
      <b/>
      <sz val="9"/>
      <color indexed="81"/>
      <name val="Tahoma"/>
      <family val="2"/>
    </font>
    <font>
      <b/>
      <sz val="12"/>
      <name val="Calibri"/>
      <family val="2"/>
    </font>
    <font>
      <b/>
      <sz val="28"/>
      <name val="Calibri"/>
      <family val="2"/>
      <scheme val="minor"/>
    </font>
    <font>
      <b/>
      <sz val="18"/>
      <color indexed="12"/>
      <name val="Arial"/>
      <family val="2"/>
    </font>
    <font>
      <b/>
      <sz val="20"/>
      <color theme="0"/>
      <name val="Arial"/>
      <family val="2"/>
    </font>
    <font>
      <sz val="10"/>
      <color theme="1"/>
      <name val="Calibri"/>
      <family val="2"/>
      <scheme val="minor"/>
    </font>
    <font>
      <b/>
      <sz val="10"/>
      <color theme="1"/>
      <name val="Calibri"/>
      <family val="2"/>
      <scheme val="minor"/>
    </font>
    <font>
      <b/>
      <sz val="12"/>
      <color theme="1"/>
      <name val="Calibri"/>
      <family val="2"/>
      <scheme val="minor"/>
    </font>
    <font>
      <sz val="11"/>
      <color theme="0" tint="-0.249977111117893"/>
      <name val="Calibri"/>
      <family val="2"/>
      <scheme val="minor"/>
    </font>
    <font>
      <sz val="10"/>
      <color theme="0" tint="-0.249977111117893"/>
      <name val="Calibri"/>
      <family val="2"/>
      <scheme val="minor"/>
    </font>
    <font>
      <b/>
      <sz val="8"/>
      <color theme="1"/>
      <name val="Calibri"/>
      <family val="2"/>
      <scheme val="minor"/>
    </font>
    <font>
      <sz val="11"/>
      <color theme="0" tint="-0.14999847407452621"/>
      <name val="Calibri"/>
      <family val="2"/>
      <scheme val="minor"/>
    </font>
    <font>
      <b/>
      <i/>
      <sz val="12"/>
      <name val="Times"/>
      <family val="1"/>
    </font>
    <font>
      <b/>
      <i/>
      <sz val="10"/>
      <name val="Arial"/>
      <family val="2"/>
    </font>
    <font>
      <b/>
      <sz val="11"/>
      <color rgb="FF3333FF"/>
      <name val="Calibri"/>
      <family val="2"/>
      <scheme val="minor"/>
    </font>
    <font>
      <i/>
      <sz val="8"/>
      <color theme="4" tint="0.59999389629810485"/>
      <name val="Arial"/>
      <family val="2"/>
    </font>
    <font>
      <sz val="8"/>
      <color theme="0" tint="-0.14999847407452621"/>
      <name val="Arial"/>
      <family val="2"/>
    </font>
    <font>
      <sz val="10"/>
      <color rgb="FFFF0000"/>
      <name val="Arial"/>
      <family val="2"/>
    </font>
    <font>
      <sz val="10"/>
      <color rgb="FF007700"/>
      <name val="Arial Unicode MS"/>
      <family val="2"/>
    </font>
    <font>
      <sz val="10"/>
      <color rgb="FF0000FF"/>
      <name val="Arial"/>
      <family val="2"/>
    </font>
    <font>
      <sz val="11"/>
      <color rgb="FF0000FF"/>
      <name val="Calibri"/>
      <family val="2"/>
      <scheme val="minor"/>
    </font>
    <font>
      <b/>
      <sz val="10"/>
      <color rgb="FF0000FF"/>
      <name val="Arial"/>
      <family val="2"/>
    </font>
    <font>
      <b/>
      <sz val="8"/>
      <color theme="1"/>
      <name val="Arial"/>
      <family val="2"/>
    </font>
    <font>
      <b/>
      <sz val="11"/>
      <name val="Geneva"/>
    </font>
    <font>
      <b/>
      <i/>
      <sz val="9"/>
      <name val="Geneva"/>
    </font>
    <font>
      <sz val="10"/>
      <color rgb="FF0000FF"/>
      <name val="Calibri"/>
      <family val="2"/>
      <scheme val="minor"/>
    </font>
    <font>
      <i/>
      <sz val="10"/>
      <color rgb="FF0000FF"/>
      <name val="Arial"/>
      <family val="2"/>
    </font>
    <font>
      <b/>
      <i/>
      <sz val="8"/>
      <color rgb="FF0000FF"/>
      <name val="Arial"/>
      <family val="2"/>
    </font>
    <font>
      <i/>
      <sz val="7"/>
      <name val="Arial"/>
      <family val="2"/>
    </font>
    <font>
      <u/>
      <sz val="11"/>
      <color theme="1"/>
      <name val="Calibri"/>
      <family val="2"/>
      <scheme val="minor"/>
    </font>
    <font>
      <b/>
      <sz val="11"/>
      <color theme="1"/>
      <name val="Arial"/>
      <family val="2"/>
    </font>
    <font>
      <sz val="11"/>
      <color theme="0" tint="-0.499984740745262"/>
      <name val="Calibri"/>
      <family val="2"/>
      <scheme val="minor"/>
    </font>
    <font>
      <b/>
      <sz val="36"/>
      <color theme="1"/>
      <name val="Arial Black"/>
      <family val="2"/>
    </font>
    <font>
      <sz val="11"/>
      <color theme="1"/>
      <name val="Arial Black"/>
      <family val="2"/>
    </font>
    <font>
      <b/>
      <sz val="16"/>
      <color indexed="9"/>
      <name val="Arial Black"/>
      <family val="2"/>
    </font>
    <font>
      <sz val="10"/>
      <color theme="0"/>
      <name val="Arial Black"/>
      <family val="2"/>
    </font>
    <font>
      <b/>
      <sz val="12"/>
      <color theme="0"/>
      <name val="Arial Black"/>
      <family val="2"/>
    </font>
    <font>
      <sz val="9"/>
      <name val="Arial Black"/>
      <family val="2"/>
    </font>
    <font>
      <sz val="10"/>
      <color indexed="12"/>
      <name val="Arial Black"/>
      <family val="2"/>
    </font>
    <font>
      <sz val="9"/>
      <color indexed="12"/>
      <name val="Arial Black"/>
      <family val="2"/>
    </font>
    <font>
      <sz val="14"/>
      <name val="Arial Black"/>
      <family val="2"/>
    </font>
    <font>
      <sz val="16"/>
      <name val="Arial Black"/>
      <family val="2"/>
    </font>
    <font>
      <sz val="36"/>
      <name val="Arial Black"/>
      <family val="2"/>
    </font>
    <font>
      <sz val="11"/>
      <color theme="1"/>
      <name val="Arial"/>
      <family val="2"/>
    </font>
    <font>
      <sz val="11"/>
      <color indexed="12"/>
      <name val="Arial"/>
      <family val="2"/>
    </font>
    <font>
      <i/>
      <sz val="10"/>
      <name val="Geneva"/>
    </font>
    <font>
      <sz val="10"/>
      <name val="Geneva"/>
    </font>
    <font>
      <sz val="11"/>
      <color theme="3"/>
      <name val="Arial"/>
      <family val="2"/>
    </font>
    <font>
      <shadow/>
      <sz val="10"/>
      <color rgb="FF000000"/>
      <name val="Arial"/>
      <family val="2"/>
    </font>
    <font>
      <sz val="8"/>
      <color theme="1"/>
      <name val="Calibri"/>
      <family val="2"/>
      <scheme val="minor"/>
    </font>
    <font>
      <u/>
      <sz val="11"/>
      <color theme="10"/>
      <name val="Calibri"/>
      <family val="2"/>
    </font>
    <font>
      <sz val="11"/>
      <color rgb="FF000000"/>
      <name val="Calibri"/>
      <family val="2"/>
    </font>
    <font>
      <i/>
      <sz val="11"/>
      <color theme="1"/>
      <name val="Calibri"/>
      <family val="2"/>
    </font>
    <font>
      <u/>
      <sz val="11"/>
      <color theme="1"/>
      <name val="Calibri"/>
      <family val="2"/>
    </font>
    <font>
      <u/>
      <sz val="11"/>
      <color rgb="FF0000FF"/>
      <name val="Calibri"/>
      <family val="2"/>
    </font>
    <font>
      <sz val="10"/>
      <color theme="4" tint="0.59999389629810485"/>
      <name val="Arial"/>
      <family val="2"/>
    </font>
    <font>
      <b/>
      <sz val="9.5"/>
      <name val="Arial"/>
      <family val="2"/>
    </font>
    <font>
      <b/>
      <sz val="20"/>
      <color theme="4" tint="0.59999389629810485"/>
      <name val="Arial"/>
      <family val="2"/>
    </font>
    <font>
      <b/>
      <sz val="9"/>
      <color indexed="12"/>
      <name val="Arial"/>
      <family val="2"/>
    </font>
    <font>
      <u/>
      <sz val="8.25"/>
      <name val="Calibri"/>
      <family val="2"/>
    </font>
    <font>
      <sz val="10"/>
      <color rgb="FF007700"/>
      <name val="Calibri"/>
      <family val="2"/>
      <scheme val="minor"/>
    </font>
    <font>
      <sz val="10"/>
      <name val="Arial Unicode MS"/>
      <family val="2"/>
    </font>
    <font>
      <sz val="11"/>
      <color rgb="FF222222"/>
      <name val="Calibri"/>
      <family val="2"/>
      <scheme val="minor"/>
    </font>
    <font>
      <sz val="11"/>
      <color theme="9" tint="-0.249977111117893"/>
      <name val="Calibri"/>
      <family val="2"/>
      <scheme val="minor"/>
    </font>
    <font>
      <sz val="10"/>
      <color theme="0" tint="-0.34998626667073579"/>
      <name val="Arial"/>
      <family val="2"/>
    </font>
    <font>
      <sz val="11"/>
      <color theme="0" tint="-0.34998626667073579"/>
      <name val="Calibri"/>
      <family val="2"/>
      <scheme val="minor"/>
    </font>
    <font>
      <i/>
      <sz val="8"/>
      <color theme="1"/>
      <name val="Calibri"/>
      <family val="2"/>
      <scheme val="minor"/>
    </font>
    <font>
      <b/>
      <sz val="10"/>
      <color rgb="FFFF0000"/>
      <name val="Arial"/>
      <family val="2"/>
    </font>
    <font>
      <b/>
      <sz val="20"/>
      <name val="Arial"/>
      <family val="2"/>
    </font>
  </fonts>
  <fills count="56">
    <fill>
      <patternFill patternType="none"/>
    </fill>
    <fill>
      <patternFill patternType="gray125"/>
    </fill>
    <fill>
      <patternFill patternType="solid">
        <fgColor indexed="22"/>
        <bgColor indexed="64"/>
      </patternFill>
    </fill>
    <fill>
      <patternFill patternType="solid">
        <fgColor indexed="65"/>
        <bgColor indexed="64"/>
      </patternFill>
    </fill>
    <fill>
      <patternFill patternType="solid">
        <fgColor indexed="9"/>
        <bgColor indexed="64"/>
      </patternFill>
    </fill>
    <fill>
      <patternFill patternType="solid">
        <fgColor rgb="FF9D102D"/>
        <bgColor indexed="64"/>
      </patternFill>
    </fill>
    <fill>
      <patternFill patternType="solid">
        <fgColor rgb="FFFF9900"/>
        <bgColor indexed="64"/>
      </patternFill>
    </fill>
    <fill>
      <patternFill patternType="solid">
        <fgColor rgb="FF005C96"/>
        <bgColor indexed="64"/>
      </patternFill>
    </fill>
    <fill>
      <patternFill patternType="solid">
        <fgColor indexed="12"/>
        <bgColor indexed="64"/>
      </patternFill>
    </fill>
    <fill>
      <patternFill patternType="solid">
        <fgColor theme="3" tint="0.59999389629810485"/>
        <bgColor indexed="64"/>
      </patternFill>
    </fill>
    <fill>
      <patternFill patternType="solid">
        <fgColor rgb="FF001639"/>
        <bgColor indexed="64"/>
      </patternFill>
    </fill>
    <fill>
      <patternFill patternType="solid">
        <fgColor rgb="FFE73233"/>
        <bgColor indexed="64"/>
      </patternFill>
    </fill>
    <fill>
      <patternFill patternType="solid">
        <fgColor rgb="FF41AD49"/>
        <bgColor indexed="64"/>
      </patternFill>
    </fill>
    <fill>
      <patternFill patternType="solid">
        <fgColor rgb="FFE28D26"/>
        <bgColor indexed="64"/>
      </patternFill>
    </fill>
    <fill>
      <patternFill patternType="solid">
        <fgColor rgb="FFECE956"/>
        <bgColor indexed="64"/>
      </patternFill>
    </fill>
    <fill>
      <patternFill patternType="solid">
        <fgColor rgb="FF275EA1"/>
        <bgColor indexed="64"/>
      </patternFill>
    </fill>
    <fill>
      <patternFill patternType="solid">
        <fgColor rgb="FFD51919"/>
        <bgColor indexed="64"/>
      </patternFill>
    </fill>
    <fill>
      <patternFill patternType="solid">
        <fgColor rgb="FF38943F"/>
        <bgColor indexed="64"/>
      </patternFill>
    </fill>
    <fill>
      <patternFill patternType="solid">
        <fgColor rgb="FFF2E212"/>
        <bgColor indexed="64"/>
      </patternFill>
    </fill>
    <fill>
      <patternFill patternType="solid">
        <fgColor theme="4" tint="0.59999389629810485"/>
        <bgColor indexed="64"/>
      </patternFill>
    </fill>
    <fill>
      <gradientFill degree="90">
        <stop position="0">
          <color theme="4" tint="-0.25098422193060094"/>
        </stop>
        <stop position="0.5">
          <color theme="4"/>
        </stop>
        <stop position="1">
          <color theme="4" tint="-0.25098422193060094"/>
        </stop>
      </gradientFill>
    </fill>
    <fill>
      <patternFill patternType="solid">
        <fgColor theme="0" tint="-4.9989318521683403E-2"/>
        <bgColor indexed="64"/>
      </patternFill>
    </fill>
    <fill>
      <gradientFill degree="90">
        <stop position="0">
          <color theme="0" tint="-0.1490218817712943"/>
        </stop>
        <stop position="0.5">
          <color theme="0" tint="-0.25098422193060094"/>
        </stop>
        <stop position="1">
          <color theme="0" tint="-0.1490218817712943"/>
        </stop>
      </gradientFill>
    </fill>
    <fill>
      <patternFill patternType="solid">
        <fgColor rgb="FF558FD5"/>
        <bgColor indexed="64"/>
      </patternFill>
    </fill>
    <fill>
      <patternFill patternType="solid">
        <fgColor theme="0" tint="-0.34998626667073579"/>
        <bgColor indexed="64"/>
      </patternFill>
    </fill>
    <fill>
      <patternFill patternType="solid">
        <fgColor theme="3" tint="0.39997558519241921"/>
        <bgColor indexed="64"/>
      </patternFill>
    </fill>
    <fill>
      <gradientFill degree="90">
        <stop position="0">
          <color rgb="FF4FBD59"/>
        </stop>
        <stop position="0.5">
          <color rgb="FF389441"/>
        </stop>
        <stop position="1">
          <color rgb="FF4FBD59"/>
        </stop>
      </gradientFill>
    </fill>
    <fill>
      <patternFill patternType="solid">
        <fgColor theme="4" tint="0.59999389629810485"/>
        <bgColor auto="1"/>
      </patternFill>
    </fill>
    <fill>
      <patternFill patternType="solid">
        <fgColor theme="0" tint="-0.14999847407452621"/>
        <bgColor indexed="64"/>
      </patternFill>
    </fill>
    <fill>
      <patternFill patternType="solid">
        <fgColor rgb="FFE79F47"/>
        <bgColor indexed="64"/>
      </patternFill>
    </fill>
    <fill>
      <patternFill patternType="solid">
        <fgColor theme="0"/>
        <bgColor indexed="64"/>
      </patternFill>
    </fill>
    <fill>
      <gradientFill degree="90">
        <stop position="0">
          <color rgb="FF6D6DAB"/>
        </stop>
        <stop position="0.5">
          <color rgb="FF46497E"/>
        </stop>
        <stop position="1">
          <color rgb="FF6D6DAB"/>
        </stop>
      </gradientFill>
    </fill>
    <fill>
      <patternFill patternType="solid">
        <fgColor rgb="FF6D6DAB"/>
        <bgColor indexed="64"/>
      </patternFill>
    </fill>
    <fill>
      <patternFill patternType="solid">
        <fgColor rgb="FF46497E"/>
        <bgColor indexed="64"/>
      </patternFill>
    </fill>
    <fill>
      <patternFill patternType="solid">
        <fgColor theme="7" tint="0.79998168889431442"/>
        <bgColor indexed="64"/>
      </patternFill>
    </fill>
    <fill>
      <patternFill patternType="solid">
        <fgColor rgb="FFFFFFFF"/>
        <bgColor indexed="64"/>
      </patternFill>
    </fill>
    <fill>
      <gradientFill degree="90">
        <stop position="0">
          <color rgb="FF386091"/>
        </stop>
        <stop position="0.5">
          <color theme="4"/>
        </stop>
        <stop position="1">
          <color rgb="FF386091"/>
        </stop>
      </gradientFill>
    </fill>
    <fill>
      <gradientFill degree="90">
        <stop position="0">
          <color rgb="FF389441"/>
        </stop>
        <stop position="0.5">
          <color rgb="FF4FBD59"/>
        </stop>
        <stop position="1">
          <color rgb="FF389441"/>
        </stop>
      </gradientFill>
    </fill>
    <fill>
      <gradientFill degree="90">
        <stop position="0">
          <color rgb="FFD51919"/>
        </stop>
        <stop position="0.5">
          <color rgb="FFFF0000"/>
        </stop>
        <stop position="1">
          <color rgb="FFD51919"/>
        </stop>
      </gradientFill>
    </fill>
    <fill>
      <gradientFill degree="90">
        <stop position="0">
          <color rgb="FFE97702"/>
        </stop>
        <stop position="0.5">
          <color rgb="FFFA9F54"/>
        </stop>
        <stop position="1">
          <color rgb="FFE97702"/>
        </stop>
      </gradientFill>
    </fill>
    <fill>
      <gradientFill degree="90">
        <stop position="0">
          <color rgb="FFF4D103"/>
        </stop>
        <stop position="0.5">
          <color rgb="FFF2E212"/>
        </stop>
        <stop position="1">
          <color rgb="FFF4D103"/>
        </stop>
      </gradientFill>
    </fill>
    <fill>
      <gradientFill degree="90">
        <stop position="0">
          <color rgb="FFD51919"/>
        </stop>
        <stop position="0.5">
          <color rgb="FFFF3300"/>
        </stop>
        <stop position="1">
          <color rgb="FFD51919"/>
        </stop>
      </gradientFill>
    </fill>
    <fill>
      <gradientFill degree="90">
        <stop position="0">
          <color rgb="FF008585"/>
        </stop>
        <stop position="0.5">
          <color rgb="FF00A29E"/>
        </stop>
        <stop position="1">
          <color rgb="FF008585"/>
        </stop>
      </gradientFill>
    </fill>
    <fill>
      <patternFill patternType="solid">
        <fgColor theme="4" tint="0.59996337778862885"/>
        <bgColor indexed="64"/>
      </patternFill>
    </fill>
    <fill>
      <patternFill patternType="solid">
        <fgColor theme="7" tint="0.59999389629810485"/>
        <bgColor indexed="64"/>
      </patternFill>
    </fill>
    <fill>
      <patternFill patternType="gray125">
        <fgColor theme="0" tint="-0.499984740745262"/>
        <bgColor indexed="65"/>
      </patternFill>
    </fill>
    <fill>
      <patternFill patternType="solid">
        <fgColor indexed="65"/>
        <bgColor theme="0" tint="-0.499984740745262"/>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C00000"/>
        <bgColor indexed="64"/>
      </patternFill>
    </fill>
    <fill>
      <patternFill patternType="solid">
        <fgColor theme="1" tint="4.9989318521683403E-2"/>
        <bgColor auto="1"/>
      </patternFill>
    </fill>
    <fill>
      <patternFill patternType="solid">
        <fgColor theme="0"/>
        <bgColor auto="1"/>
      </patternFill>
    </fill>
  </fills>
  <borders count="169">
    <border>
      <left/>
      <right/>
      <top/>
      <bottom/>
      <diagonal/>
    </border>
    <border>
      <left/>
      <right/>
      <top style="hair">
        <color indexed="64"/>
      </top>
      <bottom style="hair">
        <color indexed="64"/>
      </bottom>
      <diagonal/>
    </border>
    <border>
      <left style="hair">
        <color indexed="64"/>
      </left>
      <right style="hair">
        <color indexed="64"/>
      </right>
      <top style="medium">
        <color indexed="64"/>
      </top>
      <bottom/>
      <diagonal/>
    </border>
    <border>
      <left/>
      <right/>
      <top/>
      <bottom style="thin">
        <color indexed="64"/>
      </bottom>
      <diagonal/>
    </border>
    <border>
      <left/>
      <right/>
      <top style="hair">
        <color indexed="64"/>
      </top>
      <bottom/>
      <diagonal/>
    </border>
    <border>
      <left/>
      <right/>
      <top/>
      <bottom style="medium">
        <color indexed="64"/>
      </bottom>
      <diagonal/>
    </border>
    <border>
      <left/>
      <right/>
      <top/>
      <bottom style="hair">
        <color indexed="64"/>
      </bottom>
      <diagonal/>
    </border>
    <border>
      <left/>
      <right/>
      <top style="hair">
        <color indexed="64"/>
      </top>
      <bottom style="medium">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0" tint="-0.34998626667073579"/>
      </top>
      <bottom style="thin">
        <color theme="0" tint="-0.3499862666707357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indexed="64"/>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bottom/>
      <diagonal/>
    </border>
    <border>
      <left style="thin">
        <color theme="0" tint="-0.14993743705557422"/>
      </left>
      <right style="thin">
        <color theme="0" tint="-0.14993743705557422"/>
      </right>
      <top style="thin">
        <color theme="0" tint="-0.14993743705557422"/>
      </top>
      <bottom style="medium">
        <color auto="1"/>
      </bottom>
      <diagonal/>
    </border>
    <border>
      <left style="thin">
        <color theme="0" tint="-0.14996795556505021"/>
      </left>
      <right/>
      <top style="thin">
        <color theme="0" tint="-0.14996795556505021"/>
      </top>
      <bottom style="medium">
        <color auto="1"/>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style="medium">
        <color auto="1"/>
      </bottom>
      <diagonal/>
    </border>
    <border>
      <left/>
      <right/>
      <top style="medium">
        <color theme="0" tint="-0.24994659260841701"/>
      </top>
      <bottom/>
      <diagonal/>
    </border>
    <border>
      <left/>
      <right style="medium">
        <color theme="0" tint="-0.24994659260841701"/>
      </right>
      <top/>
      <bottom/>
      <diagonal/>
    </border>
    <border>
      <left/>
      <right/>
      <top/>
      <bottom style="medium">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bottom style="thick">
        <color theme="0" tint="-0.24994659260841701"/>
      </bottom>
      <diagonal/>
    </border>
    <border>
      <left/>
      <right/>
      <top style="thick">
        <color theme="0" tint="-0.24994659260841701"/>
      </top>
      <bottom style="thick">
        <color theme="0" tint="-0.24994659260841701"/>
      </bottom>
      <diagonal/>
    </border>
    <border>
      <left/>
      <right/>
      <top style="thick">
        <color theme="0" tint="-0.24994659260841701"/>
      </top>
      <bottom/>
      <diagonal/>
    </border>
    <border>
      <left style="medium">
        <color theme="0" tint="-0.24994659260841701"/>
      </left>
      <right/>
      <top style="medium">
        <color theme="0" tint="-0.24994659260841701"/>
      </top>
      <bottom/>
      <diagonal/>
    </border>
    <border>
      <left style="medium">
        <color theme="0" tint="-0.24994659260841701"/>
      </left>
      <right/>
      <top/>
      <bottom/>
      <diagonal/>
    </border>
    <border>
      <left style="medium">
        <color theme="0" tint="-0.24994659260841701"/>
      </left>
      <right/>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style="medium">
        <color theme="0" tint="-0.24994659260841701"/>
      </right>
      <top style="medium">
        <color theme="0" tint="-0.24994659260841701"/>
      </top>
      <bottom/>
      <diagonal/>
    </border>
    <border>
      <left/>
      <right style="medium">
        <color theme="0" tint="-0.24994659260841701"/>
      </right>
      <top/>
      <bottom style="medium">
        <color theme="0" tint="-0.24994659260841701"/>
      </bottom>
      <diagonal/>
    </border>
    <border>
      <left style="medium">
        <color theme="0" tint="-0.24994659260841701"/>
      </left>
      <right style="medium">
        <color theme="0" tint="-0.24994659260841701"/>
      </right>
      <top/>
      <bottom/>
      <diagonal/>
    </border>
    <border>
      <left/>
      <right/>
      <top style="medium">
        <color theme="0" tint="-0.24994659260841701"/>
      </top>
      <bottom style="medium">
        <color theme="0" tint="-0.24994659260841701"/>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tted">
        <color theme="0" tint="-0.34998626667073579"/>
      </left>
      <right/>
      <top style="thin">
        <color theme="0" tint="-0.34998626667073579"/>
      </top>
      <bottom/>
      <diagonal/>
    </border>
    <border>
      <left style="dotted">
        <color theme="0" tint="-0.34998626667073579"/>
      </left>
      <right/>
      <top/>
      <bottom/>
      <diagonal/>
    </border>
    <border>
      <left style="dotted">
        <color theme="0" tint="-0.34998626667073579"/>
      </left>
      <right/>
      <top/>
      <bottom style="medium">
        <color indexed="64"/>
      </bottom>
      <diagonal/>
    </border>
    <border>
      <left style="dotted">
        <color theme="0" tint="-0.34998626667073579"/>
      </left>
      <right/>
      <top style="medium">
        <color indexed="64"/>
      </top>
      <bottom style="hair">
        <color indexed="64"/>
      </bottom>
      <diagonal/>
    </border>
    <border>
      <left style="dotted">
        <color theme="0" tint="-0.34998626667073579"/>
      </left>
      <right/>
      <top style="hair">
        <color indexed="64"/>
      </top>
      <bottom style="hair">
        <color indexed="64"/>
      </bottom>
      <diagonal/>
    </border>
    <border>
      <left/>
      <right style="dotted">
        <color theme="0" tint="-0.34998626667073579"/>
      </right>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bottom/>
      <diagonal/>
    </border>
    <border>
      <left/>
      <right style="hair">
        <color indexed="64"/>
      </right>
      <top style="thin">
        <color indexed="64"/>
      </top>
      <bottom style="thin">
        <color theme="0" tint="-0.34998626667073579"/>
      </bottom>
      <diagonal/>
    </border>
    <border>
      <left/>
      <right style="hair">
        <color indexed="64"/>
      </right>
      <top/>
      <bottom/>
      <diagonal/>
    </border>
    <border>
      <left style="hair">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hair">
        <color indexed="64"/>
      </left>
      <right/>
      <top style="thin">
        <color indexed="64"/>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bottom/>
      <diagonal/>
    </border>
    <border>
      <left/>
      <right style="hair">
        <color indexed="64"/>
      </right>
      <top style="hair">
        <color indexed="64"/>
      </top>
      <bottom style="thin">
        <color indexed="64"/>
      </bottom>
      <diagonal/>
    </border>
    <border>
      <left style="dashDotDot">
        <color theme="1" tint="0.499984740745262"/>
      </left>
      <right style="dashDotDot">
        <color theme="1" tint="0.499984740745262"/>
      </right>
      <top style="dashDotDot">
        <color theme="1" tint="0.499984740745262"/>
      </top>
      <bottom style="hair">
        <color theme="1" tint="0.499984740745262"/>
      </bottom>
      <diagonal/>
    </border>
    <border>
      <left style="dashDotDot">
        <color theme="1" tint="0.499984740745262"/>
      </left>
      <right style="dashDotDot">
        <color theme="1" tint="0.499984740745262"/>
      </right>
      <top style="hair">
        <color theme="1" tint="0.499984740745262"/>
      </top>
      <bottom style="hair">
        <color theme="1" tint="0.499984740745262"/>
      </bottom>
      <diagonal/>
    </border>
    <border>
      <left style="dashDotDot">
        <color theme="1" tint="0.499984740745262"/>
      </left>
      <right style="dashDotDot">
        <color theme="1" tint="0.499984740745262"/>
      </right>
      <top style="hair">
        <color theme="1" tint="0.499984740745262"/>
      </top>
      <bottom style="dashDotDot">
        <color theme="1" tint="0.499984740745262"/>
      </bottom>
      <diagonal/>
    </border>
    <border>
      <left/>
      <right style="dashDotDot">
        <color theme="1" tint="0.499984740745262"/>
      </right>
      <top/>
      <bottom/>
      <diagonal/>
    </border>
    <border>
      <left/>
      <right style="dashDotDot">
        <color theme="1" tint="0.499984740745262"/>
      </right>
      <top/>
      <bottom style="thin">
        <color indexed="64"/>
      </bottom>
      <diagonal/>
    </border>
    <border>
      <left/>
      <right style="dashDotDot">
        <color theme="1" tint="0.499984740745262"/>
      </right>
      <top style="thin">
        <color indexed="64"/>
      </top>
      <bottom/>
      <diagonal/>
    </border>
    <border>
      <left style="dashDotDot">
        <color theme="1" tint="0.499984740745262"/>
      </left>
      <right style="hair">
        <color indexed="64"/>
      </right>
      <top/>
      <bottom/>
      <diagonal/>
    </border>
    <border>
      <left style="dashDotDot">
        <color theme="1" tint="0.499984740745262"/>
      </left>
      <right style="hair">
        <color indexed="64"/>
      </right>
      <top/>
      <bottom style="hair">
        <color indexed="64"/>
      </bottom>
      <diagonal/>
    </border>
    <border>
      <left/>
      <right style="thin">
        <color theme="0" tint="-0.34998626667073579"/>
      </right>
      <top/>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34998626667073579"/>
      </left>
      <right style="thin">
        <color theme="0" tint="-0.34998626667073579"/>
      </right>
      <top/>
      <bottom style="thin">
        <color theme="0" tint="-0.34998626667073579"/>
      </bottom>
      <diagonal/>
    </border>
    <border>
      <left/>
      <right style="thin">
        <color theme="0" tint="-0.14996795556505021"/>
      </right>
      <top style="thin">
        <color theme="0" tint="-0.14996795556505021"/>
      </top>
      <bottom style="medium">
        <color auto="1"/>
      </bottom>
      <diagonal/>
    </border>
    <border>
      <left style="thin">
        <color theme="0" tint="-0.14996795556505021"/>
      </left>
      <right style="thin">
        <color theme="0" tint="-0.14996795556505021"/>
      </right>
      <top style="thin">
        <color theme="0" tint="-0.14996795556505021"/>
      </top>
      <bottom style="medium">
        <color auto="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medium">
        <color indexed="64"/>
      </left>
      <right style="medium">
        <color indexed="64"/>
      </right>
      <top style="medium">
        <color indexed="64"/>
      </top>
      <bottom style="medium">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hair">
        <color indexed="64"/>
      </top>
      <bottom style="thin">
        <color theme="0" tint="-0.34998626667073579"/>
      </bottom>
      <diagonal/>
    </border>
    <border>
      <left style="hair">
        <color indexed="64"/>
      </left>
      <right/>
      <top style="hair">
        <color indexed="64"/>
      </top>
      <bottom style="hair">
        <color indexed="64"/>
      </bottom>
      <diagonal/>
    </border>
    <border>
      <left/>
      <right/>
      <top style="thin">
        <color theme="0" tint="-0.24994659260841701"/>
      </top>
      <bottom style="thin">
        <color theme="0" tint="-0.34998626667073579"/>
      </bottom>
      <diagonal/>
    </border>
    <border>
      <left/>
      <right style="thin">
        <color theme="0" tint="-0.24994659260841701"/>
      </right>
      <top style="thin">
        <color theme="0" tint="-0.24994659260841701"/>
      </top>
      <bottom style="thin">
        <color theme="0" tint="-0.34998626667073579"/>
      </bottom>
      <diagonal/>
    </border>
    <border>
      <left style="thin">
        <color theme="0" tint="-0.24994659260841701"/>
      </left>
      <right/>
      <top style="thin">
        <color theme="0" tint="-0.24994659260841701"/>
      </top>
      <bottom style="thin">
        <color theme="0" tint="-0.34998626667073579"/>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style="dotted">
        <color theme="0" tint="-0.34998626667073579"/>
      </right>
      <top style="thin">
        <color theme="0" tint="-0.34998626667073579"/>
      </top>
      <bottom/>
      <diagonal/>
    </border>
    <border>
      <left/>
      <right style="dotted">
        <color theme="0" tint="-0.34998626667073579"/>
      </right>
      <top style="thin">
        <color theme="0" tint="-0.34998626667073579"/>
      </top>
      <bottom style="thin">
        <color theme="0" tint="-0.34998626667073579"/>
      </bottom>
      <diagonal/>
    </border>
    <border>
      <left style="dashDotDot">
        <color theme="1" tint="0.499984740745262"/>
      </left>
      <right style="hair">
        <color indexed="64"/>
      </right>
      <top style="thin">
        <color indexed="64"/>
      </top>
      <bottom/>
      <diagonal/>
    </border>
    <border>
      <left style="hair">
        <color indexed="64"/>
      </left>
      <right style="hair">
        <color indexed="64"/>
      </right>
      <top style="thin">
        <color indexed="64"/>
      </top>
      <bottom/>
      <diagonal/>
    </border>
    <border>
      <left style="thin">
        <color theme="0" tint="-0.34998626667073579"/>
      </left>
      <right/>
      <top/>
      <bottom style="thin">
        <color theme="0" tint="-0.14993743705557422"/>
      </bottom>
      <diagonal/>
    </border>
    <border>
      <left style="thin">
        <color theme="0" tint="-0.34998626667073579"/>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right style="dotted">
        <color auto="1"/>
      </right>
      <top style="medium">
        <color auto="1"/>
      </top>
      <bottom style="hair">
        <color indexed="64"/>
      </bottom>
      <diagonal/>
    </border>
    <border>
      <left/>
      <right style="dotted">
        <color auto="1"/>
      </right>
      <top/>
      <bottom style="hair">
        <color indexed="64"/>
      </bottom>
      <diagonal/>
    </border>
    <border>
      <left/>
      <right style="dotted">
        <color auto="1"/>
      </right>
      <top style="hair">
        <color indexed="64"/>
      </top>
      <bottom style="thin">
        <color indexed="64"/>
      </bottom>
      <diagonal/>
    </border>
    <border>
      <left style="thin">
        <color theme="0" tint="-0.34998626667073579"/>
      </left>
      <right/>
      <top style="thin">
        <color theme="0" tint="-0.24994659260841701"/>
      </top>
      <bottom style="thin">
        <color theme="0" tint="-0.34998626667073579"/>
      </bottom>
      <diagonal/>
    </border>
    <border>
      <left/>
      <right style="thin">
        <color theme="0" tint="-0.34998626667073579"/>
      </right>
      <top style="thin">
        <color theme="0" tint="-0.24994659260841701"/>
      </top>
      <bottom style="thin">
        <color theme="0" tint="-0.34998626667073579"/>
      </bottom>
      <diagonal/>
    </border>
    <border>
      <left/>
      <right/>
      <top/>
      <bottom style="hair">
        <color theme="1"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2" tint="-0.499984740745262"/>
      </left>
      <right/>
      <top style="medium">
        <color theme="2" tint="-0.499984740745262"/>
      </top>
      <bottom style="medium">
        <color theme="2" tint="-0.499984740745262"/>
      </bottom>
      <diagonal/>
    </border>
    <border>
      <left/>
      <right/>
      <top style="medium">
        <color theme="2" tint="-0.499984740745262"/>
      </top>
      <bottom style="medium">
        <color theme="2" tint="-0.499984740745262"/>
      </bottom>
      <diagonal/>
    </border>
    <border>
      <left/>
      <right style="medium">
        <color theme="2" tint="-0.499984740745262"/>
      </right>
      <top style="medium">
        <color theme="2" tint="-0.499984740745262"/>
      </top>
      <bottom style="medium">
        <color theme="2" tint="-0.499984740745262"/>
      </bottom>
      <diagonal/>
    </border>
    <border>
      <left/>
      <right/>
      <top/>
      <bottom style="thin">
        <color theme="0" tint="-0.24994659260841701"/>
      </bottom>
      <diagonal/>
    </border>
    <border>
      <left/>
      <right/>
      <top style="thin">
        <color theme="0" tint="-0.14993743705557422"/>
      </top>
      <bottom/>
      <diagonal/>
    </border>
    <border>
      <left/>
      <right style="medium">
        <color theme="2" tint="-0.499984740745262"/>
      </right>
      <top/>
      <bottom/>
      <diagonal/>
    </border>
    <border>
      <left style="hair">
        <color indexed="64"/>
      </left>
      <right/>
      <top/>
      <bottom style="thin">
        <color theme="0" tint="-0.24994659260841701"/>
      </bottom>
      <diagonal/>
    </border>
  </borders>
  <cellStyleXfs count="130">
    <xf numFmtId="164" fontId="0" fillId="0" borderId="0"/>
    <xf numFmtId="164" fontId="32" fillId="0" borderId="0" applyFill="0">
      <alignment horizontal="left" vertical="center" wrapText="1"/>
    </xf>
    <xf numFmtId="164" fontId="32" fillId="0" borderId="1" applyFill="0">
      <alignment horizontal="left" vertical="center" wrapText="1" indent="1"/>
    </xf>
    <xf numFmtId="164" fontId="32" fillId="0" borderId="1" applyFill="0">
      <alignment horizontal="left" vertical="center" wrapText="1" indent="2"/>
    </xf>
    <xf numFmtId="164" fontId="32" fillId="0" borderId="1" applyFill="0">
      <alignment horizontal="left" vertical="center" wrapText="1" indent="3"/>
    </xf>
    <xf numFmtId="165" fontId="32" fillId="0" borderId="2" applyFill="0" applyBorder="0">
      <alignment horizontal="right" vertical="top" wrapText="1"/>
    </xf>
    <xf numFmtId="164" fontId="33" fillId="0" borderId="0">
      <alignment vertical="top" wrapText="1"/>
    </xf>
    <xf numFmtId="164" fontId="39" fillId="0" borderId="0"/>
    <xf numFmtId="164" fontId="36" fillId="0" borderId="0"/>
    <xf numFmtId="164" fontId="31" fillId="0" borderId="0"/>
    <xf numFmtId="164" fontId="37" fillId="0" borderId="0">
      <alignment vertical="center"/>
    </xf>
    <xf numFmtId="164" fontId="33" fillId="0" borderId="0"/>
    <xf numFmtId="164" fontId="22" fillId="0" borderId="0"/>
    <xf numFmtId="164" fontId="35" fillId="0" borderId="0"/>
    <xf numFmtId="164" fontId="32" fillId="0" borderId="0">
      <alignment vertical="top" wrapText="1"/>
    </xf>
    <xf numFmtId="164" fontId="34" fillId="0" borderId="0">
      <alignment horizontal="left" vertical="top" wrapText="1" indent="2"/>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alignment vertical="top" wrapText="1"/>
    </xf>
    <xf numFmtId="165" fontId="2" fillId="0" borderId="2" applyFill="0" applyBorder="0">
      <alignment horizontal="right" vertical="top" wrapText="1"/>
    </xf>
    <xf numFmtId="164" fontId="2" fillId="0" borderId="1" applyFill="0">
      <alignment horizontal="left" vertical="center" wrapText="1" indent="3"/>
    </xf>
    <xf numFmtId="164" fontId="2" fillId="0" borderId="1" applyFill="0">
      <alignment horizontal="left" vertical="center" wrapText="1" indent="2"/>
    </xf>
    <xf numFmtId="164" fontId="22" fillId="0" borderId="0"/>
    <xf numFmtId="164" fontId="2" fillId="0" borderId="1" applyFill="0">
      <alignment horizontal="left" vertical="center" wrapText="1" indent="1"/>
    </xf>
    <xf numFmtId="164" fontId="2" fillId="0" borderId="0" applyFill="0">
      <alignment horizontal="left" vertical="center" wrapText="1"/>
    </xf>
    <xf numFmtId="164" fontId="2" fillId="0" borderId="0">
      <alignment vertical="top" wrapText="1"/>
    </xf>
    <xf numFmtId="164" fontId="22" fillId="0" borderId="0"/>
    <xf numFmtId="164" fontId="2" fillId="0" borderId="0">
      <alignment vertical="top" wrapText="1"/>
    </xf>
    <xf numFmtId="164" fontId="65" fillId="8" borderId="0">
      <alignment vertical="center"/>
    </xf>
    <xf numFmtId="164" fontId="66" fillId="0" borderId="0"/>
    <xf numFmtId="164" fontId="67" fillId="0" borderId="0"/>
    <xf numFmtId="164" fontId="68" fillId="0" borderId="0"/>
    <xf numFmtId="164" fontId="66" fillId="0" borderId="0">
      <alignment horizontal="left"/>
    </xf>
    <xf numFmtId="164" fontId="70" fillId="0" borderId="0" applyNumberFormat="0"/>
    <xf numFmtId="164" fontId="71" fillId="0" borderId="0">
      <alignment horizontal="left"/>
    </xf>
    <xf numFmtId="164" fontId="73" fillId="0" borderId="0" applyNumberFormat="0" applyFill="0" applyBorder="0" applyAlignment="0" applyProtection="0">
      <alignment vertical="top"/>
      <protection locked="0"/>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xf numFmtId="164" fontId="2" fillId="0" borderId="0">
      <alignment vertical="top" wrapText="1"/>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xf numFmtId="164" fontId="2" fillId="0" borderId="0">
      <alignment vertical="top" wrapText="1"/>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 fillId="0" borderId="1" applyFill="0">
      <alignment horizontal="left" vertical="center" wrapText="1" indent="1"/>
    </xf>
    <xf numFmtId="164" fontId="22" fillId="0" borderId="0"/>
    <xf numFmtId="164" fontId="2" fillId="0" borderId="0">
      <alignment vertical="top" wrapText="1"/>
    </xf>
    <xf numFmtId="164" fontId="2" fillId="0" borderId="0">
      <alignment vertical="top" wrapText="1"/>
    </xf>
    <xf numFmtId="164" fontId="2" fillId="0" borderId="1" applyFill="0">
      <alignment horizontal="left" vertical="center" wrapText="1" indent="3"/>
    </xf>
    <xf numFmtId="164" fontId="2" fillId="0" borderId="1" applyFill="0">
      <alignment horizontal="left" vertical="center" wrapText="1" indent="3"/>
    </xf>
    <xf numFmtId="165" fontId="2" fillId="0" borderId="2" applyFill="0" applyBorder="0">
      <alignment horizontal="right" vertical="top" wrapText="1"/>
    </xf>
    <xf numFmtId="164" fontId="22" fillId="0" borderId="0"/>
    <xf numFmtId="164" fontId="2" fillId="0" borderId="0">
      <alignment vertical="top" wrapText="1"/>
    </xf>
    <xf numFmtId="164" fontId="2" fillId="0" borderId="1" applyFill="0">
      <alignment horizontal="left" vertical="center" wrapText="1" indent="2"/>
    </xf>
    <xf numFmtId="164" fontId="2" fillId="0" borderId="0" applyFill="0">
      <alignment horizontal="left" vertical="center" wrapText="1"/>
    </xf>
    <xf numFmtId="164" fontId="2" fillId="0" borderId="1" applyFill="0">
      <alignment horizontal="left" vertical="center" wrapText="1" indent="1"/>
    </xf>
    <xf numFmtId="164" fontId="2" fillId="0" borderId="0" applyFill="0">
      <alignment horizontal="left" vertical="center" wrapText="1"/>
    </xf>
    <xf numFmtId="164" fontId="22" fillId="0" borderId="0">
      <alignment vertical="top" wrapText="1"/>
    </xf>
    <xf numFmtId="164" fontId="22" fillId="0" borderId="0"/>
    <xf numFmtId="164" fontId="22" fillId="0" borderId="0">
      <alignment vertical="top" wrapText="1"/>
    </xf>
    <xf numFmtId="165" fontId="2" fillId="0" borderId="2" applyFill="0" applyBorder="0">
      <alignment horizontal="right" vertical="top" wrapText="1"/>
    </xf>
    <xf numFmtId="164" fontId="2" fillId="0" borderId="1" applyFill="0">
      <alignment horizontal="left" vertical="center" wrapText="1" indent="2"/>
    </xf>
    <xf numFmtId="164" fontId="2" fillId="0" borderId="0" applyFill="0">
      <alignment horizontal="left" vertical="center" wrapText="1"/>
    </xf>
    <xf numFmtId="164" fontId="2" fillId="0" borderId="0" applyFill="0">
      <alignment horizontal="left" vertical="center" wrapText="1"/>
    </xf>
    <xf numFmtId="164" fontId="2" fillId="0" borderId="1" applyFill="0">
      <alignment horizontal="left" vertical="center" wrapText="1" indent="1"/>
    </xf>
    <xf numFmtId="164" fontId="2" fillId="0" borderId="1" applyFill="0">
      <alignment horizontal="left" vertical="center" wrapText="1" indent="2"/>
    </xf>
    <xf numFmtId="164" fontId="2" fillId="0" borderId="1" applyFill="0">
      <alignment horizontal="left" vertical="center" wrapText="1" indent="3"/>
    </xf>
    <xf numFmtId="165" fontId="2" fillId="0" borderId="2" applyFill="0" applyBorder="0">
      <alignment horizontal="right" vertical="top" wrapText="1"/>
    </xf>
    <xf numFmtId="164" fontId="22" fillId="0" borderId="0">
      <alignment vertical="top" wrapText="1"/>
    </xf>
    <xf numFmtId="164" fontId="22" fillId="0" borderId="0">
      <alignment vertical="top" wrapText="1"/>
    </xf>
    <xf numFmtId="164" fontId="2" fillId="0" borderId="0">
      <alignment vertical="top" wrapText="1"/>
    </xf>
    <xf numFmtId="164" fontId="22" fillId="0" borderId="0"/>
    <xf numFmtId="164" fontId="2" fillId="0" borderId="0">
      <alignment vertical="top" wrapText="1"/>
    </xf>
    <xf numFmtId="164" fontId="2" fillId="0" borderId="1" applyFill="0">
      <alignment horizontal="left" vertical="center" wrapText="1" indent="2"/>
    </xf>
    <xf numFmtId="164" fontId="22" fillId="0" borderId="0"/>
    <xf numFmtId="164" fontId="2" fillId="0" borderId="0">
      <alignment vertical="top" wrapText="1"/>
    </xf>
    <xf numFmtId="164" fontId="2" fillId="0" borderId="1" applyFill="0">
      <alignment horizontal="left" vertical="center" wrapText="1" indent="2"/>
    </xf>
    <xf numFmtId="164" fontId="2" fillId="0" borderId="0">
      <alignment vertical="top" wrapText="1"/>
    </xf>
    <xf numFmtId="164" fontId="22" fillId="0" borderId="0"/>
    <xf numFmtId="164" fontId="22" fillId="0" borderId="0">
      <alignment vertical="top" wrapText="1"/>
    </xf>
    <xf numFmtId="164" fontId="2" fillId="0" borderId="1" applyFill="0">
      <alignment horizontal="left" vertical="center" wrapText="1" indent="1"/>
    </xf>
    <xf numFmtId="164" fontId="2" fillId="0" borderId="0" applyFill="0">
      <alignment horizontal="left" vertical="center" wrapText="1"/>
    </xf>
    <xf numFmtId="164" fontId="2" fillId="0" borderId="1" applyFill="0">
      <alignment horizontal="left" vertical="center" wrapText="1" indent="3"/>
    </xf>
    <xf numFmtId="164" fontId="2" fillId="0" borderId="1" applyFill="0">
      <alignment horizontal="left" vertical="center" wrapText="1" indent="1"/>
    </xf>
    <xf numFmtId="164" fontId="22" fillId="0" borderId="0"/>
    <xf numFmtId="164" fontId="2" fillId="0" borderId="1" applyFill="0">
      <alignment horizontal="left" vertical="center" wrapText="1" indent="3"/>
    </xf>
    <xf numFmtId="165" fontId="2" fillId="0" borderId="2" applyFill="0" applyBorder="0">
      <alignment horizontal="right" vertical="top" wrapText="1"/>
    </xf>
    <xf numFmtId="164" fontId="2" fillId="0" borderId="1" applyFill="0">
      <alignment horizontal="left" vertical="center" wrapText="1" indent="2"/>
    </xf>
    <xf numFmtId="164" fontId="2" fillId="0" borderId="0" applyFill="0">
      <alignment horizontal="left" vertical="center" wrapText="1"/>
    </xf>
    <xf numFmtId="164" fontId="2" fillId="0" borderId="1" applyFill="0">
      <alignment horizontal="left" vertical="center" wrapText="1" indent="3"/>
    </xf>
    <xf numFmtId="164" fontId="22" fillId="0" borderId="0">
      <alignment vertical="top" wrapText="1"/>
    </xf>
    <xf numFmtId="164" fontId="2" fillId="0" borderId="1" applyFill="0">
      <alignment horizontal="left" vertical="center" wrapText="1" indent="1"/>
    </xf>
    <xf numFmtId="165" fontId="2" fillId="0" borderId="2" applyFill="0" applyBorder="0">
      <alignment horizontal="right" vertical="top" wrapText="1"/>
    </xf>
    <xf numFmtId="165" fontId="2" fillId="0" borderId="2" applyFill="0" applyBorder="0">
      <alignment horizontal="right" vertical="top" wrapText="1"/>
    </xf>
    <xf numFmtId="0" fontId="65" fillId="8" borderId="0">
      <alignment vertical="center"/>
    </xf>
    <xf numFmtId="0" fontId="70" fillId="0" borderId="0" applyNumberFormat="0"/>
    <xf numFmtId="0" fontId="71" fillId="0" borderId="0">
      <alignment horizontal="left"/>
    </xf>
    <xf numFmtId="0" fontId="66" fillId="0" borderId="0"/>
    <xf numFmtId="0" fontId="68" fillId="0" borderId="0"/>
    <xf numFmtId="0" fontId="67" fillId="0" borderId="0"/>
    <xf numFmtId="0" fontId="65" fillId="8" borderId="0">
      <alignment vertical="center"/>
    </xf>
    <xf numFmtId="0" fontId="70" fillId="0" borderId="0" applyNumberFormat="0"/>
    <xf numFmtId="0" fontId="71" fillId="0" borderId="0">
      <alignment horizontal="left"/>
    </xf>
    <xf numFmtId="0" fontId="66" fillId="0" borderId="0"/>
    <xf numFmtId="0" fontId="68" fillId="0" borderId="0"/>
    <xf numFmtId="0" fontId="67" fillId="0" borderId="0"/>
    <xf numFmtId="0" fontId="65" fillId="8" borderId="0">
      <alignment vertical="center"/>
    </xf>
    <xf numFmtId="0" fontId="70" fillId="0" borderId="0" applyNumberFormat="0"/>
    <xf numFmtId="0" fontId="71" fillId="0" borderId="0">
      <alignment horizontal="left"/>
    </xf>
    <xf numFmtId="0" fontId="66" fillId="0" borderId="0"/>
    <xf numFmtId="0" fontId="68" fillId="0" borderId="0"/>
    <xf numFmtId="0" fontId="67" fillId="0" borderId="0"/>
  </cellStyleXfs>
  <cellXfs count="1926">
    <xf numFmtId="164" fontId="0" fillId="0" borderId="0" xfId="0"/>
    <xf numFmtId="164" fontId="0" fillId="0" borderId="0" xfId="0" applyAlignment="1">
      <alignment wrapText="1"/>
    </xf>
    <xf numFmtId="164" fontId="0" fillId="2" borderId="0" xfId="0" applyFill="1"/>
    <xf numFmtId="164" fontId="0" fillId="0" borderId="0" xfId="0" applyProtection="1"/>
    <xf numFmtId="164" fontId="7" fillId="0" borderId="0" xfId="0" applyFont="1" applyAlignment="1" applyProtection="1">
      <alignment vertical="center" wrapText="1"/>
    </xf>
    <xf numFmtId="164" fontId="0" fillId="0" borderId="0" xfId="0" applyAlignment="1" applyProtection="1">
      <alignment vertical="top"/>
    </xf>
    <xf numFmtId="164" fontId="10" fillId="0" borderId="0" xfId="0" applyFont="1" applyAlignment="1" applyProtection="1">
      <alignment horizontal="center"/>
    </xf>
    <xf numFmtId="164" fontId="8" fillId="0" borderId="0" xfId="0" applyFont="1" applyBorder="1" applyAlignment="1" applyProtection="1">
      <alignment horizontal="center"/>
    </xf>
    <xf numFmtId="164" fontId="11" fillId="0" borderId="0" xfId="0" applyFont="1" applyAlignment="1" applyProtection="1">
      <alignment vertical="top"/>
    </xf>
    <xf numFmtId="164" fontId="11" fillId="0" borderId="0" xfId="0" applyFont="1" applyAlignment="1" applyProtection="1"/>
    <xf numFmtId="164" fontId="0" fillId="0" borderId="0" xfId="0" applyFill="1" applyBorder="1" applyProtection="1"/>
    <xf numFmtId="164" fontId="6" fillId="0" borderId="0" xfId="0" applyFont="1" applyProtection="1"/>
    <xf numFmtId="164" fontId="7" fillId="0" borderId="0" xfId="0" applyFont="1" applyAlignment="1" applyProtection="1">
      <alignment wrapText="1"/>
    </xf>
    <xf numFmtId="164" fontId="6" fillId="3" borderId="0" xfId="0" applyFont="1" applyFill="1" applyBorder="1" applyAlignment="1" applyProtection="1">
      <alignment horizontal="left"/>
    </xf>
    <xf numFmtId="164" fontId="0" fillId="3" borderId="0" xfId="0" applyFill="1" applyBorder="1" applyAlignment="1" applyProtection="1"/>
    <xf numFmtId="164" fontId="18" fillId="0" borderId="0" xfId="0" applyFont="1" applyAlignment="1" applyProtection="1">
      <alignment vertical="top"/>
    </xf>
    <xf numFmtId="164" fontId="15" fillId="0" borderId="0" xfId="0" applyFont="1" applyAlignment="1" applyProtection="1">
      <alignment vertical="top"/>
    </xf>
    <xf numFmtId="164" fontId="18" fillId="3" borderId="0" xfId="0" applyFont="1" applyFill="1" applyBorder="1" applyAlignment="1" applyProtection="1">
      <alignment horizontal="left" vertical="top" wrapText="1"/>
    </xf>
    <xf numFmtId="164" fontId="7" fillId="0" borderId="5" xfId="0" applyFont="1" applyBorder="1" applyAlignment="1" applyProtection="1">
      <alignment horizontal="center"/>
    </xf>
    <xf numFmtId="164" fontId="18" fillId="0" borderId="0" xfId="0" applyFont="1" applyBorder="1" applyAlignment="1" applyProtection="1">
      <alignment horizontal="left" vertical="top" wrapText="1"/>
      <protection locked="0"/>
    </xf>
    <xf numFmtId="164" fontId="7" fillId="0" borderId="5" xfId="0" applyFont="1" applyBorder="1" applyAlignment="1" applyProtection="1">
      <alignment vertical="top"/>
    </xf>
    <xf numFmtId="164" fontId="7" fillId="0" borderId="0" xfId="0" applyFont="1" applyBorder="1" applyAlignment="1" applyProtection="1">
      <alignment vertical="top"/>
    </xf>
    <xf numFmtId="164" fontId="6" fillId="0" borderId="0" xfId="0" applyFont="1" applyFill="1" applyBorder="1" applyAlignment="1" applyProtection="1"/>
    <xf numFmtId="164" fontId="13" fillId="5" borderId="0" xfId="0" applyFont="1" applyFill="1" applyBorder="1" applyAlignment="1" applyProtection="1">
      <alignment horizontal="left" vertical="justify"/>
    </xf>
    <xf numFmtId="164" fontId="0" fillId="5" borderId="0" xfId="0" applyFill="1" applyBorder="1" applyAlignment="1" applyProtection="1">
      <alignment horizontal="left" vertical="justify"/>
    </xf>
    <xf numFmtId="164" fontId="0" fillId="0" borderId="9" xfId="0" applyBorder="1"/>
    <xf numFmtId="164" fontId="0" fillId="0" borderId="10" xfId="0" applyBorder="1"/>
    <xf numFmtId="164" fontId="0" fillId="0" borderId="8" xfId="0" applyBorder="1"/>
    <xf numFmtId="164" fontId="0" fillId="0" borderId="0" xfId="0" applyBorder="1"/>
    <xf numFmtId="164" fontId="0" fillId="0" borderId="11" xfId="0" applyBorder="1"/>
    <xf numFmtId="164" fontId="0" fillId="0" borderId="13" xfId="0" applyBorder="1"/>
    <xf numFmtId="164" fontId="0" fillId="0" borderId="3" xfId="0" applyBorder="1"/>
    <xf numFmtId="164" fontId="0" fillId="0" borderId="12" xfId="0" applyBorder="1"/>
    <xf numFmtId="164" fontId="42" fillId="0" borderId="14" xfId="0" applyFont="1" applyBorder="1" applyAlignment="1">
      <alignment horizontal="left"/>
    </xf>
    <xf numFmtId="164" fontId="0" fillId="7" borderId="9" xfId="0" applyFill="1" applyBorder="1"/>
    <xf numFmtId="164" fontId="0" fillId="7" borderId="10" xfId="0" applyFill="1" applyBorder="1"/>
    <xf numFmtId="164" fontId="0" fillId="7" borderId="0" xfId="0" applyFill="1" applyBorder="1"/>
    <xf numFmtId="164" fontId="0" fillId="7" borderId="11" xfId="0" applyFill="1" applyBorder="1"/>
    <xf numFmtId="164" fontId="0" fillId="7" borderId="13" xfId="0" applyFill="1" applyBorder="1"/>
    <xf numFmtId="164" fontId="0" fillId="7" borderId="3" xfId="0" applyFill="1" applyBorder="1"/>
    <xf numFmtId="164" fontId="0" fillId="7" borderId="12" xfId="0" applyFill="1" applyBorder="1"/>
    <xf numFmtId="164" fontId="43" fillId="0" borderId="10" xfId="0" applyFont="1" applyBorder="1" applyAlignment="1">
      <alignment horizontal="left"/>
    </xf>
    <xf numFmtId="164" fontId="43" fillId="0" borderId="11" xfId="0" applyFont="1" applyBorder="1" applyAlignment="1">
      <alignment horizontal="left"/>
    </xf>
    <xf numFmtId="164" fontId="42" fillId="0" borderId="12" xfId="0" applyFont="1" applyBorder="1" applyAlignment="1">
      <alignment horizontal="left"/>
    </xf>
    <xf numFmtId="164" fontId="44" fillId="7" borderId="9" xfId="0" applyFont="1" applyFill="1" applyBorder="1"/>
    <xf numFmtId="164" fontId="44" fillId="7" borderId="0" xfId="0" applyFont="1" applyFill="1" applyBorder="1"/>
    <xf numFmtId="164" fontId="45" fillId="7" borderId="8" xfId="0" applyFont="1" applyFill="1" applyBorder="1"/>
    <xf numFmtId="164" fontId="43" fillId="0" borderId="11" xfId="0" applyFont="1" applyBorder="1" applyAlignment="1">
      <alignment horizontal="left" vertical="center"/>
    </xf>
    <xf numFmtId="164" fontId="43" fillId="0" borderId="11" xfId="0" applyFont="1" applyBorder="1" applyAlignment="1">
      <alignment horizontal="left" vertical="top" wrapText="1"/>
    </xf>
    <xf numFmtId="164" fontId="0" fillId="0" borderId="0" xfId="0" applyAlignment="1" applyProtection="1"/>
    <xf numFmtId="164" fontId="0" fillId="0" borderId="0" xfId="0" applyBorder="1" applyAlignment="1" applyProtection="1"/>
    <xf numFmtId="164" fontId="9" fillId="0" borderId="0" xfId="0" applyFont="1" applyAlignment="1" applyProtection="1"/>
    <xf numFmtId="164" fontId="0" fillId="0" borderId="0" xfId="0" applyAlignment="1" applyProtection="1">
      <alignment wrapText="1"/>
    </xf>
    <xf numFmtId="164" fontId="6" fillId="0" borderId="0" xfId="0" applyFont="1" applyBorder="1" applyAlignment="1" applyProtection="1"/>
    <xf numFmtId="164" fontId="0" fillId="0" borderId="0" xfId="0" applyAlignment="1" applyProtection="1">
      <alignment vertical="center"/>
    </xf>
    <xf numFmtId="164" fontId="0" fillId="0" borderId="5" xfId="0" applyBorder="1" applyAlignment="1" applyProtection="1"/>
    <xf numFmtId="164" fontId="0" fillId="0" borderId="5" xfId="0" applyBorder="1" applyAlignment="1" applyProtection="1">
      <alignment vertical="center"/>
    </xf>
    <xf numFmtId="164" fontId="9" fillId="0" borderId="5" xfId="0" applyFont="1" applyBorder="1" applyAlignment="1" applyProtection="1"/>
    <xf numFmtId="164" fontId="11" fillId="0" borderId="0" xfId="0" applyFont="1" applyBorder="1" applyAlignment="1" applyProtection="1">
      <alignment vertical="top"/>
    </xf>
    <xf numFmtId="164" fontId="15" fillId="0" borderId="0" xfId="0" applyFont="1" applyBorder="1" applyAlignment="1" applyProtection="1">
      <alignment vertical="top"/>
    </xf>
    <xf numFmtId="164" fontId="18" fillId="0" borderId="0" xfId="0" applyFont="1" applyBorder="1" applyAlignment="1" applyProtection="1">
      <alignment vertical="top" wrapText="1"/>
    </xf>
    <xf numFmtId="164" fontId="18" fillId="0" borderId="5" xfId="0" applyFont="1" applyBorder="1" applyAlignment="1" applyProtection="1">
      <alignment vertical="top" wrapText="1"/>
    </xf>
    <xf numFmtId="164" fontId="16" fillId="0" borderId="5" xfId="0" quotePrefix="1" applyFont="1" applyBorder="1" applyAlignment="1" applyProtection="1">
      <alignment horizontal="center" vertical="center"/>
    </xf>
    <xf numFmtId="164" fontId="16" fillId="0" borderId="5" xfId="0" applyFont="1" applyBorder="1" applyAlignment="1" applyProtection="1">
      <alignment vertical="top"/>
    </xf>
    <xf numFmtId="164" fontId="15" fillId="0" borderId="5" xfId="0" applyFont="1" applyBorder="1" applyAlignment="1" applyProtection="1">
      <alignment vertical="top"/>
    </xf>
    <xf numFmtId="164" fontId="11" fillId="0" borderId="0" xfId="0" applyFont="1" applyBorder="1" applyAlignment="1" applyProtection="1">
      <alignment vertical="top" wrapText="1"/>
    </xf>
    <xf numFmtId="164" fontId="16" fillId="0" borderId="15" xfId="0" applyFont="1" applyFill="1" applyBorder="1" applyAlignment="1" applyProtection="1">
      <alignment horizontal="center" vertical="center"/>
      <protection locked="0"/>
    </xf>
    <xf numFmtId="164" fontId="9" fillId="0" borderId="0" xfId="0" applyFont="1" applyProtection="1"/>
    <xf numFmtId="164" fontId="11" fillId="0" borderId="0" xfId="0" applyFont="1" applyBorder="1" applyAlignment="1" applyProtection="1">
      <alignment horizontal="left" vertical="top" wrapText="1"/>
    </xf>
    <xf numFmtId="164" fontId="7" fillId="0" borderId="0" xfId="0" applyFont="1" applyBorder="1" applyAlignment="1" applyProtection="1">
      <alignment horizontal="center"/>
    </xf>
    <xf numFmtId="164" fontId="9" fillId="0" borderId="0" xfId="0" applyFont="1" applyBorder="1" applyAlignment="1" applyProtection="1">
      <alignment horizontal="left" vertical="top" wrapText="1"/>
    </xf>
    <xf numFmtId="164" fontId="0" fillId="0" borderId="3" xfId="0" applyBorder="1" applyAlignment="1" applyProtection="1"/>
    <xf numFmtId="164" fontId="0" fillId="0" borderId="7" xfId="0" applyBorder="1" applyAlignment="1" applyProtection="1"/>
    <xf numFmtId="164" fontId="11" fillId="0" borderId="0" xfId="0" applyFont="1" applyBorder="1" applyAlignment="1" applyProtection="1">
      <alignment horizontal="center" vertical="center" wrapText="1"/>
    </xf>
    <xf numFmtId="164" fontId="11" fillId="0" borderId="0" xfId="0" applyFont="1" applyBorder="1" applyAlignment="1" applyProtection="1">
      <alignment horizontal="left"/>
    </xf>
    <xf numFmtId="164" fontId="26" fillId="0" borderId="16" xfId="0" applyFont="1" applyBorder="1" applyAlignment="1" applyProtection="1">
      <alignment horizontal="center" vertical="center" wrapText="1"/>
    </xf>
    <xf numFmtId="164" fontId="26" fillId="0" borderId="0" xfId="0" applyFont="1" applyBorder="1" applyAlignment="1" applyProtection="1">
      <alignment horizontal="center" vertical="center" wrapText="1"/>
    </xf>
    <xf numFmtId="164" fontId="27" fillId="0" borderId="0" xfId="0" applyFont="1" applyBorder="1" applyAlignment="1" applyProtection="1">
      <alignment horizontal="center" vertical="center" wrapText="1"/>
    </xf>
    <xf numFmtId="164" fontId="0" fillId="0" borderId="0" xfId="0" applyBorder="1" applyAlignment="1" applyProtection="1">
      <alignment horizontal="center"/>
    </xf>
    <xf numFmtId="164" fontId="9" fillId="5" borderId="0" xfId="0" applyFont="1" applyFill="1" applyBorder="1" applyAlignment="1" applyProtection="1"/>
    <xf numFmtId="164" fontId="40" fillId="5" borderId="0" xfId="0" applyFont="1" applyFill="1" applyBorder="1" applyAlignment="1" applyProtection="1">
      <alignment horizontal="left" vertical="justify"/>
    </xf>
    <xf numFmtId="164" fontId="15" fillId="0" borderId="0" xfId="0" applyFont="1" applyFill="1" applyBorder="1" applyAlignment="1" applyProtection="1">
      <protection locked="0"/>
    </xf>
    <xf numFmtId="164" fontId="7" fillId="0" borderId="0" xfId="0" applyFont="1" applyFill="1" applyBorder="1" applyAlignment="1" applyProtection="1"/>
    <xf numFmtId="164" fontId="6" fillId="0" borderId="0" xfId="0" applyFont="1" applyBorder="1" applyAlignment="1" applyProtection="1">
      <alignment vertical="top"/>
    </xf>
    <xf numFmtId="164" fontId="17" fillId="0" borderId="0" xfId="0" applyFont="1" applyAlignment="1" applyProtection="1">
      <alignment horizontal="center"/>
    </xf>
    <xf numFmtId="164" fontId="17" fillId="0" borderId="5" xfId="0" applyFont="1" applyBorder="1" applyAlignment="1" applyProtection="1">
      <alignment horizontal="center"/>
    </xf>
    <xf numFmtId="164" fontId="17" fillId="0" borderId="0" xfId="0" applyFont="1" applyBorder="1" applyAlignment="1" applyProtection="1">
      <alignment horizontal="center"/>
    </xf>
    <xf numFmtId="164" fontId="19" fillId="0" borderId="6" xfId="0" applyFont="1" applyBorder="1" applyAlignment="1" applyProtection="1">
      <alignment horizontal="center" vertical="top" wrapText="1"/>
      <protection locked="0"/>
    </xf>
    <xf numFmtId="164" fontId="0" fillId="0" borderId="3" xfId="0" applyBorder="1" applyAlignment="1" applyProtection="1">
      <alignment vertical="top" wrapText="1"/>
    </xf>
    <xf numFmtId="164" fontId="0" fillId="0" borderId="18" xfId="0" applyBorder="1" applyAlignment="1" applyProtection="1">
      <alignment horizontal="center"/>
    </xf>
    <xf numFmtId="164" fontId="0" fillId="0" borderId="0" xfId="0" applyFill="1"/>
    <xf numFmtId="164" fontId="29" fillId="0" borderId="0" xfId="0" applyFont="1" applyFill="1" applyBorder="1" applyAlignment="1" applyProtection="1"/>
    <xf numFmtId="164" fontId="0" fillId="0" borderId="0" xfId="0" applyFill="1" applyBorder="1"/>
    <xf numFmtId="164" fontId="0" fillId="6" borderId="0" xfId="0" applyFill="1"/>
    <xf numFmtId="164" fontId="48" fillId="6" borderId="0" xfId="0" applyFont="1" applyFill="1"/>
    <xf numFmtId="164" fontId="49" fillId="6" borderId="0" xfId="0" applyFont="1" applyFill="1"/>
    <xf numFmtId="164" fontId="41" fillId="2" borderId="0" xfId="0" applyFont="1" applyFill="1"/>
    <xf numFmtId="164" fontId="41" fillId="4" borderId="22" xfId="0" applyFont="1" applyFill="1" applyBorder="1" applyAlignment="1" applyProtection="1">
      <alignment horizontal="left" wrapText="1"/>
    </xf>
    <xf numFmtId="164" fontId="41" fillId="4" borderId="15" xfId="0" applyNumberFormat="1" applyFont="1" applyFill="1" applyBorder="1" applyAlignment="1" applyProtection="1">
      <alignment horizontal="center" wrapText="1"/>
    </xf>
    <xf numFmtId="14" fontId="41" fillId="4" borderId="15" xfId="0" applyNumberFormat="1" applyFont="1" applyFill="1" applyBorder="1" applyAlignment="1" applyProtection="1">
      <alignment horizontal="center" wrapText="1"/>
    </xf>
    <xf numFmtId="164" fontId="41" fillId="4" borderId="23" xfId="0" applyNumberFormat="1" applyFont="1" applyFill="1" applyBorder="1" applyAlignment="1" applyProtection="1">
      <alignment horizontal="center" wrapText="1"/>
    </xf>
    <xf numFmtId="164" fontId="41" fillId="0" borderId="0" xfId="0" applyFont="1"/>
    <xf numFmtId="164" fontId="20" fillId="0" borderId="0" xfId="0" applyFont="1" applyFill="1" applyBorder="1" applyAlignment="1" applyProtection="1"/>
    <xf numFmtId="164" fontId="50" fillId="0" borderId="0" xfId="0" applyFont="1" applyAlignment="1" applyProtection="1"/>
    <xf numFmtId="164" fontId="7" fillId="0" borderId="0" xfId="0" applyFont="1" applyBorder="1" applyAlignment="1" applyProtection="1">
      <alignment vertical="top" wrapText="1"/>
    </xf>
    <xf numFmtId="164" fontId="0" fillId="0" borderId="0" xfId="0" applyFill="1" applyBorder="1" applyAlignment="1" applyProtection="1"/>
    <xf numFmtId="164" fontId="18" fillId="0" borderId="0" xfId="0" applyFont="1" applyFill="1" applyBorder="1" applyAlignment="1" applyProtection="1">
      <alignment horizontal="left" vertical="top" wrapText="1"/>
      <protection locked="0"/>
    </xf>
    <xf numFmtId="164" fontId="18" fillId="0" borderId="0" xfId="0" applyFont="1" applyFill="1" applyBorder="1" applyAlignment="1" applyProtection="1">
      <alignment vertical="top" wrapText="1"/>
    </xf>
    <xf numFmtId="164" fontId="0" fillId="0" borderId="0" xfId="0" applyFill="1" applyBorder="1" applyAlignment="1" applyProtection="1">
      <alignment vertical="center"/>
    </xf>
    <xf numFmtId="164" fontId="40" fillId="0" borderId="0" xfId="0" quotePrefix="1" applyFont="1" applyAlignment="1" applyProtection="1"/>
    <xf numFmtId="164" fontId="0" fillId="0" borderId="0" xfId="0" applyAlignment="1" applyProtection="1">
      <alignment wrapText="1"/>
    </xf>
    <xf numFmtId="164" fontId="11" fillId="0" borderId="6" xfId="0" applyFont="1" applyBorder="1" applyAlignment="1" applyProtection="1">
      <alignment vertical="top" wrapText="1"/>
      <protection locked="0"/>
    </xf>
    <xf numFmtId="164" fontId="15" fillId="0" borderId="0" xfId="0" applyFont="1" applyBorder="1" applyAlignment="1" applyProtection="1">
      <alignment vertical="top" wrapText="1"/>
    </xf>
    <xf numFmtId="164" fontId="15" fillId="0" borderId="0" xfId="0" applyFont="1" applyAlignment="1" applyProtection="1">
      <alignment vertical="top" wrapText="1"/>
    </xf>
    <xf numFmtId="164" fontId="9" fillId="0" borderId="0" xfId="0" applyFont="1" applyAlignment="1" applyProtection="1">
      <alignment vertical="center" wrapText="1"/>
    </xf>
    <xf numFmtId="164" fontId="0" fillId="0" borderId="0" xfId="0" applyAlignment="1" applyProtection="1">
      <alignment vertical="center" wrapText="1"/>
    </xf>
    <xf numFmtId="164" fontId="9" fillId="0" borderId="24" xfId="0" applyFont="1" applyBorder="1" applyAlignment="1" applyProtection="1">
      <alignment wrapText="1"/>
    </xf>
    <xf numFmtId="164" fontId="0" fillId="0" borderId="24" xfId="0" applyBorder="1" applyAlignment="1" applyProtection="1">
      <alignment wrapText="1"/>
    </xf>
    <xf numFmtId="164" fontId="9" fillId="0" borderId="0" xfId="0" applyFont="1" applyAlignment="1" applyProtection="1">
      <alignment wrapText="1"/>
    </xf>
    <xf numFmtId="164" fontId="0" fillId="5" borderId="0" xfId="0" applyFill="1" applyBorder="1" applyAlignment="1" applyProtection="1">
      <alignment wrapText="1"/>
    </xf>
    <xf numFmtId="164" fontId="9" fillId="5" borderId="0" xfId="0" applyFont="1" applyFill="1" applyBorder="1" applyAlignment="1" applyProtection="1">
      <alignment wrapText="1"/>
    </xf>
    <xf numFmtId="164" fontId="45" fillId="0" borderId="22" xfId="0" applyFont="1" applyBorder="1" applyAlignment="1" applyProtection="1">
      <alignment wrapText="1"/>
      <protection locked="0"/>
    </xf>
    <xf numFmtId="164" fontId="45" fillId="4" borderId="15" xfId="0" applyNumberFormat="1" applyFont="1" applyFill="1" applyBorder="1" applyAlignment="1" applyProtection="1">
      <alignment wrapText="1"/>
      <protection locked="0"/>
    </xf>
    <xf numFmtId="14" fontId="45" fillId="4" borderId="15" xfId="0" applyNumberFormat="1" applyFont="1" applyFill="1" applyBorder="1" applyAlignment="1" applyProtection="1">
      <alignment wrapText="1"/>
      <protection locked="0"/>
    </xf>
    <xf numFmtId="164" fontId="45" fillId="4" borderId="23" xfId="0" applyNumberFormat="1" applyFont="1" applyFill="1" applyBorder="1" applyAlignment="1" applyProtection="1">
      <alignment wrapText="1"/>
      <protection locked="0"/>
    </xf>
    <xf numFmtId="164" fontId="45" fillId="4" borderId="22" xfId="0" applyFont="1" applyFill="1" applyBorder="1" applyAlignment="1" applyProtection="1">
      <alignment wrapText="1"/>
      <protection locked="0"/>
    </xf>
    <xf numFmtId="164" fontId="45" fillId="4" borderId="15" xfId="0" applyFont="1" applyFill="1" applyBorder="1" applyAlignment="1" applyProtection="1">
      <alignment wrapText="1"/>
      <protection locked="0"/>
    </xf>
    <xf numFmtId="164" fontId="45" fillId="4" borderId="25" xfId="0" applyFont="1" applyFill="1" applyBorder="1" applyAlignment="1" applyProtection="1">
      <alignment wrapText="1"/>
      <protection locked="0"/>
    </xf>
    <xf numFmtId="164" fontId="45" fillId="4" borderId="26" xfId="0" applyNumberFormat="1" applyFont="1" applyFill="1" applyBorder="1" applyAlignment="1" applyProtection="1">
      <alignment wrapText="1"/>
      <protection locked="0"/>
    </xf>
    <xf numFmtId="164" fontId="45" fillId="4" borderId="26" xfId="0" applyFont="1" applyFill="1" applyBorder="1" applyAlignment="1" applyProtection="1">
      <alignment wrapText="1"/>
      <protection locked="0"/>
    </xf>
    <xf numFmtId="164" fontId="45" fillId="4" borderId="27" xfId="0" applyNumberFormat="1" applyFont="1" applyFill="1" applyBorder="1" applyAlignment="1" applyProtection="1">
      <alignment wrapText="1"/>
      <protection locked="0"/>
    </xf>
    <xf numFmtId="14" fontId="41" fillId="0" borderId="0" xfId="0" applyNumberFormat="1" applyFont="1"/>
    <xf numFmtId="14" fontId="0" fillId="0" borderId="0" xfId="0" applyNumberFormat="1"/>
    <xf numFmtId="164" fontId="41" fillId="0" borderId="0" xfId="0" applyFont="1" applyAlignment="1">
      <alignment wrapText="1"/>
    </xf>
    <xf numFmtId="164" fontId="8" fillId="0" borderId="0" xfId="0" applyFont="1" applyAlignment="1" applyProtection="1"/>
    <xf numFmtId="164" fontId="45" fillId="0" borderId="22" xfId="0" applyFont="1" applyBorder="1" applyAlignment="1" applyProtection="1">
      <protection locked="0"/>
    </xf>
    <xf numFmtId="164" fontId="0" fillId="0" borderId="0" xfId="0" applyFont="1" applyAlignment="1">
      <alignment wrapText="1"/>
    </xf>
    <xf numFmtId="164" fontId="53" fillId="0" borderId="0" xfId="0" applyFont="1" applyAlignment="1">
      <alignment horizontal="left" wrapText="1"/>
    </xf>
    <xf numFmtId="164" fontId="53" fillId="0" borderId="0" xfId="0" applyFont="1" applyAlignment="1">
      <alignment wrapText="1"/>
    </xf>
    <xf numFmtId="164" fontId="0" fillId="0" borderId="0" xfId="0" applyAlignment="1" applyProtection="1"/>
    <xf numFmtId="164" fontId="0" fillId="0" borderId="0" xfId="0" applyBorder="1" applyAlignment="1" applyProtection="1"/>
    <xf numFmtId="164" fontId="0" fillId="0" borderId="0" xfId="0" applyAlignment="1" applyProtection="1">
      <alignment wrapText="1"/>
    </xf>
    <xf numFmtId="164" fontId="0" fillId="0" borderId="5" xfId="0" applyBorder="1" applyAlignment="1" applyProtection="1"/>
    <xf numFmtId="164" fontId="0" fillId="0" borderId="0" xfId="0" applyAlignment="1" applyProtection="1">
      <alignment vertical="center"/>
    </xf>
    <xf numFmtId="164" fontId="0" fillId="0" borderId="8" xfId="0" applyBorder="1" applyAlignment="1" applyProtection="1"/>
    <xf numFmtId="164" fontId="0" fillId="0" borderId="0" xfId="0" applyProtection="1"/>
    <xf numFmtId="164" fontId="11" fillId="0" borderId="20" xfId="0" applyFont="1" applyBorder="1" applyAlignment="1" applyProtection="1">
      <protection locked="0"/>
    </xf>
    <xf numFmtId="164" fontId="11" fillId="0" borderId="16" xfId="0" applyFont="1" applyBorder="1" applyAlignment="1" applyProtection="1">
      <protection locked="0"/>
    </xf>
    <xf numFmtId="164" fontId="11" fillId="0" borderId="21" xfId="0" applyFont="1" applyBorder="1" applyAlignment="1" applyProtection="1">
      <protection locked="0"/>
    </xf>
    <xf numFmtId="164" fontId="9" fillId="0" borderId="5" xfId="0" applyFont="1" applyBorder="1" applyAlignment="1" applyProtection="1">
      <alignment wrapText="1"/>
    </xf>
    <xf numFmtId="164" fontId="0" fillId="0" borderId="5" xfId="0" applyBorder="1" applyAlignment="1" applyProtection="1">
      <alignment wrapText="1"/>
    </xf>
    <xf numFmtId="164" fontId="1" fillId="0" borderId="0" xfId="0" applyFont="1" applyAlignment="1">
      <alignment wrapText="1"/>
    </xf>
    <xf numFmtId="164" fontId="54" fillId="0" borderId="0" xfId="0" applyFont="1" applyAlignment="1">
      <alignment wrapText="1"/>
    </xf>
    <xf numFmtId="164" fontId="55" fillId="0" borderId="0" xfId="0" applyFont="1" applyAlignment="1">
      <alignment wrapText="1"/>
    </xf>
    <xf numFmtId="164" fontId="56" fillId="0" borderId="0" xfId="0" applyFont="1" applyAlignment="1">
      <alignment horizontal="left" wrapText="1"/>
    </xf>
    <xf numFmtId="164" fontId="57" fillId="0" borderId="0" xfId="0" applyFont="1" applyAlignment="1">
      <alignment horizontal="left" wrapText="1"/>
    </xf>
    <xf numFmtId="164" fontId="2" fillId="0" borderId="0" xfId="9" applyFont="1" applyAlignment="1">
      <alignment wrapText="1"/>
    </xf>
    <xf numFmtId="164" fontId="0" fillId="0" borderId="0" xfId="0" quotePrefix="1" applyAlignment="1">
      <alignment wrapText="1"/>
    </xf>
    <xf numFmtId="164" fontId="0" fillId="0" borderId="0" xfId="0" quotePrefix="1" applyFont="1" applyAlignment="1">
      <alignment wrapText="1"/>
    </xf>
    <xf numFmtId="164" fontId="2" fillId="0" borderId="0" xfId="0" applyFont="1" applyAlignment="1">
      <alignment wrapText="1"/>
    </xf>
    <xf numFmtId="164" fontId="58" fillId="0" borderId="0" xfId="0" applyFont="1" applyAlignment="1">
      <alignment wrapText="1"/>
    </xf>
    <xf numFmtId="14" fontId="0" fillId="0" borderId="0" xfId="0" applyNumberFormat="1" applyAlignment="1">
      <alignment horizontal="right"/>
    </xf>
    <xf numFmtId="164" fontId="51" fillId="0" borderId="0" xfId="0" applyFont="1"/>
    <xf numFmtId="164" fontId="0" fillId="0" borderId="0" xfId="0" applyAlignment="1">
      <alignment horizontal="left"/>
    </xf>
    <xf numFmtId="164" fontId="61" fillId="0" borderId="0" xfId="0" applyFont="1" applyAlignment="1">
      <alignment wrapText="1"/>
    </xf>
    <xf numFmtId="164" fontId="0" fillId="0" borderId="0" xfId="0" applyAlignment="1" applyProtection="1"/>
    <xf numFmtId="164" fontId="0" fillId="0" borderId="0" xfId="0" applyAlignment="1" applyProtection="1">
      <alignment wrapText="1"/>
    </xf>
    <xf numFmtId="164" fontId="7" fillId="0" borderId="0" xfId="0" applyFont="1" applyBorder="1" applyAlignment="1" applyProtection="1"/>
    <xf numFmtId="164" fontId="0" fillId="0" borderId="0" xfId="0" applyProtection="1"/>
    <xf numFmtId="164" fontId="0" fillId="0" borderId="0" xfId="0" applyFill="1" applyBorder="1" applyAlignment="1" applyProtection="1"/>
    <xf numFmtId="164" fontId="62" fillId="0" borderId="0" xfId="0" applyFont="1" applyAlignment="1"/>
    <xf numFmtId="164" fontId="68" fillId="0" borderId="0" xfId="35" applyFont="1"/>
    <xf numFmtId="164" fontId="69" fillId="0" borderId="0" xfId="8" applyFont="1" applyFill="1"/>
    <xf numFmtId="164" fontId="68" fillId="0" borderId="0" xfId="35" applyFill="1"/>
    <xf numFmtId="164" fontId="67" fillId="0" borderId="0" xfId="34" applyFont="1" applyFill="1"/>
    <xf numFmtId="164" fontId="0" fillId="0" borderId="0" xfId="0" applyAlignment="1" applyProtection="1"/>
    <xf numFmtId="164" fontId="0" fillId="0" borderId="0" xfId="0" applyAlignment="1" applyProtection="1">
      <alignment wrapText="1"/>
    </xf>
    <xf numFmtId="164" fontId="7" fillId="0" borderId="0" xfId="0" applyFont="1" applyBorder="1" applyAlignment="1" applyProtection="1"/>
    <xf numFmtId="164" fontId="0" fillId="0" borderId="0" xfId="0" applyProtection="1"/>
    <xf numFmtId="164" fontId="0" fillId="0" borderId="0" xfId="0" applyFill="1" applyBorder="1" applyAlignment="1" applyProtection="1"/>
    <xf numFmtId="164" fontId="0" fillId="0" borderId="0" xfId="0" applyFill="1" applyBorder="1" applyAlignment="1" applyProtection="1">
      <alignment horizontal="center"/>
    </xf>
    <xf numFmtId="164" fontId="6" fillId="0" borderId="0" xfId="0" applyFont="1" applyFill="1" applyBorder="1" applyAlignment="1" applyProtection="1">
      <alignment horizontal="center"/>
    </xf>
    <xf numFmtId="164" fontId="18" fillId="0" borderId="0" xfId="0" applyFont="1" applyFill="1" applyBorder="1" applyAlignment="1" applyProtection="1">
      <alignment horizontal="center" vertical="top" wrapText="1"/>
      <protection locked="0"/>
    </xf>
    <xf numFmtId="164" fontId="20" fillId="0" borderId="0" xfId="0" applyFont="1" applyFill="1" applyBorder="1" applyAlignment="1" applyProtection="1">
      <alignment horizontal="center"/>
    </xf>
    <xf numFmtId="164" fontId="7" fillId="0" borderId="0" xfId="0" applyFont="1" applyFill="1" applyBorder="1" applyAlignment="1" applyProtection="1">
      <alignment horizontal="center"/>
    </xf>
    <xf numFmtId="164" fontId="7" fillId="0" borderId="0" xfId="0" applyFont="1" applyFill="1" applyBorder="1" applyAlignment="1" applyProtection="1">
      <alignment horizontal="center" vertical="top" wrapText="1"/>
    </xf>
    <xf numFmtId="164" fontId="0" fillId="0" borderId="0" xfId="0" applyFill="1" applyBorder="1" applyAlignment="1" applyProtection="1">
      <alignment horizontal="center" wrapText="1"/>
    </xf>
    <xf numFmtId="164" fontId="15" fillId="0" borderId="6" xfId="0" applyFont="1" applyBorder="1" applyAlignment="1" applyProtection="1">
      <alignment horizontal="left" vertical="top" wrapText="1"/>
      <protection locked="0"/>
    </xf>
    <xf numFmtId="164" fontId="9" fillId="9" borderId="0" xfId="0" applyFont="1" applyFill="1"/>
    <xf numFmtId="164" fontId="50" fillId="0" borderId="0" xfId="0" applyFont="1" applyAlignment="1" applyProtection="1">
      <alignment horizontal="center"/>
    </xf>
    <xf numFmtId="164" fontId="56" fillId="0" borderId="0" xfId="0" applyFont="1" applyAlignment="1">
      <alignment readingOrder="1"/>
    </xf>
    <xf numFmtId="164" fontId="0" fillId="0" borderId="0" xfId="0" applyBorder="1" applyProtection="1"/>
    <xf numFmtId="164" fontId="56" fillId="0" borderId="0" xfId="0" applyFont="1"/>
    <xf numFmtId="164" fontId="51" fillId="0" borderId="0" xfId="0" applyFont="1" applyFill="1"/>
    <xf numFmtId="164" fontId="76" fillId="0" borderId="0" xfId="0" applyFont="1" applyAlignment="1">
      <alignment horizontal="left" indent="5"/>
    </xf>
    <xf numFmtId="164" fontId="77" fillId="0" borderId="0" xfId="0" applyFont="1" applyAlignment="1"/>
    <xf numFmtId="164" fontId="0" fillId="10" borderId="0" xfId="0" applyFill="1"/>
    <xf numFmtId="164" fontId="0" fillId="11" borderId="0" xfId="0" applyFill="1"/>
    <xf numFmtId="164" fontId="0" fillId="12" borderId="0" xfId="0" applyFill="1"/>
    <xf numFmtId="164" fontId="0" fillId="13" borderId="0" xfId="0" applyFill="1"/>
    <xf numFmtId="164" fontId="0" fillId="14" borderId="0" xfId="0" applyFill="1"/>
    <xf numFmtId="164" fontId="0" fillId="15" borderId="0" xfId="0" applyFill="1"/>
    <xf numFmtId="164" fontId="0" fillId="16" borderId="0" xfId="0" applyFill="1"/>
    <xf numFmtId="164" fontId="0" fillId="17" borderId="0" xfId="0" applyFill="1"/>
    <xf numFmtId="164" fontId="0" fillId="18" borderId="0" xfId="0" applyFill="1"/>
    <xf numFmtId="164" fontId="0" fillId="19" borderId="0" xfId="0" applyFill="1" applyBorder="1" applyAlignment="1" applyProtection="1"/>
    <xf numFmtId="164" fontId="5" fillId="19" borderId="0" xfId="0" applyFont="1" applyFill="1" applyBorder="1" applyAlignment="1" applyProtection="1"/>
    <xf numFmtId="164" fontId="0" fillId="19" borderId="0" xfId="0" applyFill="1" applyAlignment="1" applyProtection="1"/>
    <xf numFmtId="164" fontId="0" fillId="19" borderId="0" xfId="0" applyFill="1" applyProtection="1"/>
    <xf numFmtId="164" fontId="0" fillId="19" borderId="0" xfId="0" applyFill="1" applyBorder="1" applyProtection="1"/>
    <xf numFmtId="164" fontId="11" fillId="19" borderId="0" xfId="0" applyFont="1" applyFill="1" applyBorder="1" applyAlignment="1" applyProtection="1">
      <alignment vertical="top" wrapText="1"/>
      <protection locked="0"/>
    </xf>
    <xf numFmtId="164" fontId="78" fillId="0" borderId="0" xfId="0" applyFont="1" applyAlignment="1" applyProtection="1">
      <alignment horizontal="center"/>
    </xf>
    <xf numFmtId="164" fontId="4" fillId="19" borderId="0" xfId="0" applyFont="1" applyFill="1" applyBorder="1" applyAlignment="1" applyProtection="1"/>
    <xf numFmtId="164" fontId="0" fillId="0" borderId="0" xfId="0" applyAlignment="1" applyProtection="1"/>
    <xf numFmtId="164" fontId="7" fillId="0" borderId="0" xfId="0" applyFont="1" applyBorder="1" applyAlignment="1" applyProtection="1"/>
    <xf numFmtId="164" fontId="0" fillId="0" borderId="0" xfId="0" applyAlignment="1" applyProtection="1">
      <alignment wrapText="1"/>
    </xf>
    <xf numFmtId="164" fontId="7" fillId="0" borderId="0" xfId="0" applyFont="1" applyAlignment="1" applyProtection="1">
      <alignment horizontal="left" vertical="center" wrapText="1"/>
    </xf>
    <xf numFmtId="164" fontId="0" fillId="0" borderId="0" xfId="0" applyAlignment="1" applyProtection="1">
      <alignment vertical="center"/>
    </xf>
    <xf numFmtId="164" fontId="0" fillId="0" borderId="0" xfId="0" applyProtection="1"/>
    <xf numFmtId="164" fontId="6" fillId="0" borderId="0" xfId="0" applyFont="1" applyBorder="1" applyAlignment="1" applyProtection="1"/>
    <xf numFmtId="164" fontId="0" fillId="0" borderId="0" xfId="0" applyFill="1" applyBorder="1" applyAlignment="1" applyProtection="1"/>
    <xf numFmtId="164" fontId="80" fillId="19" borderId="0" xfId="0" applyFont="1" applyFill="1" applyBorder="1" applyAlignment="1" applyProtection="1">
      <alignment vertical="center"/>
    </xf>
    <xf numFmtId="164" fontId="0" fillId="0" borderId="0" xfId="0" applyAlignment="1">
      <alignment horizontal="center" wrapText="1"/>
    </xf>
    <xf numFmtId="164" fontId="0" fillId="0" borderId="0" xfId="0" applyProtection="1"/>
    <xf numFmtId="164" fontId="75" fillId="20" borderId="32" xfId="0" applyFont="1" applyFill="1" applyBorder="1" applyAlignment="1" applyProtection="1">
      <alignment vertical="center"/>
    </xf>
    <xf numFmtId="164" fontId="75" fillId="20" borderId="31" xfId="0" applyFont="1" applyFill="1" applyBorder="1" applyAlignment="1" applyProtection="1">
      <alignment vertical="center"/>
    </xf>
    <xf numFmtId="164" fontId="75" fillId="20" borderId="33" xfId="0" applyFont="1" applyFill="1" applyBorder="1" applyAlignment="1" applyProtection="1">
      <alignment vertical="center"/>
    </xf>
    <xf numFmtId="164" fontId="75" fillId="20" borderId="32" xfId="0" applyFont="1" applyFill="1" applyBorder="1" applyAlignment="1" applyProtection="1">
      <alignment horizontal="centerContinuous" vertical="center"/>
    </xf>
    <xf numFmtId="164" fontId="75" fillId="20" borderId="33" xfId="0" applyFont="1" applyFill="1" applyBorder="1" applyAlignment="1" applyProtection="1">
      <alignment horizontal="centerContinuous" vertical="center"/>
    </xf>
    <xf numFmtId="164" fontId="6" fillId="22" borderId="0" xfId="0" applyFont="1" applyFill="1" applyBorder="1" applyAlignment="1" applyProtection="1">
      <alignment horizontal="centerContinuous" vertical="center"/>
    </xf>
    <xf numFmtId="164" fontId="63" fillId="22" borderId="39" xfId="0" applyFont="1" applyFill="1" applyBorder="1" applyAlignment="1" applyProtection="1">
      <alignment horizontal="centerContinuous" vertical="center"/>
    </xf>
    <xf numFmtId="164" fontId="63" fillId="22" borderId="40" xfId="0" applyFont="1" applyFill="1" applyBorder="1" applyAlignment="1" applyProtection="1">
      <alignment horizontal="centerContinuous" vertical="center"/>
    </xf>
    <xf numFmtId="164" fontId="6" fillId="22" borderId="39" xfId="0" applyFont="1" applyFill="1" applyBorder="1" applyAlignment="1" applyProtection="1">
      <alignment horizontal="centerContinuous" vertical="center"/>
    </xf>
    <xf numFmtId="164" fontId="6" fillId="22" borderId="41" xfId="0" applyFont="1" applyFill="1" applyBorder="1" applyAlignment="1" applyProtection="1">
      <alignment horizontal="centerContinuous"/>
    </xf>
    <xf numFmtId="164" fontId="63" fillId="22" borderId="35" xfId="0" applyFont="1" applyFill="1" applyBorder="1" applyAlignment="1" applyProtection="1">
      <alignment horizontal="center" vertical="center"/>
    </xf>
    <xf numFmtId="164" fontId="6" fillId="22" borderId="0" xfId="0" applyFont="1" applyFill="1" applyAlignment="1" applyProtection="1">
      <alignment horizontal="centerContinuous" vertical="center"/>
    </xf>
    <xf numFmtId="164" fontId="82" fillId="19" borderId="0" xfId="0" applyFont="1" applyFill="1" applyAlignment="1" applyProtection="1"/>
    <xf numFmtId="164" fontId="0" fillId="0" borderId="0" xfId="0" applyFill="1" applyProtection="1"/>
    <xf numFmtId="164" fontId="13" fillId="19" borderId="0" xfId="0" applyFont="1" applyFill="1" applyBorder="1" applyAlignment="1" applyProtection="1">
      <alignment horizontal="left" vertical="justify"/>
    </xf>
    <xf numFmtId="164" fontId="0" fillId="19" borderId="0" xfId="0" applyFill="1" applyBorder="1" applyAlignment="1" applyProtection="1">
      <alignment horizontal="left" vertical="justify"/>
    </xf>
    <xf numFmtId="164" fontId="15" fillId="19" borderId="0" xfId="0" applyFont="1" applyFill="1" applyAlignment="1" applyProtection="1">
      <alignment vertical="top"/>
    </xf>
    <xf numFmtId="164" fontId="0" fillId="19" borderId="0" xfId="0" applyFill="1" applyAlignment="1" applyProtection="1">
      <alignment vertical="center"/>
    </xf>
    <xf numFmtId="164" fontId="0" fillId="11" borderId="0" xfId="0" applyFill="1" applyAlignment="1">
      <alignment wrapText="1"/>
    </xf>
    <xf numFmtId="164" fontId="0" fillId="23" borderId="0" xfId="0" applyFill="1" applyAlignment="1">
      <alignment wrapText="1"/>
    </xf>
    <xf numFmtId="164" fontId="6" fillId="22" borderId="43" xfId="0" applyFont="1" applyFill="1" applyBorder="1" applyAlignment="1" applyProtection="1">
      <alignment horizontal="centerContinuous" vertical="center"/>
    </xf>
    <xf numFmtId="164" fontId="0" fillId="22" borderId="34" xfId="0" applyFill="1" applyBorder="1" applyAlignment="1" applyProtection="1">
      <alignment horizontal="centerContinuous" vertical="center"/>
    </xf>
    <xf numFmtId="164" fontId="0" fillId="0" borderId="37" xfId="0" applyBorder="1" applyAlignment="1" applyProtection="1"/>
    <xf numFmtId="164" fontId="78" fillId="0" borderId="37" xfId="0" applyFont="1" applyBorder="1" applyAlignment="1" applyProtection="1">
      <alignment horizontal="center"/>
    </xf>
    <xf numFmtId="164" fontId="0" fillId="19" borderId="0" xfId="0" applyFill="1" applyBorder="1" applyAlignment="1" applyProtection="1">
      <alignment horizontal="center"/>
    </xf>
    <xf numFmtId="164" fontId="41" fillId="21" borderId="49" xfId="0" applyFont="1" applyFill="1" applyBorder="1" applyAlignment="1" applyProtection="1">
      <alignment horizontal="center"/>
    </xf>
    <xf numFmtId="164" fontId="6" fillId="21" borderId="49" xfId="0" applyFont="1" applyFill="1" applyBorder="1" applyAlignment="1" applyProtection="1">
      <alignment horizontal="center"/>
    </xf>
    <xf numFmtId="164" fontId="0" fillId="21" borderId="50" xfId="0" applyFill="1" applyBorder="1" applyAlignment="1" applyProtection="1">
      <alignment horizontal="center"/>
    </xf>
    <xf numFmtId="164" fontId="0" fillId="0" borderId="35" xfId="0" applyBorder="1" applyAlignment="1" applyProtection="1"/>
    <xf numFmtId="164" fontId="17" fillId="0" borderId="0" xfId="0" applyFont="1" applyFill="1" applyBorder="1" applyAlignment="1" applyProtection="1">
      <alignment horizontal="center" vertical="top"/>
    </xf>
    <xf numFmtId="164" fontId="0" fillId="19" borderId="0" xfId="0" applyFill="1" applyBorder="1" applyAlignment="1" applyProtection="1">
      <alignment vertical="center"/>
    </xf>
    <xf numFmtId="164" fontId="7" fillId="19" borderId="0" xfId="0" applyFont="1" applyFill="1" applyBorder="1" applyAlignment="1" applyProtection="1">
      <alignment wrapText="1"/>
    </xf>
    <xf numFmtId="164" fontId="6" fillId="19" borderId="0" xfId="0" applyFont="1" applyFill="1" applyBorder="1" applyAlignment="1" applyProtection="1"/>
    <xf numFmtId="164" fontId="18" fillId="19" borderId="0" xfId="0" applyFont="1" applyFill="1" applyBorder="1" applyAlignment="1" applyProtection="1">
      <alignment horizontal="left" vertical="top" wrapText="1"/>
      <protection locked="0"/>
    </xf>
    <xf numFmtId="164" fontId="64" fillId="0" borderId="0" xfId="0" applyFont="1" applyFill="1" applyBorder="1" applyAlignment="1">
      <alignment vertical="center"/>
    </xf>
    <xf numFmtId="164" fontId="83" fillId="0" borderId="0" xfId="0" applyFont="1" applyFill="1" applyBorder="1" applyAlignment="1">
      <alignment vertical="center"/>
    </xf>
    <xf numFmtId="164" fontId="65" fillId="0" borderId="0" xfId="0" applyFont="1" applyFill="1" applyBorder="1" applyAlignment="1">
      <alignment vertical="center"/>
    </xf>
    <xf numFmtId="164" fontId="66" fillId="0" borderId="0" xfId="0" applyFont="1" applyFill="1" applyBorder="1" applyAlignment="1"/>
    <xf numFmtId="164" fontId="84" fillId="0" borderId="0" xfId="0" applyFont="1" applyFill="1" applyBorder="1"/>
    <xf numFmtId="164" fontId="87" fillId="0" borderId="0" xfId="0" applyFont="1" applyFill="1" applyBorder="1" applyAlignment="1"/>
    <xf numFmtId="164" fontId="88" fillId="0" borderId="0" xfId="0" applyFont="1" applyFill="1" applyBorder="1" applyAlignment="1">
      <alignment horizontal="center"/>
    </xf>
    <xf numFmtId="164" fontId="71" fillId="0" borderId="0" xfId="36" applyFont="1" applyFill="1" applyBorder="1" applyAlignment="1">
      <alignment horizontal="right"/>
    </xf>
    <xf numFmtId="164" fontId="89" fillId="0" borderId="0" xfId="36" applyFont="1" applyFill="1" applyBorder="1" applyAlignment="1">
      <alignment horizontal="center"/>
    </xf>
    <xf numFmtId="164" fontId="71" fillId="0" borderId="0" xfId="36" applyFont="1" applyFill="1" applyBorder="1">
      <alignment horizontal="left"/>
    </xf>
    <xf numFmtId="164" fontId="0" fillId="0" borderId="0" xfId="0" applyFill="1" applyBorder="1" applyAlignment="1">
      <alignment wrapText="1"/>
    </xf>
    <xf numFmtId="164" fontId="11" fillId="0" borderId="0" xfId="0" applyFont="1" applyFill="1" applyBorder="1" applyAlignment="1" applyProtection="1">
      <alignment vertical="top" wrapText="1"/>
      <protection locked="0"/>
    </xf>
    <xf numFmtId="164" fontId="9" fillId="0" borderId="0" xfId="0" applyFont="1" applyFill="1" applyBorder="1" applyAlignment="1" applyProtection="1">
      <alignment vertical="top" wrapText="1"/>
      <protection locked="0"/>
    </xf>
    <xf numFmtId="164" fontId="2" fillId="0" borderId="20" xfId="0" applyFont="1" applyBorder="1" applyAlignment="1" applyProtection="1">
      <alignment horizontal="left" vertical="top" wrapText="1"/>
      <protection locked="0"/>
    </xf>
    <xf numFmtId="164" fontId="2" fillId="0" borderId="0" xfId="0" applyFont="1" applyBorder="1" applyAlignment="1" applyProtection="1">
      <alignment horizontal="left" vertical="top" wrapText="1"/>
      <protection locked="0"/>
    </xf>
    <xf numFmtId="164" fontId="7" fillId="0" borderId="0" xfId="0" applyFont="1" applyBorder="1" applyAlignment="1" applyProtection="1">
      <alignment vertical="center"/>
    </xf>
    <xf numFmtId="164" fontId="7" fillId="0" borderId="5" xfId="0" applyFont="1" applyBorder="1" applyAlignment="1" applyProtection="1">
      <alignment vertical="top" wrapText="1"/>
    </xf>
    <xf numFmtId="164" fontId="73" fillId="0" borderId="0" xfId="39" applyAlignment="1" applyProtection="1">
      <alignment horizontal="right" wrapText="1"/>
    </xf>
    <xf numFmtId="164" fontId="0" fillId="24" borderId="0" xfId="0" applyFill="1" applyAlignment="1">
      <alignment wrapText="1"/>
    </xf>
    <xf numFmtId="164" fontId="73" fillId="24" borderId="0" xfId="39" applyFill="1" applyAlignment="1" applyProtection="1">
      <alignment horizontal="right" wrapText="1"/>
    </xf>
    <xf numFmtId="164" fontId="56" fillId="0" borderId="0" xfId="0" applyFont="1" applyAlignment="1">
      <alignment wrapText="1"/>
    </xf>
    <xf numFmtId="164" fontId="51" fillId="0" borderId="0" xfId="0" applyFont="1" applyProtection="1"/>
    <xf numFmtId="164" fontId="52" fillId="25" borderId="61" xfId="0" applyFont="1" applyFill="1" applyBorder="1" applyAlignment="1" applyProtection="1">
      <alignment horizontal="right"/>
      <protection hidden="1"/>
    </xf>
    <xf numFmtId="164" fontId="9" fillId="9" borderId="55" xfId="0" applyFont="1" applyFill="1" applyBorder="1"/>
    <xf numFmtId="164" fontId="52" fillId="25" borderId="66" xfId="0" applyFont="1" applyFill="1" applyBorder="1" applyAlignment="1" applyProtection="1">
      <alignment horizontal="right"/>
      <protection hidden="1"/>
    </xf>
    <xf numFmtId="164" fontId="28" fillId="19" borderId="0" xfId="0" applyFont="1" applyFill="1" applyAlignment="1">
      <alignment horizontal="left" vertical="justify"/>
    </xf>
    <xf numFmtId="164" fontId="0" fillId="19" borderId="0" xfId="0" applyFill="1" applyAlignment="1">
      <alignment horizontal="left" vertical="justify"/>
    </xf>
    <xf numFmtId="164" fontId="0" fillId="0" borderId="0" xfId="0" applyBorder="1" applyAlignment="1" applyProtection="1">
      <alignment vertical="center"/>
    </xf>
    <xf numFmtId="164" fontId="0" fillId="22" borderId="70" xfId="0" applyFill="1" applyBorder="1" applyAlignment="1" applyProtection="1">
      <alignment horizontal="centerContinuous" vertical="center"/>
    </xf>
    <xf numFmtId="164" fontId="0" fillId="22" borderId="71" xfId="0" applyFill="1" applyBorder="1" applyAlignment="1" applyProtection="1">
      <alignment horizontal="centerContinuous" vertical="center"/>
    </xf>
    <xf numFmtId="164" fontId="6" fillId="22" borderId="69" xfId="0" applyFont="1" applyFill="1" applyBorder="1" applyAlignment="1" applyProtection="1">
      <alignment horizontal="centerContinuous" vertical="center"/>
    </xf>
    <xf numFmtId="164" fontId="50" fillId="19" borderId="0" xfId="0" applyFont="1" applyFill="1" applyAlignment="1" applyProtection="1">
      <alignment vertical="center"/>
    </xf>
    <xf numFmtId="164" fontId="0" fillId="19" borderId="0" xfId="0" applyFill="1" applyBorder="1" applyAlignment="1" applyProtection="1">
      <alignment horizontal="left" vertical="center"/>
    </xf>
    <xf numFmtId="164" fontId="7" fillId="19" borderId="0" xfId="0" applyFont="1" applyFill="1" applyBorder="1" applyAlignment="1" applyProtection="1"/>
    <xf numFmtId="164" fontId="15" fillId="19" borderId="0" xfId="0" applyFont="1" applyFill="1" applyBorder="1" applyProtection="1">
      <protection locked="0"/>
    </xf>
    <xf numFmtId="164" fontId="63" fillId="22" borderId="72" xfId="0" applyFont="1" applyFill="1" applyBorder="1" applyAlignment="1" applyProtection="1">
      <alignment horizontal="center" vertical="center"/>
    </xf>
    <xf numFmtId="164" fontId="7" fillId="0" borderId="37" xfId="0" applyFont="1" applyFill="1" applyBorder="1" applyAlignment="1" applyProtection="1">
      <alignment horizontal="center" vertical="center" wrapText="1"/>
    </xf>
    <xf numFmtId="164" fontId="7" fillId="0" borderId="0" xfId="0" applyFont="1" applyFill="1" applyBorder="1" applyAlignment="1" applyProtection="1">
      <alignment horizontal="center" vertical="center" wrapText="1"/>
    </xf>
    <xf numFmtId="164" fontId="7" fillId="0" borderId="0" xfId="0" applyFont="1" applyFill="1" applyBorder="1" applyAlignment="1" applyProtection="1">
      <alignment horizontal="center" vertical="center"/>
    </xf>
    <xf numFmtId="164" fontId="7" fillId="0" borderId="73" xfId="0" applyFont="1" applyFill="1" applyBorder="1" applyAlignment="1" applyProtection="1">
      <alignment horizontal="center" vertical="center" wrapText="1"/>
    </xf>
    <xf numFmtId="164" fontId="7" fillId="0" borderId="74" xfId="0" applyFont="1" applyFill="1" applyBorder="1" applyAlignment="1" applyProtection="1">
      <alignment horizontal="center" vertical="center" wrapText="1"/>
    </xf>
    <xf numFmtId="164" fontId="6" fillId="0" borderId="74" xfId="0" applyFont="1" applyBorder="1" applyAlignment="1" applyProtection="1">
      <alignment horizontal="center"/>
    </xf>
    <xf numFmtId="164" fontId="0" fillId="27" borderId="0" xfId="0" applyFill="1" applyBorder="1" applyAlignment="1" applyProtection="1">
      <alignment horizontal="center" vertical="center"/>
    </xf>
    <xf numFmtId="164" fontId="0" fillId="26" borderId="0" xfId="0" applyFill="1" applyBorder="1" applyAlignment="1" applyProtection="1">
      <alignment horizontal="center"/>
    </xf>
    <xf numFmtId="164" fontId="0" fillId="22" borderId="0" xfId="0" applyFill="1" applyAlignment="1" applyProtection="1"/>
    <xf numFmtId="164" fontId="17" fillId="28" borderId="0" xfId="0" applyFont="1" applyFill="1" applyAlignment="1" applyProtection="1">
      <alignment horizontal="center"/>
    </xf>
    <xf numFmtId="164" fontId="17" fillId="28" borderId="0" xfId="0" applyFont="1" applyFill="1" applyBorder="1" applyAlignment="1" applyProtection="1">
      <alignment horizontal="center"/>
    </xf>
    <xf numFmtId="164" fontId="0" fillId="28" borderId="0" xfId="0" applyFill="1" applyBorder="1" applyAlignment="1" applyProtection="1">
      <alignment horizontal="center" vertical="top" wrapText="1"/>
    </xf>
    <xf numFmtId="164" fontId="17" fillId="0" borderId="5" xfId="0" applyFont="1" applyBorder="1" applyAlignment="1" applyProtection="1">
      <alignment horizontal="center" wrapText="1"/>
    </xf>
    <xf numFmtId="164" fontId="7" fillId="0" borderId="0" xfId="0" applyFont="1" applyAlignment="1" applyProtection="1"/>
    <xf numFmtId="164" fontId="63" fillId="22" borderId="0" xfId="0" applyFont="1" applyFill="1" applyAlignment="1" applyProtection="1">
      <alignment horizontal="centerContinuous"/>
    </xf>
    <xf numFmtId="164" fontId="0" fillId="22" borderId="0" xfId="0" applyFill="1" applyAlignment="1" applyProtection="1">
      <alignment horizontal="centerContinuous"/>
    </xf>
    <xf numFmtId="164" fontId="0" fillId="0" borderId="0" xfId="0"/>
    <xf numFmtId="164" fontId="0" fillId="19" borderId="0" xfId="0" applyFill="1" applyAlignment="1" applyProtection="1"/>
    <xf numFmtId="164" fontId="6" fillId="0" borderId="0" xfId="0" applyFont="1" applyBorder="1" applyAlignment="1" applyProtection="1"/>
    <xf numFmtId="164" fontId="15" fillId="0" borderId="6" xfId="0" applyFont="1" applyBorder="1" applyAlignment="1" applyProtection="1">
      <alignment horizontal="left" vertical="top" wrapText="1"/>
      <protection locked="0"/>
    </xf>
    <xf numFmtId="164" fontId="7" fillId="0" borderId="0" xfId="0" applyFont="1" applyAlignment="1" applyProtection="1">
      <alignment horizontal="center"/>
    </xf>
    <xf numFmtId="164" fontId="7" fillId="0" borderId="0" xfId="0" applyFont="1" applyAlignment="1" applyProtection="1">
      <alignment horizontal="center" vertical="center"/>
    </xf>
    <xf numFmtId="164" fontId="0" fillId="0" borderId="0" xfId="0"/>
    <xf numFmtId="164" fontId="0" fillId="19" borderId="0" xfId="0" applyFill="1" applyAlignment="1" applyProtection="1"/>
    <xf numFmtId="164" fontId="15" fillId="0" borderId="6" xfId="0" applyFont="1" applyBorder="1" applyAlignment="1" applyProtection="1">
      <alignment horizontal="left" vertical="top" wrapText="1"/>
      <protection locked="0"/>
    </xf>
    <xf numFmtId="164" fontId="0" fillId="0" borderId="0" xfId="0" applyAlignment="1" applyProtection="1"/>
    <xf numFmtId="164" fontId="6" fillId="0" borderId="0" xfId="0" applyFont="1" applyBorder="1" applyAlignment="1" applyProtection="1"/>
    <xf numFmtId="164" fontId="0" fillId="29" borderId="0" xfId="0" applyFill="1"/>
    <xf numFmtId="164" fontId="15" fillId="19" borderId="0" xfId="0" applyFont="1" applyFill="1" applyBorder="1" applyAlignment="1">
      <alignment vertical="top"/>
    </xf>
    <xf numFmtId="164" fontId="0" fillId="19" borderId="0" xfId="0" applyFill="1" applyBorder="1" applyAlignment="1"/>
    <xf numFmtId="164" fontId="16" fillId="19" borderId="0" xfId="0" applyFont="1" applyFill="1" applyBorder="1" applyAlignment="1" applyProtection="1"/>
    <xf numFmtId="164" fontId="7" fillId="0" borderId="0" xfId="0" applyFont="1" applyBorder="1" applyAlignment="1" applyProtection="1">
      <alignment horizontal="center" vertical="top" wrapText="1"/>
    </xf>
    <xf numFmtId="164" fontId="6" fillId="22" borderId="84" xfId="0" applyFont="1" applyFill="1" applyBorder="1" applyAlignment="1" applyProtection="1">
      <alignment vertical="center"/>
    </xf>
    <xf numFmtId="164" fontId="7" fillId="0" borderId="85" xfId="0" applyFont="1" applyBorder="1" applyAlignment="1" applyProtection="1"/>
    <xf numFmtId="164" fontId="7" fillId="0" borderId="0" xfId="0" applyFont="1" applyFill="1" applyBorder="1" applyAlignment="1" applyProtection="1">
      <alignment horizontal="center"/>
    </xf>
    <xf numFmtId="164" fontId="15" fillId="19" borderId="0" xfId="0" applyFont="1" applyFill="1" applyAlignment="1">
      <alignment vertical="top"/>
    </xf>
    <xf numFmtId="164" fontId="0" fillId="19" borderId="0" xfId="0" applyFill="1"/>
    <xf numFmtId="164" fontId="0" fillId="19" borderId="0" xfId="0" applyFill="1" applyAlignment="1">
      <alignment horizontal="left"/>
    </xf>
    <xf numFmtId="164" fontId="15" fillId="19" borderId="0" xfId="0" applyFont="1" applyFill="1" applyAlignment="1" applyProtection="1">
      <alignment vertical="top"/>
      <protection locked="0"/>
    </xf>
    <xf numFmtId="164" fontId="15" fillId="0" borderId="24" xfId="0" applyFont="1" applyBorder="1" applyAlignment="1" applyProtection="1">
      <alignment horizontal="left" vertical="top" wrapText="1"/>
      <protection locked="0"/>
    </xf>
    <xf numFmtId="164" fontId="0" fillId="26" borderId="67" xfId="0" applyFill="1" applyBorder="1" applyAlignment="1" applyProtection="1"/>
    <xf numFmtId="164" fontId="14" fillId="19" borderId="0" xfId="0" applyFont="1" applyFill="1" applyBorder="1" applyAlignment="1" applyProtection="1"/>
    <xf numFmtId="164" fontId="0" fillId="0" borderId="37" xfId="0" applyBorder="1"/>
    <xf numFmtId="164" fontId="6" fillId="21" borderId="104" xfId="0" applyFont="1" applyFill="1" applyBorder="1" applyAlignment="1" applyProtection="1">
      <alignment horizontal="center" wrapText="1"/>
    </xf>
    <xf numFmtId="164" fontId="63" fillId="22" borderId="106" xfId="0" applyFont="1" applyFill="1" applyBorder="1" applyAlignment="1" applyProtection="1">
      <alignment horizontal="center" vertical="center"/>
    </xf>
    <xf numFmtId="164" fontId="6" fillId="22" borderId="43" xfId="0" applyFont="1" applyFill="1" applyBorder="1" applyAlignment="1" applyProtection="1">
      <alignment horizontal="centerContinuous"/>
    </xf>
    <xf numFmtId="164" fontId="6" fillId="22" borderId="34" xfId="0" applyFont="1" applyFill="1" applyBorder="1" applyAlignment="1" applyProtection="1">
      <alignment horizontal="centerContinuous"/>
    </xf>
    <xf numFmtId="164" fontId="6" fillId="22" borderId="44" xfId="0" applyFont="1" applyFill="1" applyBorder="1" applyAlignment="1" applyProtection="1">
      <alignment horizontal="centerContinuous"/>
    </xf>
    <xf numFmtId="164" fontId="8" fillId="21" borderId="50" xfId="0" applyFont="1" applyFill="1" applyBorder="1" applyAlignment="1" applyProtection="1">
      <alignment horizontal="center"/>
    </xf>
    <xf numFmtId="164" fontId="8" fillId="21" borderId="107" xfId="0" applyFont="1" applyFill="1" applyBorder="1" applyAlignment="1" applyProtection="1">
      <alignment horizontal="center" wrapText="1"/>
    </xf>
    <xf numFmtId="164" fontId="8" fillId="21" borderId="108" xfId="0" applyFont="1" applyFill="1" applyBorder="1" applyAlignment="1" applyProtection="1">
      <alignment horizontal="center" wrapText="1"/>
    </xf>
    <xf numFmtId="164" fontId="8" fillId="21" borderId="108" xfId="0" applyFont="1" applyFill="1" applyBorder="1" applyAlignment="1" applyProtection="1">
      <alignment horizontal="center"/>
    </xf>
    <xf numFmtId="164" fontId="6" fillId="21" borderId="108" xfId="0" applyFont="1" applyFill="1" applyBorder="1" applyAlignment="1" applyProtection="1">
      <alignment horizontal="center"/>
    </xf>
    <xf numFmtId="164" fontId="6" fillId="21" borderId="107" xfId="0" applyFont="1" applyFill="1" applyBorder="1" applyAlignment="1" applyProtection="1">
      <alignment horizontal="centerContinuous"/>
    </xf>
    <xf numFmtId="164" fontId="6" fillId="21" borderId="50" xfId="0" applyFont="1" applyFill="1" applyBorder="1" applyAlignment="1" applyProtection="1">
      <alignment horizontal="centerContinuous"/>
    </xf>
    <xf numFmtId="164" fontId="36" fillId="0" borderId="0" xfId="8" applyAlignment="1">
      <alignment horizontal="center"/>
    </xf>
    <xf numFmtId="164" fontId="67" fillId="0" borderId="0" xfId="34" applyAlignment="1">
      <alignment horizontal="center"/>
    </xf>
    <xf numFmtId="164" fontId="67" fillId="0" borderId="0" xfId="34" applyFont="1" applyAlignment="1">
      <alignment horizontal="center"/>
    </xf>
    <xf numFmtId="164" fontId="67" fillId="19" borderId="0" xfId="8" applyFont="1" applyFill="1"/>
    <xf numFmtId="164" fontId="99" fillId="0" borderId="0" xfId="0" applyFont="1" applyAlignment="1">
      <alignment horizontal="center" wrapText="1"/>
    </xf>
    <xf numFmtId="164" fontId="98" fillId="0" borderId="0" xfId="0" applyFont="1" applyAlignment="1">
      <alignment vertical="top"/>
    </xf>
    <xf numFmtId="164" fontId="98" fillId="0" borderId="0" xfId="0" applyFont="1" applyAlignment="1">
      <alignment wrapText="1"/>
    </xf>
    <xf numFmtId="164" fontId="0" fillId="0" borderId="0" xfId="0" applyAlignment="1">
      <alignment horizontal="left" wrapText="1"/>
    </xf>
    <xf numFmtId="164" fontId="100" fillId="0" borderId="0" xfId="0" applyFont="1" applyAlignment="1">
      <alignment wrapText="1"/>
    </xf>
    <xf numFmtId="164" fontId="98" fillId="0" borderId="0" xfId="0" applyFont="1" applyAlignment="1">
      <alignment vertical="top" wrapText="1"/>
    </xf>
    <xf numFmtId="164" fontId="98" fillId="0" borderId="0" xfId="0" applyFont="1"/>
    <xf numFmtId="164" fontId="99" fillId="0" borderId="0" xfId="0" applyFont="1" applyAlignment="1">
      <alignment horizontal="center"/>
    </xf>
    <xf numFmtId="164" fontId="0" fillId="0" borderId="0" xfId="0"/>
    <xf numFmtId="164" fontId="0" fillId="0" borderId="0" xfId="0" applyAlignment="1">
      <alignment wrapText="1"/>
    </xf>
    <xf numFmtId="164" fontId="0" fillId="0" borderId="0" xfId="0" applyBorder="1"/>
    <xf numFmtId="164" fontId="0" fillId="0" borderId="0" xfId="0" applyFill="1"/>
    <xf numFmtId="164" fontId="41" fillId="0" borderId="0" xfId="0" applyFont="1" applyAlignment="1">
      <alignment wrapText="1"/>
    </xf>
    <xf numFmtId="164" fontId="0" fillId="0" borderId="0" xfId="0" applyFont="1" applyAlignment="1">
      <alignment wrapText="1"/>
    </xf>
    <xf numFmtId="164" fontId="36" fillId="0" borderId="0" xfId="8"/>
    <xf numFmtId="164" fontId="66" fillId="0" borderId="0" xfId="33"/>
    <xf numFmtId="164" fontId="67" fillId="0" borderId="0" xfId="34"/>
    <xf numFmtId="164" fontId="68" fillId="0" borderId="0" xfId="35"/>
    <xf numFmtId="164" fontId="36" fillId="0" borderId="0" xfId="8" applyFill="1"/>
    <xf numFmtId="164" fontId="67" fillId="0" borderId="0" xfId="34" applyFont="1"/>
    <xf numFmtId="164" fontId="36" fillId="0" borderId="0" xfId="8" applyBorder="1"/>
    <xf numFmtId="164" fontId="67" fillId="0" borderId="0" xfId="8" applyFont="1"/>
    <xf numFmtId="164" fontId="50" fillId="0" borderId="0" xfId="0" applyFont="1" applyBorder="1" applyAlignment="1" applyProtection="1">
      <alignment horizontal="left"/>
    </xf>
    <xf numFmtId="164" fontId="0" fillId="0" borderId="0" xfId="0" applyAlignment="1">
      <alignment horizontal="center" wrapText="1"/>
    </xf>
    <xf numFmtId="164" fontId="75" fillId="20" borderId="31" xfId="0" applyFont="1" applyFill="1" applyBorder="1" applyAlignment="1" applyProtection="1">
      <alignment horizontal="centerContinuous" vertical="center"/>
    </xf>
    <xf numFmtId="164" fontId="0" fillId="19" borderId="0" xfId="0" applyFill="1" applyBorder="1" applyAlignment="1"/>
    <xf numFmtId="164" fontId="0" fillId="19" borderId="0" xfId="0" applyFill="1"/>
    <xf numFmtId="164" fontId="75" fillId="27" borderId="0" xfId="0" applyFont="1" applyFill="1" applyBorder="1" applyAlignment="1" applyProtection="1">
      <alignment horizontal="centerContinuous" vertical="center"/>
    </xf>
    <xf numFmtId="164" fontId="36" fillId="19" borderId="0" xfId="8" applyFill="1"/>
    <xf numFmtId="164" fontId="66" fillId="19" borderId="0" xfId="33" applyFill="1"/>
    <xf numFmtId="164" fontId="68" fillId="19" borderId="0" xfId="35" applyFill="1"/>
    <xf numFmtId="164" fontId="6" fillId="22" borderId="34" xfId="33" applyFont="1" applyFill="1" applyBorder="1" applyAlignment="1">
      <alignment horizontal="centerContinuous"/>
    </xf>
    <xf numFmtId="164" fontId="6" fillId="22" borderId="44" xfId="33" applyFont="1" applyFill="1" applyBorder="1" applyAlignment="1">
      <alignment horizontal="centerContinuous"/>
    </xf>
    <xf numFmtId="164" fontId="6" fillId="22" borderId="43" xfId="33" applyFont="1" applyFill="1" applyBorder="1" applyAlignment="1">
      <alignment horizontal="centerContinuous" vertical="center"/>
    </xf>
    <xf numFmtId="164" fontId="6" fillId="22" borderId="44" xfId="33" applyFont="1" applyFill="1" applyBorder="1" applyAlignment="1">
      <alignment horizontal="center" vertical="center"/>
    </xf>
    <xf numFmtId="164" fontId="67" fillId="0" borderId="0" xfId="35" applyFont="1"/>
    <xf numFmtId="164" fontId="67" fillId="0" borderId="0" xfId="35" applyFont="1" applyAlignment="1"/>
    <xf numFmtId="164" fontId="67" fillId="0" borderId="0" xfId="35" applyFont="1" applyBorder="1" applyAlignment="1">
      <alignment vertical="center"/>
    </xf>
    <xf numFmtId="164" fontId="67" fillId="0" borderId="0" xfId="8" applyFont="1" applyAlignment="1">
      <alignment horizontal="center"/>
    </xf>
    <xf numFmtId="164" fontId="67" fillId="0" borderId="0" xfId="34" applyFont="1" applyAlignment="1">
      <alignment horizontal="left"/>
    </xf>
    <xf numFmtId="164" fontId="101" fillId="0" borderId="0" xfId="0" applyFont="1"/>
    <xf numFmtId="164" fontId="102" fillId="0" borderId="0" xfId="0" applyFont="1"/>
    <xf numFmtId="164" fontId="0" fillId="19" borderId="0" xfId="0" applyFill="1" applyAlignment="1">
      <alignment wrapText="1"/>
    </xf>
    <xf numFmtId="164" fontId="98" fillId="19" borderId="0" xfId="0" applyFont="1" applyFill="1"/>
    <xf numFmtId="164" fontId="100" fillId="19" borderId="0" xfId="0" applyFont="1" applyFill="1" applyAlignment="1">
      <alignment wrapText="1"/>
    </xf>
    <xf numFmtId="164" fontId="0" fillId="32" borderId="0" xfId="0" applyFill="1" applyAlignment="1">
      <alignment wrapText="1"/>
    </xf>
    <xf numFmtId="164" fontId="97" fillId="31" borderId="113" xfId="0" applyFont="1" applyFill="1" applyBorder="1" applyAlignment="1" applyProtection="1">
      <alignment horizontal="centerContinuous" vertical="center"/>
    </xf>
    <xf numFmtId="164" fontId="97" fillId="31" borderId="114" xfId="0" applyFont="1" applyFill="1" applyBorder="1" applyAlignment="1" applyProtection="1">
      <alignment horizontal="centerContinuous" vertical="center"/>
    </xf>
    <xf numFmtId="164" fontId="97" fillId="31" borderId="115" xfId="0" applyFont="1" applyFill="1" applyBorder="1" applyAlignment="1" applyProtection="1">
      <alignment horizontal="centerContinuous" vertical="center"/>
    </xf>
    <xf numFmtId="164" fontId="99" fillId="0" borderId="118" xfId="0" applyFont="1" applyBorder="1" applyAlignment="1">
      <alignment wrapText="1"/>
    </xf>
    <xf numFmtId="164" fontId="99" fillId="0" borderId="119" xfId="0" applyFont="1" applyBorder="1" applyAlignment="1">
      <alignment wrapText="1"/>
    </xf>
    <xf numFmtId="164" fontId="99" fillId="0" borderId="118" xfId="0" applyFont="1" applyBorder="1" applyAlignment="1">
      <alignment horizontal="center" wrapText="1"/>
    </xf>
    <xf numFmtId="164" fontId="99" fillId="0" borderId="119" xfId="0" applyFont="1" applyBorder="1" applyAlignment="1">
      <alignment horizontal="center" wrapText="1"/>
    </xf>
    <xf numFmtId="164" fontId="0" fillId="0" borderId="0" xfId="0" applyBorder="1" applyAlignment="1">
      <alignment horizontal="center" vertical="center" wrapText="1"/>
    </xf>
    <xf numFmtId="164" fontId="100" fillId="0" borderId="83" xfId="0" applyFont="1" applyBorder="1" applyAlignment="1">
      <alignment wrapText="1"/>
    </xf>
    <xf numFmtId="164" fontId="98" fillId="0" borderId="0" xfId="0" applyFont="1" applyFill="1"/>
    <xf numFmtId="164" fontId="0" fillId="0" borderId="0" xfId="0" applyFill="1" applyBorder="1" applyAlignment="1"/>
    <xf numFmtId="164" fontId="0" fillId="0" borderId="112" xfId="0" applyBorder="1" applyAlignment="1">
      <alignment wrapText="1"/>
    </xf>
    <xf numFmtId="164" fontId="100" fillId="34" borderId="83" xfId="0" applyFont="1" applyFill="1" applyBorder="1" applyAlignment="1">
      <alignment vertical="top" wrapText="1"/>
    </xf>
    <xf numFmtId="164" fontId="100" fillId="34" borderId="83" xfId="0" applyFont="1" applyFill="1" applyBorder="1" applyAlignment="1">
      <alignment wrapText="1"/>
    </xf>
    <xf numFmtId="164" fontId="104" fillId="0" borderId="0" xfId="0" applyFont="1"/>
    <xf numFmtId="164" fontId="0" fillId="0" borderId="0" xfId="0" applyBorder="1" applyAlignment="1">
      <alignment wrapText="1"/>
    </xf>
    <xf numFmtId="164" fontId="69" fillId="19" borderId="0" xfId="8" applyFont="1" applyFill="1"/>
    <xf numFmtId="164" fontId="69" fillId="0" borderId="0" xfId="8" applyFont="1"/>
    <xf numFmtId="164" fontId="69" fillId="0" borderId="0" xfId="8" applyFont="1" applyAlignment="1">
      <alignment horizontal="center"/>
    </xf>
    <xf numFmtId="164" fontId="105" fillId="0" borderId="0" xfId="33" applyFont="1"/>
    <xf numFmtId="164" fontId="105" fillId="19" borderId="0" xfId="33" applyFont="1" applyFill="1"/>
    <xf numFmtId="164" fontId="68" fillId="0" borderId="0" xfId="34" applyFont="1" applyAlignment="1">
      <alignment horizontal="center"/>
    </xf>
    <xf numFmtId="164" fontId="67" fillId="0" borderId="37" xfId="35" applyFont="1" applyBorder="1"/>
    <xf numFmtId="164" fontId="67" fillId="0" borderId="0" xfId="8" applyFont="1" applyBorder="1" applyAlignment="1"/>
    <xf numFmtId="164" fontId="67" fillId="19" borderId="0" xfId="34" applyFont="1" applyFill="1"/>
    <xf numFmtId="164" fontId="68" fillId="19" borderId="0" xfId="34" applyFont="1" applyFill="1" applyAlignment="1">
      <alignment horizontal="center"/>
    </xf>
    <xf numFmtId="164" fontId="67" fillId="19" borderId="0" xfId="34" applyFill="1" applyAlignment="1">
      <alignment horizontal="center"/>
    </xf>
    <xf numFmtId="164" fontId="67" fillId="0" borderId="0" xfId="8" applyFont="1" applyBorder="1" applyAlignment="1">
      <alignment vertical="center" wrapText="1"/>
    </xf>
    <xf numFmtId="164" fontId="36" fillId="0" borderId="0" xfId="8" applyFill="1" applyBorder="1"/>
    <xf numFmtId="164" fontId="75" fillId="0" borderId="0" xfId="0" applyFont="1" applyFill="1" applyBorder="1" applyAlignment="1" applyProtection="1">
      <alignment horizontal="centerContinuous" vertical="center"/>
    </xf>
    <xf numFmtId="164" fontId="97" fillId="0" borderId="0" xfId="0" applyFont="1" applyFill="1" applyBorder="1" applyAlignment="1" applyProtection="1">
      <alignment horizontal="centerContinuous" vertical="center"/>
    </xf>
    <xf numFmtId="164" fontId="67" fillId="0" borderId="0" xfId="35" applyFont="1" applyFill="1" applyBorder="1" applyAlignment="1">
      <alignment vertical="center"/>
    </xf>
    <xf numFmtId="164" fontId="67" fillId="0" borderId="0" xfId="35" applyFont="1" applyFill="1" applyBorder="1" applyAlignment="1">
      <alignment horizontal="centerContinuous" vertical="center"/>
    </xf>
    <xf numFmtId="164" fontId="68" fillId="0" borderId="0" xfId="35" applyFont="1" applyFill="1" applyBorder="1" applyAlignment="1">
      <alignment horizontal="center" vertical="center"/>
    </xf>
    <xf numFmtId="164" fontId="6" fillId="0" borderId="0" xfId="33" applyFont="1" applyFill="1" applyBorder="1" applyAlignment="1">
      <alignment horizontal="centerContinuous" vertical="center"/>
    </xf>
    <xf numFmtId="164" fontId="67" fillId="0" borderId="0" xfId="8" applyFont="1" applyFill="1" applyBorder="1"/>
    <xf numFmtId="164" fontId="81" fillId="0" borderId="0" xfId="33" applyFont="1" applyFill="1" applyBorder="1" applyAlignment="1">
      <alignment horizontal="centerContinuous" vertical="center"/>
    </xf>
    <xf numFmtId="164" fontId="81" fillId="0" borderId="0" xfId="33" applyFont="1" applyFill="1" applyBorder="1" applyAlignment="1">
      <alignment horizontal="centerContinuous"/>
    </xf>
    <xf numFmtId="164" fontId="67" fillId="0" borderId="0" xfId="34" applyFill="1" applyBorder="1" applyAlignment="1">
      <alignment horizontal="centerContinuous"/>
    </xf>
    <xf numFmtId="164" fontId="6" fillId="0" borderId="0" xfId="33" applyFont="1" applyFill="1" applyBorder="1" applyAlignment="1">
      <alignment horizontal="centerContinuous"/>
    </xf>
    <xf numFmtId="164" fontId="67" fillId="0" borderId="0" xfId="34" applyFont="1" applyFill="1" applyBorder="1" applyAlignment="1">
      <alignment horizontal="left"/>
    </xf>
    <xf numFmtId="164" fontId="67" fillId="0" borderId="0" xfId="34" applyFont="1" applyFill="1" applyBorder="1"/>
    <xf numFmtId="164" fontId="69" fillId="0" borderId="0" xfId="8" applyFont="1" applyFill="1" applyBorder="1"/>
    <xf numFmtId="164" fontId="105" fillId="0" borderId="0" xfId="33" applyFont="1" applyFill="1" applyBorder="1"/>
    <xf numFmtId="164" fontId="68" fillId="0" borderId="0" xfId="35" applyFont="1" applyFill="1" applyBorder="1"/>
    <xf numFmtId="164" fontId="67" fillId="0" borderId="0" xfId="34" applyFont="1" applyFill="1" applyBorder="1" applyAlignment="1">
      <alignment horizontal="centerContinuous"/>
    </xf>
    <xf numFmtId="164" fontId="106" fillId="0" borderId="0" xfId="33" applyFont="1" applyFill="1" applyBorder="1" applyAlignment="1">
      <alignment horizontal="centerContinuous" vertical="center"/>
    </xf>
    <xf numFmtId="164" fontId="106" fillId="0" borderId="0" xfId="33" applyFont="1" applyFill="1" applyBorder="1" applyAlignment="1">
      <alignment horizontal="centerContinuous" vertical="center" wrapText="1"/>
    </xf>
    <xf numFmtId="164" fontId="67" fillId="0" borderId="0" xfId="8" applyFont="1" applyFill="1" applyBorder="1" applyAlignment="1">
      <alignment vertical="center"/>
    </xf>
    <xf numFmtId="164" fontId="67" fillId="0" borderId="0" xfId="35" applyFont="1" applyFill="1" applyBorder="1" applyAlignment="1"/>
    <xf numFmtId="164" fontId="67" fillId="0" borderId="0" xfId="8" applyFont="1" applyFill="1" applyBorder="1" applyAlignment="1">
      <alignment horizontal="center"/>
    </xf>
    <xf numFmtId="164" fontId="67" fillId="0" borderId="0" xfId="34" applyFill="1" applyBorder="1"/>
    <xf numFmtId="164" fontId="66" fillId="0" borderId="0" xfId="33" applyFill="1" applyBorder="1"/>
    <xf numFmtId="164" fontId="68" fillId="0" borderId="0" xfId="35" applyFill="1" applyBorder="1"/>
    <xf numFmtId="164" fontId="67" fillId="0" borderId="0" xfId="35" applyFont="1" applyFill="1" applyBorder="1" applyAlignment="1">
      <alignment horizontal="centerContinuous"/>
    </xf>
    <xf numFmtId="164" fontId="67" fillId="0" borderId="0" xfId="35" applyFont="1" applyFill="1" applyBorder="1" applyAlignment="1">
      <alignment horizontal="center"/>
    </xf>
    <xf numFmtId="164" fontId="67" fillId="0" borderId="0" xfId="34" applyFill="1" applyBorder="1" applyAlignment="1">
      <alignment horizontal="left"/>
    </xf>
    <xf numFmtId="164" fontId="67" fillId="0" borderId="0" xfId="34" applyFill="1" applyBorder="1" applyAlignment="1"/>
    <xf numFmtId="164" fontId="68" fillId="0" borderId="0" xfId="33" applyFont="1" applyFill="1" applyBorder="1"/>
    <xf numFmtId="164" fontId="0" fillId="0" borderId="0" xfId="0"/>
    <xf numFmtId="164" fontId="6" fillId="22" borderId="43" xfId="33" applyFont="1" applyFill="1" applyBorder="1" applyAlignment="1">
      <alignment horizontal="center" vertical="center"/>
    </xf>
    <xf numFmtId="164" fontId="6" fillId="22" borderId="34" xfId="33" applyFont="1" applyFill="1" applyBorder="1" applyAlignment="1">
      <alignment horizontal="center" vertical="center"/>
    </xf>
    <xf numFmtId="164" fontId="6" fillId="22" borderId="34" xfId="33" applyFont="1" applyFill="1" applyBorder="1" applyAlignment="1">
      <alignment horizontal="center"/>
    </xf>
    <xf numFmtId="164" fontId="66" fillId="0" borderId="0" xfId="33" applyFill="1"/>
    <xf numFmtId="164" fontId="67" fillId="0" borderId="37" xfId="8" applyFont="1" applyBorder="1" applyAlignment="1">
      <alignment horizontal="center"/>
    </xf>
    <xf numFmtId="164" fontId="67" fillId="0" borderId="0" xfId="8" applyFont="1" applyBorder="1" applyAlignment="1">
      <alignment horizontal="center"/>
    </xf>
    <xf numFmtId="164" fontId="67" fillId="0" borderId="0" xfId="35" applyFont="1" applyBorder="1"/>
    <xf numFmtId="164" fontId="67" fillId="0" borderId="0" xfId="35" applyFont="1" applyBorder="1" applyAlignment="1">
      <alignment horizontal="center" vertical="center"/>
    </xf>
    <xf numFmtId="0" fontId="0" fillId="0" borderId="0" xfId="0" applyNumberFormat="1" applyAlignment="1" applyProtection="1">
      <alignment horizontal="center"/>
    </xf>
    <xf numFmtId="0" fontId="51" fillId="0" borderId="0" xfId="0" applyNumberFormat="1" applyFont="1" applyAlignment="1">
      <alignment horizontal="center"/>
    </xf>
    <xf numFmtId="0" fontId="9" fillId="0" borderId="0" xfId="0" applyNumberFormat="1" applyFont="1" applyAlignment="1">
      <alignment horizontal="center"/>
    </xf>
    <xf numFmtId="0" fontId="0" fillId="0" borderId="0" xfId="0" applyNumberFormat="1"/>
    <xf numFmtId="1" fontId="51" fillId="0" borderId="0" xfId="0" applyNumberFormat="1" applyFont="1"/>
    <xf numFmtId="1" fontId="9" fillId="0" borderId="0" xfId="0" applyNumberFormat="1" applyFont="1" applyAlignment="1">
      <alignment horizontal="left"/>
    </xf>
    <xf numFmtId="1" fontId="51" fillId="0" borderId="0" xfId="0" applyNumberFormat="1" applyFont="1" applyAlignment="1">
      <alignment horizontal="left"/>
    </xf>
    <xf numFmtId="1" fontId="0" fillId="0" borderId="0" xfId="0" applyNumberFormat="1" applyAlignment="1">
      <alignment horizontal="left"/>
    </xf>
    <xf numFmtId="1" fontId="0" fillId="0" borderId="0" xfId="0" applyNumberFormat="1"/>
    <xf numFmtId="0" fontId="0" fillId="19" borderId="0" xfId="0" applyNumberFormat="1" applyFill="1" applyProtection="1"/>
    <xf numFmtId="0" fontId="0" fillId="26" borderId="67" xfId="0" applyNumberFormat="1" applyFill="1" applyBorder="1" applyAlignment="1" applyProtection="1"/>
    <xf numFmtId="0" fontId="0" fillId="19" borderId="0" xfId="0" applyNumberFormat="1" applyFill="1" applyAlignment="1" applyProtection="1"/>
    <xf numFmtId="0" fontId="0" fillId="26" borderId="0" xfId="0" applyNumberFormat="1" applyFill="1" applyBorder="1" applyAlignment="1" applyProtection="1">
      <alignment horizontal="center"/>
    </xf>
    <xf numFmtId="0" fontId="0" fillId="22" borderId="0" xfId="0" applyNumberFormat="1" applyFill="1" applyAlignment="1" applyProtection="1"/>
    <xf numFmtId="0" fontId="0" fillId="0" borderId="0" xfId="0" applyNumberFormat="1" applyAlignment="1" applyProtection="1"/>
    <xf numFmtId="0" fontId="7" fillId="0" borderId="0" xfId="0" applyNumberFormat="1" applyFont="1" applyAlignment="1" applyProtection="1"/>
    <xf numFmtId="0" fontId="0" fillId="0" borderId="78" xfId="0" applyNumberFormat="1" applyBorder="1" applyAlignment="1" applyProtection="1"/>
    <xf numFmtId="0" fontId="17" fillId="28" borderId="0" xfId="0" applyNumberFormat="1" applyFont="1" applyFill="1" applyAlignment="1" applyProtection="1">
      <alignment horizontal="center"/>
    </xf>
    <xf numFmtId="0" fontId="17" fillId="0" borderId="5" xfId="0" applyNumberFormat="1" applyFont="1" applyBorder="1" applyAlignment="1" applyProtection="1">
      <alignment horizontal="center"/>
    </xf>
    <xf numFmtId="0" fontId="17" fillId="0" borderId="0" xfId="0" applyNumberFormat="1" applyFont="1" applyBorder="1" applyAlignment="1" applyProtection="1">
      <alignment horizontal="center"/>
    </xf>
    <xf numFmtId="0" fontId="0" fillId="0" borderId="0" xfId="0" applyNumberFormat="1" applyAlignment="1"/>
    <xf numFmtId="0" fontId="0" fillId="0" borderId="3" xfId="0" applyNumberFormat="1" applyBorder="1" applyAlignment="1" applyProtection="1">
      <alignment vertical="top" wrapText="1"/>
    </xf>
    <xf numFmtId="0" fontId="0" fillId="19" borderId="0" xfId="0" applyNumberFormat="1" applyFill="1" applyAlignment="1">
      <alignment horizontal="left" vertical="justify"/>
    </xf>
    <xf numFmtId="0" fontId="63" fillId="22" borderId="68" xfId="0" applyNumberFormat="1" applyFont="1" applyFill="1" applyBorder="1" applyAlignment="1" applyProtection="1">
      <alignment horizontal="center" vertical="center"/>
    </xf>
    <xf numFmtId="0" fontId="7" fillId="0" borderId="0" xfId="0" applyNumberFormat="1" applyFont="1" applyFill="1" applyBorder="1" applyAlignment="1" applyProtection="1">
      <alignment horizontal="center"/>
    </xf>
    <xf numFmtId="0" fontId="63" fillId="22" borderId="72" xfId="0" applyNumberFormat="1" applyFont="1" applyFill="1" applyBorder="1" applyAlignment="1" applyProtection="1">
      <alignment horizontal="center" vertical="center"/>
    </xf>
    <xf numFmtId="0" fontId="50" fillId="0" borderId="0" xfId="0" applyNumberFormat="1" applyFont="1" applyAlignment="1" applyProtection="1"/>
    <xf numFmtId="0" fontId="0" fillId="22" borderId="0" xfId="0" applyNumberFormat="1" applyFill="1" applyAlignment="1" applyProtection="1">
      <alignment horizontal="centerContinuous"/>
    </xf>
    <xf numFmtId="0" fontId="17" fillId="0" borderId="5" xfId="0" applyNumberFormat="1" applyFont="1" applyBorder="1" applyAlignment="1" applyProtection="1">
      <alignment horizontal="center" wrapText="1"/>
    </xf>
    <xf numFmtId="164" fontId="50" fillId="0" borderId="0" xfId="0" applyFont="1" applyAlignment="1" applyProtection="1">
      <alignment horizontal="right"/>
    </xf>
    <xf numFmtId="164" fontId="0" fillId="0" borderId="0" xfId="0"/>
    <xf numFmtId="164" fontId="0" fillId="0" borderId="0" xfId="0" applyAlignment="1">
      <alignment horizontal="center" wrapText="1"/>
    </xf>
    <xf numFmtId="164" fontId="0" fillId="0" borderId="0" xfId="0" applyAlignment="1"/>
    <xf numFmtId="164" fontId="0" fillId="19" borderId="0" xfId="0" applyFill="1" applyAlignment="1" applyProtection="1"/>
    <xf numFmtId="0" fontId="6" fillId="0" borderId="6" xfId="0" applyNumberFormat="1" applyFont="1" applyBorder="1" applyAlignment="1" applyProtection="1">
      <alignment horizontal="center" vertical="top" wrapText="1"/>
      <protection locked="0"/>
    </xf>
    <xf numFmtId="1" fontId="19" fillId="0" borderId="6" xfId="0" applyNumberFormat="1" applyFont="1" applyBorder="1" applyAlignment="1" applyProtection="1">
      <alignment horizontal="center" vertical="top" wrapText="1"/>
      <protection locked="0"/>
    </xf>
    <xf numFmtId="0" fontId="0" fillId="0" borderId="18" xfId="0" applyNumberFormat="1" applyBorder="1" applyAlignment="1" applyProtection="1">
      <alignment horizontal="center"/>
    </xf>
    <xf numFmtId="164" fontId="43" fillId="0" borderId="0" xfId="0" applyFont="1" applyAlignment="1" applyProtection="1"/>
    <xf numFmtId="164" fontId="108" fillId="19" borderId="0" xfId="0" applyFont="1" applyFill="1" applyBorder="1" applyAlignment="1" applyProtection="1"/>
    <xf numFmtId="164" fontId="109" fillId="28" borderId="0" xfId="0" applyFont="1" applyFill="1" applyBorder="1" applyAlignment="1" applyProtection="1">
      <alignment horizontal="center"/>
    </xf>
    <xf numFmtId="164" fontId="0" fillId="0" borderId="0" xfId="0" applyFill="1" applyBorder="1" applyAlignment="1" applyProtection="1">
      <alignment horizontal="center" vertical="top" wrapText="1"/>
    </xf>
    <xf numFmtId="164" fontId="15" fillId="19" borderId="0" xfId="0" applyFont="1" applyFill="1" applyBorder="1" applyAlignment="1" applyProtection="1">
      <alignment vertical="top" wrapText="1"/>
      <protection locked="0"/>
    </xf>
    <xf numFmtId="0" fontId="55" fillId="0" borderId="17" xfId="0" applyNumberFormat="1" applyFont="1" applyBorder="1" applyAlignment="1" applyProtection="1">
      <alignment horizontal="center" vertical="top" wrapText="1"/>
    </xf>
    <xf numFmtId="164" fontId="55" fillId="28" borderId="0" xfId="0" applyFont="1" applyFill="1" applyBorder="1" applyAlignment="1" applyProtection="1">
      <alignment horizontal="center" vertical="top" wrapText="1"/>
    </xf>
    <xf numFmtId="0" fontId="55" fillId="0" borderId="1" xfId="0" applyNumberFormat="1" applyFont="1" applyBorder="1" applyAlignment="1" applyProtection="1">
      <alignment horizontal="center" vertical="top" wrapText="1"/>
    </xf>
    <xf numFmtId="164" fontId="110" fillId="28" borderId="0" xfId="0" applyFont="1" applyFill="1" applyBorder="1" applyAlignment="1" applyProtection="1">
      <alignment horizontal="center" vertical="top" wrapText="1"/>
    </xf>
    <xf numFmtId="0" fontId="55" fillId="0" borderId="123" xfId="0" applyNumberFormat="1" applyFont="1" applyBorder="1" applyAlignment="1" applyProtection="1">
      <alignment horizontal="center" vertical="top" wrapText="1"/>
    </xf>
    <xf numFmtId="164" fontId="62" fillId="0" borderId="0" xfId="0" applyFont="1" applyAlignment="1">
      <alignment vertical="top"/>
    </xf>
    <xf numFmtId="164" fontId="0" fillId="0" borderId="0" xfId="0" applyBorder="1" applyAlignment="1"/>
    <xf numFmtId="164" fontId="0" fillId="0" borderId="83" xfId="0" applyBorder="1"/>
    <xf numFmtId="164" fontId="55" fillId="0" borderId="124" xfId="0" applyFont="1" applyBorder="1" applyAlignment="1">
      <alignment wrapText="1"/>
    </xf>
    <xf numFmtId="164" fontId="55" fillId="0" borderId="15" xfId="0" applyFont="1" applyBorder="1" applyAlignment="1">
      <alignment wrapText="1"/>
    </xf>
    <xf numFmtId="164" fontId="55" fillId="19" borderId="0" xfId="0" applyFont="1" applyFill="1" applyAlignment="1">
      <alignment vertical="top" wrapText="1"/>
    </xf>
    <xf numFmtId="164" fontId="24" fillId="19" borderId="0" xfId="0" applyFont="1" applyFill="1" applyBorder="1" applyAlignment="1" applyProtection="1">
      <alignment vertical="top" wrapText="1"/>
    </xf>
    <xf numFmtId="164" fontId="55" fillId="0" borderId="0" xfId="0" applyFont="1" applyAlignment="1">
      <alignment vertical="top" wrapText="1"/>
    </xf>
    <xf numFmtId="0" fontId="55" fillId="0" borderId="0" xfId="0" applyNumberFormat="1" applyFont="1" applyAlignment="1">
      <alignment vertical="top" wrapText="1"/>
    </xf>
    <xf numFmtId="164" fontId="2" fillId="28" borderId="0" xfId="0" applyFont="1" applyFill="1" applyAlignment="1" applyProtection="1">
      <alignment horizontal="center" vertical="top" wrapText="1"/>
    </xf>
    <xf numFmtId="0" fontId="55" fillId="0" borderId="0" xfId="0" applyNumberFormat="1" applyFont="1" applyAlignment="1">
      <alignment horizontal="center" vertical="top" wrapText="1"/>
    </xf>
    <xf numFmtId="0" fontId="63" fillId="0" borderId="15" xfId="0" applyNumberFormat="1" applyFont="1" applyBorder="1" applyAlignment="1" applyProtection="1">
      <alignment horizontal="center" vertical="top"/>
    </xf>
    <xf numFmtId="164" fontId="63" fillId="0" borderId="15" xfId="0" applyFont="1" applyBorder="1" applyAlignment="1">
      <alignment horizontal="center" vertical="top"/>
    </xf>
    <xf numFmtId="0" fontId="17" fillId="0" borderId="0" xfId="0" applyNumberFormat="1" applyFont="1" applyAlignment="1" applyProtection="1">
      <alignment horizontal="center"/>
    </xf>
    <xf numFmtId="0" fontId="0" fillId="26" borderId="63" xfId="0" applyNumberFormat="1" applyFill="1" applyBorder="1" applyAlignment="1" applyProtection="1"/>
    <xf numFmtId="164" fontId="79" fillId="36" borderId="36" xfId="0" applyFont="1" applyFill="1" applyBorder="1" applyAlignment="1" applyProtection="1"/>
    <xf numFmtId="164" fontId="79" fillId="36" borderId="37" xfId="0" applyFont="1" applyFill="1" applyBorder="1" applyAlignment="1" applyProtection="1"/>
    <xf numFmtId="164" fontId="79" fillId="36" borderId="37" xfId="0" applyFont="1" applyFill="1" applyBorder="1" applyAlignment="1" applyProtection="1">
      <alignment horizontal="centerContinuous"/>
    </xf>
    <xf numFmtId="164" fontId="79" fillId="36" borderId="38" xfId="0" applyFont="1" applyFill="1" applyBorder="1" applyAlignment="1" applyProtection="1"/>
    <xf numFmtId="164" fontId="4" fillId="36" borderId="0" xfId="0" applyFont="1" applyFill="1" applyBorder="1" applyAlignment="1" applyProtection="1">
      <alignment horizontal="centerContinuous"/>
    </xf>
    <xf numFmtId="164" fontId="81" fillId="36" borderId="109" xfId="33" applyFont="1" applyFill="1" applyBorder="1" applyAlignment="1">
      <alignment horizontal="centerContinuous" vertical="center"/>
    </xf>
    <xf numFmtId="164" fontId="81" fillId="36" borderId="110" xfId="33" applyFont="1" applyFill="1" applyBorder="1" applyAlignment="1">
      <alignment horizontal="centerContinuous"/>
    </xf>
    <xf numFmtId="164" fontId="36" fillId="36" borderId="111" xfId="8" applyFill="1" applyBorder="1" applyAlignment="1">
      <alignment horizontal="centerContinuous"/>
    </xf>
    <xf numFmtId="164" fontId="81" fillId="36" borderId="43" xfId="33" applyFont="1" applyFill="1" applyBorder="1" applyAlignment="1">
      <alignment horizontal="centerContinuous" vertical="center"/>
    </xf>
    <xf numFmtId="164" fontId="81" fillId="36" borderId="34" xfId="33" applyFont="1" applyFill="1" applyBorder="1" applyAlignment="1">
      <alignment horizontal="centerContinuous" vertical="center"/>
    </xf>
    <xf numFmtId="164" fontId="81" fillId="36" borderId="44" xfId="33" applyFont="1" applyFill="1" applyBorder="1" applyAlignment="1">
      <alignment horizontal="centerContinuous"/>
    </xf>
    <xf numFmtId="164" fontId="75" fillId="37" borderId="31" xfId="0" applyFont="1" applyFill="1" applyBorder="1" applyAlignment="1" applyProtection="1">
      <alignment horizontal="centerContinuous" vertical="center"/>
    </xf>
    <xf numFmtId="164" fontId="81" fillId="37" borderId="43" xfId="33" applyFont="1" applyFill="1" applyBorder="1" applyAlignment="1">
      <alignment horizontal="centerContinuous" vertical="center"/>
    </xf>
    <xf numFmtId="164" fontId="81" fillId="37" borderId="34" xfId="33" applyFont="1" applyFill="1" applyBorder="1" applyAlignment="1">
      <alignment horizontal="centerContinuous" vertical="center"/>
    </xf>
    <xf numFmtId="164" fontId="81" fillId="37" borderId="44" xfId="33" applyFont="1" applyFill="1" applyBorder="1" applyAlignment="1">
      <alignment horizontal="centerContinuous"/>
    </xf>
    <xf numFmtId="164" fontId="0" fillId="37" borderId="56" xfId="0" applyFill="1" applyBorder="1" applyAlignment="1" applyProtection="1"/>
    <xf numFmtId="164" fontId="0" fillId="37" borderId="67" xfId="0" applyFill="1" applyBorder="1" applyAlignment="1" applyProtection="1"/>
    <xf numFmtId="0" fontId="0" fillId="37" borderId="67" xfId="0" applyNumberFormat="1" applyFill="1" applyBorder="1" applyAlignment="1" applyProtection="1"/>
    <xf numFmtId="164" fontId="60" fillId="37" borderId="67" xfId="0" applyFont="1" applyFill="1" applyBorder="1" applyAlignment="1" applyProtection="1">
      <alignment horizontal="center" vertical="center"/>
    </xf>
    <xf numFmtId="0" fontId="60" fillId="37" borderId="67" xfId="0" applyNumberFormat="1" applyFont="1" applyFill="1" applyBorder="1" applyAlignment="1" applyProtection="1">
      <alignment horizontal="center" vertical="center"/>
    </xf>
    <xf numFmtId="0" fontId="0" fillId="37" borderId="63" xfId="0" applyNumberFormat="1" applyFill="1" applyBorder="1" applyAlignment="1" applyProtection="1"/>
    <xf numFmtId="164" fontId="0" fillId="38" borderId="31" xfId="0" applyFill="1" applyBorder="1" applyAlignment="1" applyProtection="1">
      <alignment horizontal="center" vertical="center"/>
    </xf>
    <xf numFmtId="164" fontId="60" fillId="38" borderId="31" xfId="0" applyFont="1" applyFill="1" applyBorder="1" applyAlignment="1" applyProtection="1">
      <alignment horizontal="center" vertical="center"/>
    </xf>
    <xf numFmtId="164" fontId="81" fillId="38" borderId="36" xfId="0" applyFont="1" applyFill="1" applyBorder="1" applyAlignment="1" applyProtection="1">
      <alignment horizontal="centerContinuous" vertical="center"/>
    </xf>
    <xf numFmtId="164" fontId="81" fillId="38" borderId="43" xfId="0" applyFont="1" applyFill="1" applyBorder="1" applyAlignment="1" applyProtection="1">
      <alignment horizontal="centerContinuous" vertical="center"/>
    </xf>
    <xf numFmtId="164" fontId="81" fillId="38" borderId="44" xfId="0" applyFont="1" applyFill="1" applyBorder="1" applyAlignment="1" applyProtection="1">
      <alignment horizontal="centerContinuous"/>
    </xf>
    <xf numFmtId="164" fontId="60" fillId="38" borderId="31" xfId="0" applyFont="1" applyFill="1" applyBorder="1" applyAlignment="1" applyProtection="1">
      <alignment horizontal="left" vertical="center"/>
    </xf>
    <xf numFmtId="164" fontId="0" fillId="38" borderId="33" xfId="0" applyFill="1" applyBorder="1" applyAlignment="1" applyProtection="1">
      <alignment horizontal="center" vertical="center"/>
    </xf>
    <xf numFmtId="164" fontId="0" fillId="38" borderId="32" xfId="0" applyFill="1" applyBorder="1" applyAlignment="1" applyProtection="1">
      <alignment horizontal="center" vertical="center"/>
    </xf>
    <xf numFmtId="164" fontId="60" fillId="38" borderId="33" xfId="0" applyFont="1" applyFill="1" applyBorder="1" applyAlignment="1" applyProtection="1">
      <alignment horizontal="center" vertical="center"/>
    </xf>
    <xf numFmtId="164" fontId="81" fillId="38" borderId="34" xfId="0" applyFont="1" applyFill="1" applyBorder="1" applyAlignment="1" applyProtection="1">
      <alignment horizontal="centerContinuous" vertical="center"/>
    </xf>
    <xf numFmtId="164" fontId="81" fillId="38" borderId="44" xfId="0" applyFont="1" applyFill="1" applyBorder="1" applyAlignment="1" applyProtection="1">
      <alignment horizontal="centerContinuous" vertical="center"/>
    </xf>
    <xf numFmtId="164" fontId="52" fillId="38" borderId="37" xfId="0" applyFont="1" applyFill="1" applyBorder="1" applyAlignment="1" applyProtection="1">
      <alignment horizontal="centerContinuous" vertical="center"/>
    </xf>
    <xf numFmtId="164" fontId="52" fillId="38" borderId="38" xfId="0" applyFont="1" applyFill="1" applyBorder="1" applyAlignment="1" applyProtection="1">
      <alignment horizontal="centerContinuous" vertical="center"/>
    </xf>
    <xf numFmtId="164" fontId="60" fillId="38" borderId="32" xfId="0" applyFont="1" applyFill="1" applyBorder="1" applyAlignment="1" applyProtection="1">
      <alignment horizontal="center" vertical="center"/>
    </xf>
    <xf numFmtId="164" fontId="60" fillId="39" borderId="56" xfId="0" applyFont="1" applyFill="1" applyBorder="1" applyAlignment="1" applyProtection="1">
      <alignment horizontal="centerContinuous" vertical="center"/>
    </xf>
    <xf numFmtId="164" fontId="60" fillId="39" borderId="67" xfId="0" applyFont="1" applyFill="1" applyBorder="1" applyAlignment="1" applyProtection="1">
      <alignment horizontal="centerContinuous" vertical="center"/>
    </xf>
    <xf numFmtId="164" fontId="60" fillId="39" borderId="63" xfId="0" applyFont="1" applyFill="1" applyBorder="1" applyAlignment="1" applyProtection="1">
      <alignment horizontal="centerContinuous" vertical="center"/>
    </xf>
    <xf numFmtId="164" fontId="60" fillId="39" borderId="53" xfId="0" applyFont="1" applyFill="1" applyBorder="1" applyAlignment="1" applyProtection="1">
      <alignment horizontal="centerContinuous" vertical="center"/>
    </xf>
    <xf numFmtId="164" fontId="46" fillId="39" borderId="72" xfId="0" applyFont="1" applyFill="1" applyBorder="1" applyAlignment="1" applyProtection="1">
      <alignment horizontal="center" vertical="center"/>
    </xf>
    <xf numFmtId="164" fontId="46" fillId="39" borderId="43" xfId="0" applyFont="1" applyFill="1" applyBorder="1" applyAlignment="1" applyProtection="1">
      <alignment horizontal="center" vertical="center"/>
    </xf>
    <xf numFmtId="164" fontId="16" fillId="40" borderId="87" xfId="0" applyFont="1" applyFill="1" applyBorder="1" applyAlignment="1" applyProtection="1">
      <alignment horizontal="center" vertical="center"/>
    </xf>
    <xf numFmtId="164" fontId="12" fillId="40" borderId="56" xfId="0" applyFont="1" applyFill="1" applyBorder="1" applyAlignment="1" applyProtection="1">
      <alignment horizontal="centerContinuous" vertical="center"/>
    </xf>
    <xf numFmtId="164" fontId="60" fillId="40" borderId="67" xfId="0" applyFont="1" applyFill="1" applyBorder="1" applyAlignment="1" applyProtection="1">
      <alignment horizontal="centerContinuous" vertical="center"/>
    </xf>
    <xf numFmtId="164" fontId="60" fillId="40" borderId="63" xfId="0" applyFont="1" applyFill="1" applyBorder="1" applyAlignment="1" applyProtection="1">
      <alignment horizontal="centerContinuous" vertical="center"/>
    </xf>
    <xf numFmtId="0" fontId="36" fillId="0" borderId="0" xfId="8" applyNumberFormat="1" applyFill="1"/>
    <xf numFmtId="164" fontId="67" fillId="0" borderId="0" xfId="34" applyFill="1" applyAlignment="1">
      <alignment horizontal="center"/>
    </xf>
    <xf numFmtId="164" fontId="67" fillId="0" borderId="0" xfId="34" applyFont="1" applyAlignment="1">
      <alignment horizontal="left" vertical="top"/>
    </xf>
    <xf numFmtId="164" fontId="67" fillId="0" borderId="37" xfId="34" applyFont="1" applyBorder="1" applyAlignment="1"/>
    <xf numFmtId="164" fontId="6" fillId="22" borderId="44" xfId="33" applyFont="1" applyFill="1" applyBorder="1" applyAlignment="1">
      <alignment horizontal="center"/>
    </xf>
    <xf numFmtId="164" fontId="67" fillId="0" borderId="0" xfId="8" applyFont="1" applyBorder="1" applyAlignment="1">
      <alignment horizontal="left"/>
    </xf>
    <xf numFmtId="0" fontId="6" fillId="22" borderId="34" xfId="33" applyNumberFormat="1" applyFont="1" applyFill="1" applyBorder="1" applyAlignment="1">
      <alignment horizontal="center"/>
    </xf>
    <xf numFmtId="0" fontId="0" fillId="0" borderId="0" xfId="0" applyNumberFormat="1" applyAlignment="1">
      <alignment horizontal="center" wrapText="1"/>
    </xf>
    <xf numFmtId="0" fontId="1" fillId="0" borderId="0" xfId="0" applyNumberFormat="1" applyFont="1" applyAlignment="1">
      <alignment horizontal="center" wrapText="1"/>
    </xf>
    <xf numFmtId="164" fontId="67" fillId="0" borderId="0" xfId="8" applyFont="1" applyBorder="1" applyAlignment="1">
      <alignment horizontal="left" indent="1"/>
    </xf>
    <xf numFmtId="164" fontId="67" fillId="0" borderId="0" xfId="8" applyFont="1" applyBorder="1" applyAlignment="1">
      <alignment vertical="top"/>
    </xf>
    <xf numFmtId="164" fontId="67" fillId="0" borderId="0" xfId="8" applyFont="1" applyAlignment="1"/>
    <xf numFmtId="164" fontId="0" fillId="22" borderId="43" xfId="0" applyFill="1" applyBorder="1" applyAlignment="1" applyProtection="1"/>
    <xf numFmtId="164" fontId="63" fillId="22" borderId="34" xfId="0" applyFont="1" applyFill="1" applyBorder="1" applyAlignment="1" applyProtection="1"/>
    <xf numFmtId="164" fontId="0" fillId="22" borderId="34" xfId="0" applyFill="1" applyBorder="1" applyAlignment="1" applyProtection="1"/>
    <xf numFmtId="0" fontId="0" fillId="22" borderId="34" xfId="0" applyNumberFormat="1" applyFill="1" applyBorder="1" applyAlignment="1" applyProtection="1"/>
    <xf numFmtId="164" fontId="63" fillId="22" borderId="34" xfId="0" applyFont="1" applyFill="1" applyBorder="1" applyAlignment="1" applyProtection="1">
      <alignment horizontal="left"/>
    </xf>
    <xf numFmtId="164" fontId="0" fillId="22" borderId="46" xfId="0" applyFill="1" applyBorder="1" applyAlignment="1" applyProtection="1"/>
    <xf numFmtId="164" fontId="63" fillId="22" borderId="45" xfId="0" applyFont="1" applyFill="1" applyBorder="1" applyAlignment="1" applyProtection="1"/>
    <xf numFmtId="164" fontId="0" fillId="22" borderId="45" xfId="0" applyFill="1" applyBorder="1" applyAlignment="1" applyProtection="1"/>
    <xf numFmtId="0" fontId="0" fillId="22" borderId="45" xfId="0" applyNumberFormat="1" applyFill="1" applyBorder="1" applyAlignment="1" applyProtection="1"/>
    <xf numFmtId="164" fontId="63" fillId="22" borderId="45" xfId="0" applyFont="1" applyFill="1" applyBorder="1" applyAlignment="1" applyProtection="1">
      <alignment horizontal="center"/>
    </xf>
    <xf numFmtId="0" fontId="0" fillId="22" borderId="47" xfId="0" applyNumberFormat="1" applyFill="1" applyBorder="1" applyAlignment="1" applyProtection="1"/>
    <xf numFmtId="164" fontId="0" fillId="37" borderId="89" xfId="0" applyFill="1" applyBorder="1" applyAlignment="1" applyProtection="1">
      <alignment horizontal="center" vertical="center"/>
    </xf>
    <xf numFmtId="164" fontId="0" fillId="37" borderId="90" xfId="0" applyFill="1" applyBorder="1" applyAlignment="1" applyProtection="1">
      <alignment horizontal="center" vertical="center"/>
    </xf>
    <xf numFmtId="0" fontId="0" fillId="37" borderId="90" xfId="0" applyNumberFormat="1" applyFill="1" applyBorder="1" applyAlignment="1" applyProtection="1">
      <alignment horizontal="center" vertical="center"/>
    </xf>
    <xf numFmtId="164" fontId="46" fillId="37" borderId="90" xfId="0" applyFont="1" applyFill="1" applyBorder="1" applyAlignment="1" applyProtection="1">
      <alignment horizontal="center" vertical="center"/>
    </xf>
    <xf numFmtId="0" fontId="0" fillId="37" borderId="91" xfId="0" applyNumberFormat="1" applyFill="1" applyBorder="1" applyAlignment="1" applyProtection="1">
      <alignment horizontal="center" vertical="center"/>
    </xf>
    <xf numFmtId="164" fontId="0" fillId="37" borderId="89" xfId="0" applyFill="1" applyBorder="1" applyAlignment="1" applyProtection="1"/>
    <xf numFmtId="164" fontId="0" fillId="37" borderId="90" xfId="0" applyFill="1" applyBorder="1" applyAlignment="1" applyProtection="1"/>
    <xf numFmtId="0" fontId="0" fillId="37" borderId="90" xfId="0" applyNumberFormat="1" applyFill="1" applyBorder="1" applyAlignment="1" applyProtection="1"/>
    <xf numFmtId="164" fontId="60" fillId="37" borderId="90" xfId="0" applyFont="1" applyFill="1" applyBorder="1" applyAlignment="1" applyProtection="1">
      <alignment horizontal="center" vertical="center"/>
    </xf>
    <xf numFmtId="0" fontId="60" fillId="37" borderId="90" xfId="0" applyNumberFormat="1" applyFont="1" applyFill="1" applyBorder="1" applyAlignment="1" applyProtection="1">
      <alignment horizontal="center" vertical="center"/>
    </xf>
    <xf numFmtId="0" fontId="0" fillId="37" borderId="91" xfId="0" applyNumberFormat="1" applyFill="1" applyBorder="1" applyAlignment="1" applyProtection="1"/>
    <xf numFmtId="164" fontId="111" fillId="0" borderId="0" xfId="0" applyFont="1" applyFill="1"/>
    <xf numFmtId="49" fontId="0" fillId="0" borderId="0" xfId="0" applyNumberFormat="1" applyFill="1"/>
    <xf numFmtId="164" fontId="0" fillId="0" borderId="0" xfId="0" applyFill="1" applyAlignment="1">
      <alignment horizontal="left"/>
    </xf>
    <xf numFmtId="164" fontId="73" fillId="0" borderId="0" xfId="39" applyFill="1" applyAlignment="1" applyProtection="1"/>
    <xf numFmtId="164" fontId="113" fillId="0" borderId="3" xfId="0" applyFont="1" applyBorder="1" applyAlignment="1" applyProtection="1">
      <alignment vertical="top" wrapText="1"/>
    </xf>
    <xf numFmtId="164" fontId="113" fillId="0" borderId="0" xfId="0" applyFont="1" applyAlignment="1"/>
    <xf numFmtId="164" fontId="113" fillId="0" borderId="0" xfId="0" applyFont="1" applyBorder="1" applyAlignment="1"/>
    <xf numFmtId="164" fontId="112" fillId="0" borderId="15" xfId="0" applyFont="1" applyBorder="1" applyAlignment="1">
      <alignment wrapText="1"/>
    </xf>
    <xf numFmtId="164" fontId="15" fillId="0" borderId="77" xfId="0" applyFont="1" applyBorder="1" applyAlignment="1" applyProtection="1">
      <alignment horizontal="left" vertical="top" wrapText="1"/>
      <protection locked="0"/>
    </xf>
    <xf numFmtId="0" fontId="15" fillId="0" borderId="1" xfId="0" applyNumberFormat="1" applyFont="1" applyBorder="1" applyAlignment="1" applyProtection="1">
      <alignment horizontal="left" vertical="top" wrapText="1"/>
      <protection locked="0"/>
    </xf>
    <xf numFmtId="164" fontId="112" fillId="0" borderId="124" xfId="0" applyFont="1" applyBorder="1" applyAlignment="1">
      <alignment wrapText="1"/>
    </xf>
    <xf numFmtId="164" fontId="0" fillId="19" borderId="0" xfId="0" applyFill="1" applyAlignment="1" applyProtection="1"/>
    <xf numFmtId="164" fontId="67" fillId="0" borderId="37" xfId="8" applyFont="1" applyBorder="1" applyAlignment="1">
      <alignment horizontal="center"/>
    </xf>
    <xf numFmtId="164" fontId="6" fillId="22" borderId="43" xfId="33" applyFont="1" applyFill="1" applyBorder="1" applyAlignment="1">
      <alignment horizontal="center" vertical="center"/>
    </xf>
    <xf numFmtId="164" fontId="6" fillId="22" borderId="34" xfId="33" applyFont="1" applyFill="1" applyBorder="1" applyAlignment="1">
      <alignment horizontal="center" vertical="center"/>
    </xf>
    <xf numFmtId="164" fontId="6" fillId="22" borderId="44" xfId="33" applyFont="1" applyFill="1" applyBorder="1" applyAlignment="1">
      <alignment horizontal="center" vertical="center"/>
    </xf>
    <xf numFmtId="164" fontId="67" fillId="0" borderId="0" xfId="34" applyFont="1" applyBorder="1" applyAlignment="1">
      <alignment horizontal="center"/>
    </xf>
    <xf numFmtId="164" fontId="17" fillId="9" borderId="55" xfId="0" applyFont="1" applyFill="1" applyBorder="1" applyAlignment="1">
      <alignment horizontal="center"/>
    </xf>
    <xf numFmtId="0" fontId="69" fillId="0" borderId="0" xfId="8" applyNumberFormat="1" applyFont="1" applyAlignment="1">
      <alignment horizontal="center"/>
    </xf>
    <xf numFmtId="0" fontId="69" fillId="0" borderId="0" xfId="8" applyNumberFormat="1" applyFont="1"/>
    <xf numFmtId="164" fontId="36" fillId="19" borderId="0" xfId="8" applyFill="1" applyAlignment="1">
      <alignment vertical="top"/>
    </xf>
    <xf numFmtId="164" fontId="67" fillId="0" borderId="0" xfId="35" applyFont="1" applyFill="1" applyBorder="1" applyAlignment="1">
      <alignment vertical="top"/>
    </xf>
    <xf numFmtId="164" fontId="36" fillId="0" borderId="0" xfId="8" applyFill="1" applyBorder="1" applyAlignment="1">
      <alignment vertical="top"/>
    </xf>
    <xf numFmtId="164" fontId="67" fillId="0" borderId="0" xfId="8" applyFont="1" applyFill="1" applyBorder="1" applyAlignment="1">
      <alignment vertical="top"/>
    </xf>
    <xf numFmtId="164" fontId="36" fillId="0" borderId="0" xfId="8" applyAlignment="1">
      <alignment vertical="top"/>
    </xf>
    <xf numFmtId="164" fontId="36" fillId="0" borderId="0" xfId="8" applyAlignment="1">
      <alignment horizontal="left" vertical="top"/>
    </xf>
    <xf numFmtId="164" fontId="67" fillId="0" borderId="0" xfId="34" applyFont="1" applyAlignment="1">
      <alignment horizontal="left" vertical="top" wrapText="1"/>
    </xf>
    <xf numFmtId="164" fontId="36" fillId="19" borderId="0" xfId="8" applyFill="1" applyAlignment="1">
      <alignment horizontal="left" vertical="top"/>
    </xf>
    <xf numFmtId="164" fontId="67" fillId="0" borderId="0" xfId="35" applyFont="1" applyFill="1" applyBorder="1" applyAlignment="1">
      <alignment horizontal="left" vertical="top"/>
    </xf>
    <xf numFmtId="164" fontId="67" fillId="0" borderId="0" xfId="8" applyFont="1" applyFill="1" applyBorder="1" applyAlignment="1">
      <alignment horizontal="left" vertical="top"/>
    </xf>
    <xf numFmtId="164" fontId="36" fillId="0" borderId="0" xfId="8" applyFill="1" applyBorder="1" applyAlignment="1">
      <alignment horizontal="left" vertical="top"/>
    </xf>
    <xf numFmtId="164" fontId="67" fillId="0" borderId="10" xfId="34" applyFont="1" applyBorder="1" applyAlignment="1">
      <alignment horizontal="left" vertical="top"/>
    </xf>
    <xf numFmtId="164" fontId="67" fillId="0" borderId="13" xfId="34" applyFont="1" applyBorder="1" applyAlignment="1">
      <alignment horizontal="left" vertical="top"/>
    </xf>
    <xf numFmtId="164" fontId="67" fillId="0" borderId="12" xfId="34" applyFont="1" applyBorder="1" applyAlignment="1">
      <alignment horizontal="left" vertical="top"/>
    </xf>
    <xf numFmtId="164" fontId="68" fillId="0" borderId="0" xfId="34" applyFont="1" applyBorder="1" applyAlignment="1">
      <alignment vertical="center"/>
    </xf>
    <xf numFmtId="164" fontId="67" fillId="0" borderId="0" xfId="34" applyFont="1" applyBorder="1" applyAlignment="1">
      <alignment horizontal="left" vertical="top"/>
    </xf>
    <xf numFmtId="164" fontId="68" fillId="0" borderId="14" xfId="34" applyFont="1" applyBorder="1" applyAlignment="1">
      <alignment vertical="center"/>
    </xf>
    <xf numFmtId="164" fontId="67" fillId="0" borderId="10" xfId="34" applyFont="1" applyBorder="1" applyAlignment="1">
      <alignment horizontal="center" vertical="top"/>
    </xf>
    <xf numFmtId="164" fontId="67" fillId="0" borderId="11" xfId="34" applyFont="1" applyBorder="1" applyAlignment="1">
      <alignment horizontal="left" vertical="top"/>
    </xf>
    <xf numFmtId="164" fontId="36" fillId="0" borderId="14" xfId="8" applyBorder="1" applyAlignment="1">
      <alignment horizontal="left" vertical="top"/>
    </xf>
    <xf numFmtId="164" fontId="36" fillId="0" borderId="8" xfId="8" applyBorder="1" applyAlignment="1">
      <alignment horizontal="left" vertical="top"/>
    </xf>
    <xf numFmtId="164" fontId="36" fillId="0" borderId="11" xfId="8" applyBorder="1" applyAlignment="1">
      <alignment horizontal="left" vertical="top"/>
    </xf>
    <xf numFmtId="0" fontId="69" fillId="0" borderId="0" xfId="8" applyNumberFormat="1" applyFont="1" applyAlignment="1">
      <alignment horizontal="center" wrapText="1"/>
    </xf>
    <xf numFmtId="164" fontId="68" fillId="0" borderId="0" xfId="34" applyFont="1" applyBorder="1" applyAlignment="1">
      <alignment horizontal="center" vertical="center"/>
    </xf>
    <xf numFmtId="164" fontId="36" fillId="0" borderId="0" xfId="8" applyBorder="1" applyAlignment="1">
      <alignment horizontal="left" vertical="top"/>
    </xf>
    <xf numFmtId="164" fontId="67" fillId="0" borderId="0" xfId="34" applyFont="1" applyBorder="1" applyAlignment="1">
      <alignment horizontal="left" vertical="top" wrapText="1"/>
    </xf>
    <xf numFmtId="164" fontId="68" fillId="0" borderId="0" xfId="8" applyFont="1" applyAlignment="1">
      <alignment horizontal="center"/>
    </xf>
    <xf numFmtId="164" fontId="67" fillId="0" borderId="0" xfId="8" applyFont="1" applyAlignment="1">
      <alignment horizontal="left"/>
    </xf>
    <xf numFmtId="164" fontId="67" fillId="0" borderId="0" xfId="35" applyFont="1" applyBorder="1" applyAlignment="1">
      <alignment horizontal="left" vertical="center"/>
    </xf>
    <xf numFmtId="164" fontId="67" fillId="0" borderId="0" xfId="35" applyFont="1" applyBorder="1" applyAlignment="1">
      <alignment horizontal="right" vertical="center"/>
    </xf>
    <xf numFmtId="164" fontId="36" fillId="0" borderId="0" xfId="8" applyAlignment="1">
      <alignment horizontal="right"/>
    </xf>
    <xf numFmtId="164" fontId="67" fillId="0" borderId="0" xfId="8" applyFont="1" applyBorder="1" applyAlignment="1">
      <alignment horizontal="right"/>
    </xf>
    <xf numFmtId="164" fontId="6" fillId="22" borderId="43" xfId="33" applyFont="1" applyFill="1" applyBorder="1" applyAlignment="1">
      <alignment horizontal="centerContinuous"/>
    </xf>
    <xf numFmtId="164" fontId="67" fillId="0" borderId="0" xfId="8" applyFont="1" applyAlignment="1">
      <alignment horizontal="right"/>
    </xf>
    <xf numFmtId="164" fontId="6" fillId="22" borderId="46" xfId="33" applyFont="1" applyFill="1" applyBorder="1" applyAlignment="1">
      <alignment horizontal="centerContinuous" vertical="center"/>
    </xf>
    <xf numFmtId="164" fontId="6" fillId="22" borderId="45" xfId="33" applyFont="1" applyFill="1" applyBorder="1" applyAlignment="1">
      <alignment horizontal="centerContinuous"/>
    </xf>
    <xf numFmtId="164" fontId="6" fillId="22" borderId="47" xfId="33" applyFont="1" applyFill="1" applyBorder="1" applyAlignment="1">
      <alignment horizontal="centerContinuous"/>
    </xf>
    <xf numFmtId="164" fontId="75" fillId="39" borderId="43" xfId="0" applyFont="1" applyFill="1" applyBorder="1" applyAlignment="1" applyProtection="1">
      <alignment horizontal="centerContinuous" vertical="center"/>
    </xf>
    <xf numFmtId="164" fontId="75" fillId="39" borderId="34" xfId="0" applyFont="1" applyFill="1" applyBorder="1" applyAlignment="1" applyProtection="1">
      <alignment horizontal="centerContinuous" vertical="center"/>
    </xf>
    <xf numFmtId="164" fontId="75" fillId="39" borderId="44" xfId="0" applyFont="1" applyFill="1" applyBorder="1" applyAlignment="1" applyProtection="1">
      <alignment horizontal="centerContinuous" vertical="center"/>
    </xf>
    <xf numFmtId="164" fontId="81" fillId="39" borderId="43" xfId="33" applyFont="1" applyFill="1" applyBorder="1" applyAlignment="1">
      <alignment horizontal="centerContinuous" vertical="center"/>
    </xf>
    <xf numFmtId="164" fontId="81" fillId="39" borderId="34" xfId="33" applyFont="1" applyFill="1" applyBorder="1" applyAlignment="1">
      <alignment horizontal="centerContinuous" vertical="center"/>
    </xf>
    <xf numFmtId="164" fontId="81" fillId="39" borderId="44" xfId="33" applyFont="1" applyFill="1" applyBorder="1" applyAlignment="1">
      <alignment horizontal="centerContinuous"/>
    </xf>
    <xf numFmtId="164" fontId="68" fillId="0" borderId="0" xfId="34" applyFont="1" applyFill="1" applyAlignment="1">
      <alignment horizontal="center"/>
    </xf>
    <xf numFmtId="164" fontId="67" fillId="0" borderId="78" xfId="34" applyFont="1" applyBorder="1" applyAlignment="1">
      <alignment horizontal="center"/>
    </xf>
    <xf numFmtId="164" fontId="68" fillId="0" borderId="78" xfId="35" applyBorder="1"/>
    <xf numFmtId="164" fontId="6" fillId="22" borderId="130" xfId="33" applyFont="1" applyFill="1" applyBorder="1" applyAlignment="1">
      <alignment horizontal="centerContinuous"/>
    </xf>
    <xf numFmtId="164" fontId="67" fillId="0" borderId="0" xfId="35" applyFont="1" applyFill="1" applyAlignment="1">
      <alignment horizontal="center"/>
    </xf>
    <xf numFmtId="0" fontId="36" fillId="0" borderId="0" xfId="8" applyNumberFormat="1" applyFill="1" applyAlignment="1">
      <alignment wrapText="1"/>
    </xf>
    <xf numFmtId="0" fontId="36" fillId="0" borderId="45" xfId="8" applyNumberFormat="1" applyFill="1" applyBorder="1" applyAlignment="1">
      <alignment vertical="top" wrapText="1"/>
    </xf>
    <xf numFmtId="164" fontId="67" fillId="0" borderId="37" xfId="8" applyFont="1" applyBorder="1" applyAlignment="1"/>
    <xf numFmtId="164" fontId="67" fillId="0" borderId="0" xfId="8" applyFont="1" applyBorder="1" applyAlignment="1">
      <alignment wrapText="1"/>
    </xf>
    <xf numFmtId="164" fontId="6" fillId="22" borderId="34" xfId="33" applyFont="1" applyFill="1" applyBorder="1" applyAlignment="1">
      <alignment horizontal="centerContinuous" vertical="center"/>
    </xf>
    <xf numFmtId="0" fontId="69" fillId="0" borderId="0" xfId="8" applyNumberFormat="1" applyFont="1" applyFill="1" applyAlignment="1">
      <alignment horizontal="center"/>
    </xf>
    <xf numFmtId="164" fontId="105" fillId="0" borderId="0" xfId="33" applyFont="1" applyFill="1"/>
    <xf numFmtId="0" fontId="69" fillId="0" borderId="0" xfId="8" applyNumberFormat="1" applyFont="1" applyFill="1"/>
    <xf numFmtId="164" fontId="67" fillId="0" borderId="0" xfId="34" applyFont="1" applyFill="1" applyAlignment="1">
      <alignment horizontal="center"/>
    </xf>
    <xf numFmtId="0" fontId="69" fillId="0" borderId="0" xfId="8" applyNumberFormat="1" applyFont="1" applyFill="1" applyAlignment="1">
      <alignment wrapText="1"/>
    </xf>
    <xf numFmtId="164" fontId="75" fillId="40" borderId="43" xfId="0" applyFont="1" applyFill="1" applyBorder="1" applyAlignment="1" applyProtection="1">
      <alignment horizontal="centerContinuous" vertical="center"/>
    </xf>
    <xf numFmtId="164" fontId="75" fillId="40" borderId="34" xfId="0" applyFont="1" applyFill="1" applyBorder="1" applyAlignment="1" applyProtection="1">
      <alignment horizontal="centerContinuous" vertical="center"/>
    </xf>
    <xf numFmtId="164" fontId="75" fillId="40" borderId="44" xfId="0" applyFont="1" applyFill="1" applyBorder="1" applyAlignment="1" applyProtection="1">
      <alignment horizontal="centerContinuous" vertical="center"/>
    </xf>
    <xf numFmtId="164" fontId="81" fillId="40" borderId="34" xfId="33" applyFont="1" applyFill="1" applyBorder="1" applyAlignment="1">
      <alignment horizontal="centerContinuous" vertical="center"/>
    </xf>
    <xf numFmtId="164" fontId="81" fillId="40" borderId="44" xfId="33" applyFont="1" applyFill="1" applyBorder="1" applyAlignment="1">
      <alignment horizontal="centerContinuous"/>
    </xf>
    <xf numFmtId="164" fontId="112" fillId="0" borderId="6" xfId="0" applyFont="1" applyBorder="1" applyAlignment="1" applyProtection="1">
      <alignment wrapText="1"/>
      <protection locked="0"/>
    </xf>
    <xf numFmtId="164" fontId="112" fillId="0" borderId="0" xfId="0" applyFont="1" applyBorder="1" applyAlignment="1" applyProtection="1">
      <alignment horizontal="left" vertical="top" wrapText="1"/>
      <protection locked="0"/>
    </xf>
    <xf numFmtId="164" fontId="112" fillId="0" borderId="30" xfId="0" applyFont="1" applyBorder="1" applyAlignment="1" applyProtection="1">
      <alignment horizontal="left" vertical="top" wrapText="1"/>
      <protection locked="0"/>
    </xf>
    <xf numFmtId="164" fontId="119" fillId="0" borderId="16" xfId="0" applyFont="1" applyBorder="1" applyAlignment="1" applyProtection="1">
      <alignment horizontal="left" vertical="top"/>
      <protection locked="0"/>
    </xf>
    <xf numFmtId="164" fontId="112" fillId="0" borderId="6" xfId="0" applyFont="1" applyBorder="1" applyAlignment="1" applyProtection="1">
      <alignment horizontal="left" vertical="top" wrapText="1"/>
      <protection locked="0"/>
    </xf>
    <xf numFmtId="164" fontId="112" fillId="0" borderId="7" xfId="0" applyFont="1" applyBorder="1" applyAlignment="1" applyProtection="1">
      <alignment horizontal="left" vertical="top" wrapText="1"/>
      <protection locked="0"/>
    </xf>
    <xf numFmtId="164" fontId="112" fillId="0" borderId="1" xfId="0" applyFont="1" applyBorder="1" applyAlignment="1" applyProtection="1">
      <alignment horizontal="left" vertical="top" wrapText="1"/>
      <protection locked="0"/>
    </xf>
    <xf numFmtId="164" fontId="112" fillId="0" borderId="4" xfId="0" applyFont="1" applyBorder="1" applyAlignment="1" applyProtection="1">
      <alignment horizontal="left" vertical="top" wrapText="1"/>
      <protection locked="0"/>
    </xf>
    <xf numFmtId="164" fontId="112" fillId="0" borderId="6" xfId="0" quotePrefix="1" applyFont="1" applyBorder="1" applyAlignment="1" applyProtection="1">
      <alignment horizontal="left" vertical="top" wrapText="1"/>
      <protection locked="0"/>
    </xf>
    <xf numFmtId="164" fontId="15" fillId="0" borderId="5" xfId="0" applyFont="1" applyBorder="1" applyAlignment="1" applyProtection="1">
      <alignment horizontal="left" vertical="top" wrapText="1"/>
      <protection locked="0"/>
    </xf>
    <xf numFmtId="164" fontId="15" fillId="0" borderId="0" xfId="0" applyFont="1" applyBorder="1" applyAlignment="1" applyProtection="1">
      <alignment horizontal="left" vertical="top" wrapText="1"/>
      <protection locked="0"/>
    </xf>
    <xf numFmtId="164" fontId="15" fillId="0" borderId="7" xfId="0" applyFont="1" applyBorder="1" applyAlignment="1" applyProtection="1">
      <alignment horizontal="left" vertical="top" wrapText="1"/>
      <protection locked="0"/>
    </xf>
    <xf numFmtId="164" fontId="15" fillId="0" borderId="0" xfId="0" applyFont="1" applyAlignment="1" applyProtection="1">
      <alignment vertical="center"/>
    </xf>
    <xf numFmtId="164" fontId="5" fillId="19" borderId="9" xfId="0" applyFont="1" applyFill="1" applyBorder="1" applyAlignment="1" applyProtection="1"/>
    <xf numFmtId="164" fontId="0" fillId="0" borderId="0" xfId="0"/>
    <xf numFmtId="164" fontId="11" fillId="0" borderId="6" xfId="0" applyFont="1" applyBorder="1" applyAlignment="1" applyProtection="1">
      <alignment horizontal="left" vertical="top" wrapText="1"/>
      <protection locked="0"/>
    </xf>
    <xf numFmtId="164" fontId="0" fillId="0" borderId="0" xfId="0" applyAlignment="1"/>
    <xf numFmtId="164" fontId="112" fillId="0" borderId="21" xfId="0" applyFont="1" applyBorder="1" applyAlignment="1" applyProtection="1">
      <alignment horizontal="left" vertical="top" wrapText="1"/>
      <protection locked="0"/>
    </xf>
    <xf numFmtId="164" fontId="15" fillId="21" borderId="29" xfId="0" applyFont="1" applyFill="1" applyBorder="1" applyAlignment="1" applyProtection="1">
      <alignment horizontal="left" vertical="top" wrapText="1"/>
      <protection locked="0"/>
    </xf>
    <xf numFmtId="164" fontId="0" fillId="19" borderId="0" xfId="0" applyFill="1" applyAlignment="1" applyProtection="1"/>
    <xf numFmtId="164" fontId="94" fillId="0" borderId="21" xfId="0" applyFont="1" applyFill="1" applyBorder="1" applyAlignment="1" applyProtection="1">
      <alignment horizontal="center" vertical="top" wrapText="1"/>
      <protection locked="0"/>
    </xf>
    <xf numFmtId="164" fontId="9" fillId="0" borderId="21" xfId="0" applyFont="1" applyFill="1" applyBorder="1" applyAlignment="1" applyProtection="1">
      <alignment horizontal="center" vertical="top" wrapText="1"/>
      <protection locked="0"/>
    </xf>
    <xf numFmtId="164" fontId="9" fillId="0" borderId="16" xfId="0" applyFont="1" applyFill="1" applyBorder="1" applyAlignment="1" applyProtection="1">
      <alignment horizontal="center" vertical="top" wrapText="1"/>
      <protection locked="0"/>
    </xf>
    <xf numFmtId="0" fontId="0" fillId="0" borderId="0" xfId="0" applyNumberFormat="1" applyAlignment="1">
      <alignment horizontal="center"/>
    </xf>
    <xf numFmtId="164" fontId="15" fillId="21" borderId="29" xfId="0" applyFont="1" applyFill="1" applyBorder="1" applyAlignment="1" applyProtection="1">
      <alignment vertical="top" wrapText="1"/>
      <protection locked="0"/>
    </xf>
    <xf numFmtId="164" fontId="112" fillId="21" borderId="29" xfId="0" applyFont="1" applyFill="1" applyBorder="1" applyAlignment="1" applyProtection="1">
      <alignment horizontal="left" vertical="top" wrapText="1"/>
      <protection locked="0"/>
    </xf>
    <xf numFmtId="164" fontId="113" fillId="0" borderId="21" xfId="0" applyFont="1" applyBorder="1" applyAlignment="1">
      <alignment horizontal="left" vertical="top" wrapText="1"/>
    </xf>
    <xf numFmtId="166" fontId="112" fillId="0" borderId="6" xfId="0" applyNumberFormat="1" applyFont="1" applyBorder="1" applyAlignment="1" applyProtection="1">
      <alignment horizontal="left" vertical="top" wrapText="1"/>
      <protection locked="0"/>
    </xf>
    <xf numFmtId="166" fontId="112" fillId="0" borderId="7" xfId="0" applyNumberFormat="1" applyFont="1" applyBorder="1" applyAlignment="1" applyProtection="1">
      <alignment horizontal="left" vertical="top" wrapText="1"/>
      <protection locked="0"/>
    </xf>
    <xf numFmtId="164" fontId="15" fillId="3" borderId="0" xfId="0" applyFont="1" applyFill="1" applyBorder="1" applyAlignment="1" applyProtection="1">
      <alignment horizontal="left" vertical="top" wrapText="1"/>
    </xf>
    <xf numFmtId="164" fontId="15" fillId="3" borderId="0" xfId="0" quotePrefix="1" applyFont="1" applyFill="1" applyBorder="1" applyAlignment="1" applyProtection="1">
      <alignment horizontal="left" vertical="top" wrapText="1"/>
    </xf>
    <xf numFmtId="164" fontId="15" fillId="0" borderId="0" xfId="0" applyFont="1" applyAlignment="1" applyProtection="1">
      <alignment horizontal="left" vertical="top"/>
    </xf>
    <xf numFmtId="164" fontId="112" fillId="0" borderId="6" xfId="0" applyFont="1" applyBorder="1" applyAlignment="1" applyProtection="1">
      <alignment horizontal="left" wrapText="1"/>
      <protection locked="0"/>
    </xf>
    <xf numFmtId="164" fontId="112" fillId="0" borderId="0" xfId="0" applyFont="1" applyBorder="1" applyAlignment="1" applyProtection="1">
      <alignment horizontal="left" wrapText="1"/>
      <protection locked="0"/>
    </xf>
    <xf numFmtId="166" fontId="112" fillId="0" borderId="1" xfId="0" applyNumberFormat="1" applyFont="1" applyBorder="1" applyAlignment="1" applyProtection="1">
      <alignment horizontal="left" vertical="top" wrapText="1"/>
      <protection locked="0"/>
    </xf>
    <xf numFmtId="166" fontId="112" fillId="0" borderId="4" xfId="0" applyNumberFormat="1" applyFont="1" applyBorder="1" applyAlignment="1" applyProtection="1">
      <alignment horizontal="left" vertical="top" wrapText="1"/>
      <protection locked="0"/>
    </xf>
    <xf numFmtId="164" fontId="91" fillId="0" borderId="30" xfId="0" applyFont="1" applyFill="1" applyBorder="1" applyAlignment="1" applyProtection="1">
      <alignment horizontal="left" vertical="top" wrapText="1"/>
      <protection locked="0"/>
    </xf>
    <xf numFmtId="164" fontId="91" fillId="0" borderId="0" xfId="0" applyFont="1" applyFill="1" applyBorder="1" applyAlignment="1" applyProtection="1">
      <alignment horizontal="left" vertical="top" wrapText="1"/>
      <protection locked="0"/>
    </xf>
    <xf numFmtId="164" fontId="118" fillId="0" borderId="30" xfId="0" applyFont="1" applyBorder="1" applyAlignment="1" applyProtection="1">
      <alignment horizontal="left" vertical="top" wrapText="1"/>
      <protection locked="0"/>
    </xf>
    <xf numFmtId="164" fontId="118" fillId="0" borderId="0" xfId="0" applyFont="1" applyBorder="1" applyAlignment="1" applyProtection="1">
      <alignment horizontal="left" vertical="top" wrapText="1"/>
      <protection locked="0"/>
    </xf>
    <xf numFmtId="164" fontId="91" fillId="0" borderId="30" xfId="0" applyFont="1" applyFill="1" applyBorder="1" applyAlignment="1" applyProtection="1">
      <alignment horizontal="left" vertical="top"/>
      <protection locked="0"/>
    </xf>
    <xf numFmtId="164" fontId="91" fillId="0" borderId="0" xfId="0" applyFont="1" applyFill="1" applyBorder="1" applyAlignment="1" applyProtection="1">
      <alignment horizontal="left" vertical="top"/>
      <protection locked="0"/>
    </xf>
    <xf numFmtId="164" fontId="119" fillId="0" borderId="0" xfId="0" applyFont="1" applyBorder="1" applyAlignment="1" applyProtection="1">
      <alignment horizontal="left" vertical="top"/>
      <protection locked="0"/>
    </xf>
    <xf numFmtId="164" fontId="112" fillId="0" borderId="0" xfId="0" applyFont="1" applyBorder="1" applyAlignment="1" applyProtection="1">
      <alignment wrapText="1"/>
      <protection locked="0"/>
    </xf>
    <xf numFmtId="164" fontId="112" fillId="0" borderId="0" xfId="0" applyFont="1" applyBorder="1" applyAlignment="1" applyProtection="1">
      <alignment horizontal="center" wrapText="1"/>
      <protection locked="0"/>
    </xf>
    <xf numFmtId="164" fontId="94" fillId="21" borderId="20" xfId="0" applyFont="1" applyFill="1" applyBorder="1" applyAlignment="1" applyProtection="1">
      <alignment horizontal="center" vertical="top" wrapText="1"/>
      <protection locked="0"/>
    </xf>
    <xf numFmtId="164" fontId="58" fillId="0" borderId="0" xfId="0" applyFont="1" applyAlignment="1" applyProtection="1">
      <alignment horizontal="center"/>
    </xf>
    <xf numFmtId="164" fontId="60" fillId="38" borderId="32" xfId="0" applyFont="1" applyFill="1" applyBorder="1" applyAlignment="1" applyProtection="1">
      <alignment horizontal="centerContinuous" vertical="center"/>
    </xf>
    <xf numFmtId="164" fontId="0" fillId="19" borderId="0" xfId="0" applyFill="1" applyBorder="1" applyAlignment="1">
      <alignment horizontal="center" vertical="center"/>
    </xf>
    <xf numFmtId="164" fontId="0" fillId="19" borderId="0" xfId="0" applyFill="1" applyBorder="1" applyAlignment="1">
      <alignment horizontal="center" vertical="justify"/>
    </xf>
    <xf numFmtId="164" fontId="50" fillId="19" borderId="0" xfId="0" applyFont="1" applyFill="1" applyAlignment="1" applyProtection="1">
      <alignment horizontal="center"/>
    </xf>
    <xf numFmtId="164" fontId="6" fillId="22" borderId="69" xfId="0" applyFont="1" applyFill="1" applyBorder="1" applyAlignment="1" applyProtection="1">
      <alignment horizontal="center" vertical="center"/>
    </xf>
    <xf numFmtId="164" fontId="0" fillId="19" borderId="9" xfId="0" applyFill="1" applyBorder="1" applyAlignment="1" applyProtection="1">
      <alignment horizontal="center" vertical="center"/>
    </xf>
    <xf numFmtId="164" fontId="63" fillId="22" borderId="34" xfId="0" applyFont="1" applyFill="1" applyBorder="1" applyAlignment="1" applyProtection="1">
      <alignment horizontal="center"/>
    </xf>
    <xf numFmtId="164" fontId="0" fillId="22" borderId="34" xfId="0" applyFill="1" applyBorder="1" applyAlignment="1" applyProtection="1">
      <alignment horizontal="center"/>
    </xf>
    <xf numFmtId="0" fontId="0" fillId="22" borderId="34" xfId="0" applyNumberFormat="1" applyFill="1" applyBorder="1" applyAlignment="1" applyProtection="1">
      <alignment horizontal="center"/>
    </xf>
    <xf numFmtId="0" fontId="0" fillId="22" borderId="44" xfId="0" applyNumberFormat="1" applyFill="1" applyBorder="1" applyAlignment="1" applyProtection="1">
      <alignment horizontal="center"/>
    </xf>
    <xf numFmtId="164" fontId="15" fillId="21" borderId="94" xfId="0" applyFont="1" applyFill="1" applyBorder="1" applyAlignment="1" applyProtection="1">
      <alignment horizontal="center" vertical="center" wrapText="1"/>
      <protection locked="0"/>
    </xf>
    <xf numFmtId="0" fontId="15" fillId="0" borderId="6" xfId="0" applyNumberFormat="1" applyFont="1" applyBorder="1" applyAlignment="1" applyProtection="1">
      <alignment horizontal="left" vertical="top" wrapText="1"/>
      <protection locked="0"/>
    </xf>
    <xf numFmtId="0" fontId="15" fillId="0" borderId="24" xfId="0" applyNumberFormat="1" applyFont="1" applyBorder="1" applyAlignment="1" applyProtection="1">
      <alignment horizontal="left" vertical="top" wrapText="1"/>
      <protection locked="0"/>
    </xf>
    <xf numFmtId="0" fontId="63" fillId="22" borderId="34" xfId="0" applyNumberFormat="1" applyFont="1" applyFill="1" applyBorder="1" applyAlignment="1" applyProtection="1">
      <alignment horizontal="left"/>
    </xf>
    <xf numFmtId="0" fontId="69" fillId="0" borderId="0" xfId="8" applyNumberFormat="1" applyFont="1" applyFill="1" applyAlignment="1">
      <alignment horizontal="left" vertical="top" wrapText="1"/>
    </xf>
    <xf numFmtId="164" fontId="7" fillId="0" borderId="0" xfId="0" applyFont="1" applyAlignment="1" applyProtection="1">
      <alignment horizontal="center" vertical="center" wrapText="1"/>
    </xf>
    <xf numFmtId="164" fontId="50" fillId="0" borderId="0" xfId="0" applyFont="1" applyAlignment="1" applyProtection="1">
      <alignment horizontal="center" vertical="top"/>
    </xf>
    <xf numFmtId="164" fontId="19" fillId="0" borderId="24" xfId="0" applyFont="1" applyBorder="1" applyAlignment="1" applyProtection="1">
      <alignment horizontal="center" vertical="top" wrapText="1"/>
      <protection locked="0"/>
    </xf>
    <xf numFmtId="164" fontId="60" fillId="38" borderId="31" xfId="0" applyFont="1" applyFill="1" applyBorder="1" applyAlignment="1" applyProtection="1">
      <alignment horizontal="center" vertical="center"/>
    </xf>
    <xf numFmtId="164" fontId="7" fillId="0" borderId="0" xfId="0" applyFont="1" applyAlignment="1" applyProtection="1">
      <alignment horizontal="center" vertical="center"/>
    </xf>
    <xf numFmtId="164" fontId="112" fillId="0" borderId="16" xfId="0" applyFont="1" applyBorder="1" applyAlignment="1" applyProtection="1">
      <alignment horizontal="left" vertical="top" wrapText="1"/>
      <protection locked="0"/>
    </xf>
    <xf numFmtId="164" fontId="60" fillId="38" borderId="33" xfId="0" applyFont="1" applyFill="1" applyBorder="1" applyAlignment="1" applyProtection="1">
      <alignment horizontal="center" vertical="center"/>
    </xf>
    <xf numFmtId="164" fontId="7" fillId="0" borderId="0" xfId="0" applyFont="1" applyBorder="1" applyAlignment="1" applyProtection="1">
      <alignment horizontal="center" vertical="top" wrapText="1"/>
    </xf>
    <xf numFmtId="164" fontId="67" fillId="0" borderId="8" xfId="34" applyFont="1" applyBorder="1" applyAlignment="1">
      <alignment horizontal="left" vertical="top"/>
    </xf>
    <xf numFmtId="164" fontId="112" fillId="0" borderId="0" xfId="0" applyFont="1" applyBorder="1" applyAlignment="1" applyProtection="1">
      <alignment vertical="top" wrapText="1"/>
      <protection locked="0"/>
    </xf>
    <xf numFmtId="164" fontId="8" fillId="0" borderId="21" xfId="0" applyFont="1" applyFill="1" applyBorder="1" applyAlignment="1" applyProtection="1">
      <alignment horizontal="center" wrapText="1"/>
      <protection locked="0"/>
    </xf>
    <xf numFmtId="164" fontId="0" fillId="0" borderId="39" xfId="0" applyBorder="1" applyAlignment="1" applyProtection="1"/>
    <xf numFmtId="164" fontId="0" fillId="0" borderId="37" xfId="0" applyBorder="1" applyProtection="1"/>
    <xf numFmtId="164" fontId="81" fillId="38" borderId="44" xfId="0" applyFont="1" applyFill="1" applyBorder="1" applyAlignment="1" applyProtection="1">
      <alignment horizontal="center" vertical="center"/>
    </xf>
    <xf numFmtId="164" fontId="6" fillId="22" borderId="44" xfId="0" applyFont="1" applyFill="1" applyBorder="1" applyAlignment="1" applyProtection="1">
      <alignment horizontal="centerContinuous" vertical="center"/>
    </xf>
    <xf numFmtId="164" fontId="7" fillId="0" borderId="0" xfId="0" applyFont="1" applyAlignment="1" applyProtection="1">
      <alignment horizontal="right" vertical="top" wrapText="1"/>
    </xf>
    <xf numFmtId="164" fontId="0" fillId="0" borderId="0" xfId="0" applyAlignment="1" applyProtection="1">
      <alignment horizontal="right"/>
    </xf>
    <xf numFmtId="164" fontId="7" fillId="0" borderId="0" xfId="0" quotePrefix="1" applyFont="1" applyAlignment="1" applyProtection="1">
      <alignment horizontal="right"/>
    </xf>
    <xf numFmtId="164" fontId="7" fillId="0" borderId="0" xfId="0" applyFont="1" applyAlignment="1" applyProtection="1">
      <alignment horizontal="right" vertical="top"/>
    </xf>
    <xf numFmtId="164" fontId="7" fillId="0" borderId="0" xfId="0" applyFont="1" applyAlignment="1" applyProtection="1">
      <alignment horizontal="right"/>
    </xf>
    <xf numFmtId="164" fontId="7" fillId="0" borderId="0" xfId="0" applyFont="1" applyAlignment="1" applyProtection="1">
      <alignment horizontal="right" vertical="center"/>
    </xf>
    <xf numFmtId="164" fontId="6" fillId="22" borderId="136" xfId="0" applyFont="1" applyFill="1" applyBorder="1" applyAlignment="1" applyProtection="1">
      <alignment horizontal="centerContinuous" vertical="center"/>
    </xf>
    <xf numFmtId="164" fontId="0" fillId="22" borderId="137" xfId="0" applyFill="1" applyBorder="1" applyAlignment="1" applyProtection="1">
      <alignment horizontal="centerContinuous" vertical="center"/>
    </xf>
    <xf numFmtId="164" fontId="0" fillId="22" borderId="138" xfId="0" applyFill="1" applyBorder="1" applyAlignment="1" applyProtection="1">
      <alignment horizontal="centerContinuous" vertical="center"/>
    </xf>
    <xf numFmtId="164" fontId="7" fillId="0" borderId="0" xfId="0" applyFont="1" applyBorder="1" applyAlignment="1" applyProtection="1">
      <alignment horizontal="center" vertical="center" wrapText="1"/>
    </xf>
    <xf numFmtId="164" fontId="0" fillId="0" borderId="0" xfId="0" applyAlignment="1">
      <alignment vertical="center"/>
    </xf>
    <xf numFmtId="164" fontId="12" fillId="40" borderId="89" xfId="0" applyFont="1" applyFill="1" applyBorder="1" applyAlignment="1" applyProtection="1">
      <alignment horizontal="centerContinuous" vertical="center"/>
    </xf>
    <xf numFmtId="164" fontId="60" fillId="40" borderId="90" xfId="0" applyFont="1" applyFill="1" applyBorder="1" applyAlignment="1" applyProtection="1">
      <alignment horizontal="centerContinuous" vertical="center"/>
    </xf>
    <xf numFmtId="164" fontId="60" fillId="40" borderId="91" xfId="0" applyFont="1" applyFill="1" applyBorder="1" applyAlignment="1" applyProtection="1">
      <alignment horizontal="centerContinuous" vertical="center"/>
    </xf>
    <xf numFmtId="164" fontId="67" fillId="0" borderId="0" xfId="8" applyFont="1" applyFill="1" applyAlignment="1">
      <alignment horizontal="right"/>
    </xf>
    <xf numFmtId="164" fontId="68" fillId="0" borderId="143" xfId="34" applyFont="1" applyBorder="1" applyAlignment="1">
      <alignment vertical="center"/>
    </xf>
    <xf numFmtId="164" fontId="36" fillId="0" borderId="143" xfId="8" applyBorder="1" applyAlignment="1">
      <alignment horizontal="left" vertical="top"/>
    </xf>
    <xf numFmtId="164" fontId="67" fillId="0" borderId="146" xfId="34" applyFont="1" applyBorder="1" applyAlignment="1">
      <alignment horizontal="left" vertical="top" wrapText="1"/>
    </xf>
    <xf numFmtId="164" fontId="36" fillId="0" borderId="146" xfId="8" applyBorder="1" applyAlignment="1">
      <alignment horizontal="left" vertical="top"/>
    </xf>
    <xf numFmtId="164" fontId="67" fillId="0" borderId="149" xfId="34" applyFont="1" applyBorder="1" applyAlignment="1">
      <alignment horizontal="left" vertical="top"/>
    </xf>
    <xf numFmtId="164" fontId="67" fillId="0" borderId="150" xfId="34" applyFont="1" applyBorder="1" applyAlignment="1">
      <alignment horizontal="left" vertical="top"/>
    </xf>
    <xf numFmtId="164" fontId="67" fillId="0" borderId="151" xfId="34" applyFont="1" applyBorder="1" applyAlignment="1">
      <alignment horizontal="left" vertical="top" wrapText="1"/>
    </xf>
    <xf numFmtId="164" fontId="6" fillId="22" borderId="0" xfId="33" applyFont="1" applyFill="1" applyBorder="1" applyAlignment="1">
      <alignment horizontal="center" vertical="center"/>
    </xf>
    <xf numFmtId="164" fontId="68" fillId="0" borderId="152" xfId="35" applyBorder="1"/>
    <xf numFmtId="164" fontId="68" fillId="0" borderId="144" xfId="35" applyBorder="1"/>
    <xf numFmtId="164" fontId="66" fillId="0" borderId="147" xfId="33" applyBorder="1"/>
    <xf numFmtId="164" fontId="116" fillId="21" borderId="14" xfId="8" applyFont="1" applyFill="1" applyBorder="1" applyAlignment="1">
      <alignment horizontal="center"/>
    </xf>
    <xf numFmtId="164" fontId="67" fillId="21" borderId="10" xfId="34" applyFont="1" applyFill="1" applyBorder="1" applyAlignment="1">
      <alignment horizontal="center"/>
    </xf>
    <xf numFmtId="164" fontId="116" fillId="21" borderId="143" xfId="8" applyFont="1" applyFill="1" applyBorder="1" applyAlignment="1">
      <alignment horizontal="center"/>
    </xf>
    <xf numFmtId="164" fontId="7" fillId="21" borderId="13" xfId="34" applyFont="1" applyFill="1" applyBorder="1" applyAlignment="1">
      <alignment horizontal="center" vertical="center"/>
    </xf>
    <xf numFmtId="164" fontId="68" fillId="21" borderId="12" xfId="34" applyFont="1" applyFill="1" applyBorder="1" applyAlignment="1">
      <alignment horizontal="center"/>
    </xf>
    <xf numFmtId="164" fontId="0" fillId="0" borderId="0" xfId="0"/>
    <xf numFmtId="164" fontId="0" fillId="0" borderId="0" xfId="0" applyAlignment="1" applyProtection="1">
      <alignment horizontal="center"/>
    </xf>
    <xf numFmtId="164" fontId="7" fillId="0" borderId="0" xfId="0" applyFont="1" applyBorder="1" applyAlignment="1" applyProtection="1">
      <alignment horizontal="center"/>
    </xf>
    <xf numFmtId="164" fontId="0" fillId="5" borderId="0" xfId="0" applyFill="1" applyBorder="1" applyAlignment="1" applyProtection="1"/>
    <xf numFmtId="164" fontId="9" fillId="0" borderId="0" xfId="0" applyFont="1" applyBorder="1" applyAlignment="1" applyProtection="1">
      <alignment vertical="center" wrapText="1"/>
    </xf>
    <xf numFmtId="164" fontId="9" fillId="0" borderId="0" xfId="0" applyFont="1" applyBorder="1" applyAlignment="1" applyProtection="1">
      <alignment horizontal="left" vertical="top" wrapText="1"/>
    </xf>
    <xf numFmtId="164" fontId="11" fillId="0" borderId="0" xfId="0" applyFont="1" applyBorder="1" applyAlignment="1" applyProtection="1">
      <alignment horizontal="left" vertical="center" wrapText="1"/>
      <protection locked="0"/>
    </xf>
    <xf numFmtId="164" fontId="0" fillId="19" borderId="0" xfId="0" applyFill="1" applyAlignment="1" applyProtection="1"/>
    <xf numFmtId="164" fontId="11" fillId="0" borderId="153" xfId="0" applyFont="1" applyBorder="1" applyAlignment="1" applyProtection="1">
      <alignment horizontal="left" vertical="top" wrapText="1"/>
      <protection locked="0"/>
    </xf>
    <xf numFmtId="164" fontId="11" fillId="0" borderId="154" xfId="0" applyFont="1" applyBorder="1" applyAlignment="1" applyProtection="1">
      <alignment horizontal="left" vertical="top" wrapText="1"/>
      <protection locked="0"/>
    </xf>
    <xf numFmtId="164" fontId="11" fillId="0" borderId="155" xfId="0" applyFont="1" applyBorder="1" applyAlignment="1" applyProtection="1">
      <alignment horizontal="left" vertical="top" wrapText="1"/>
      <protection locked="0"/>
    </xf>
    <xf numFmtId="0" fontId="0" fillId="0" borderId="0" xfId="0" applyNumberFormat="1" applyAlignment="1">
      <alignment wrapText="1"/>
    </xf>
    <xf numFmtId="164" fontId="3" fillId="19" borderId="0" xfId="0" applyFont="1" applyFill="1" applyBorder="1" applyAlignment="1" applyProtection="1">
      <alignment vertical="justify"/>
    </xf>
    <xf numFmtId="0" fontId="3" fillId="19" borderId="0" xfId="0" applyNumberFormat="1" applyFont="1" applyFill="1" applyBorder="1" applyAlignment="1" applyProtection="1">
      <alignment vertical="justify"/>
    </xf>
    <xf numFmtId="0" fontId="16" fillId="0" borderId="5" xfId="0" applyNumberFormat="1" applyFont="1" applyBorder="1" applyAlignment="1" applyProtection="1">
      <alignment vertical="center"/>
    </xf>
    <xf numFmtId="0" fontId="0" fillId="0" borderId="0" xfId="0" applyNumberFormat="1" applyAlignment="1" applyProtection="1">
      <alignment vertical="center"/>
    </xf>
    <xf numFmtId="0" fontId="9" fillId="0" borderId="0" xfId="0" applyNumberFormat="1" applyFont="1" applyAlignment="1" applyProtection="1">
      <alignment vertical="center"/>
    </xf>
    <xf numFmtId="0" fontId="2" fillId="0" borderId="0" xfId="0" applyNumberFormat="1" applyFont="1" applyAlignment="1" applyProtection="1"/>
    <xf numFmtId="0" fontId="24" fillId="0" borderId="0" xfId="0" applyNumberFormat="1" applyFont="1" applyAlignment="1" applyProtection="1"/>
    <xf numFmtId="0" fontId="0" fillId="0" borderId="0" xfId="0" applyNumberFormat="1" applyProtection="1"/>
    <xf numFmtId="0" fontId="6" fillId="0" borderId="0" xfId="0" applyNumberFormat="1" applyFont="1" applyBorder="1" applyAlignment="1" applyProtection="1">
      <alignment vertical="center"/>
    </xf>
    <xf numFmtId="0" fontId="9" fillId="0" borderId="0" xfId="0" applyNumberFormat="1" applyFont="1" applyProtection="1"/>
    <xf numFmtId="0" fontId="9" fillId="0" borderId="0" xfId="0" applyNumberFormat="1" applyFont="1" applyAlignment="1" applyProtection="1">
      <alignment horizontal="center" vertical="top"/>
    </xf>
    <xf numFmtId="0" fontId="0" fillId="0" borderId="5" xfId="0" applyNumberFormat="1" applyBorder="1" applyProtection="1"/>
    <xf numFmtId="0" fontId="47" fillId="5" borderId="0" xfId="0" applyNumberFormat="1" applyFont="1" applyFill="1" applyBorder="1" applyAlignment="1" applyProtection="1">
      <alignment horizontal="left" vertical="justify"/>
      <protection hidden="1"/>
    </xf>
    <xf numFmtId="0" fontId="9" fillId="0" borderId="5" xfId="0" applyNumberFormat="1" applyFont="1" applyBorder="1" applyProtection="1"/>
    <xf numFmtId="164" fontId="3" fillId="0" borderId="0" xfId="0" applyFont="1" applyFill="1" applyBorder="1" applyAlignment="1" applyProtection="1">
      <alignment vertical="justify"/>
    </xf>
    <xf numFmtId="164" fontId="40" fillId="0" borderId="0" xfId="0" applyFont="1" applyFill="1" applyBorder="1" applyAlignment="1" applyProtection="1">
      <alignment horizontal="left" vertical="justify"/>
    </xf>
    <xf numFmtId="164" fontId="0" fillId="0" borderId="0" xfId="0" applyFill="1" applyBorder="1" applyAlignment="1" applyProtection="1">
      <alignment wrapText="1"/>
    </xf>
    <xf numFmtId="164" fontId="9" fillId="0" borderId="0" xfId="0" applyFont="1" applyFill="1" applyBorder="1" applyAlignment="1" applyProtection="1">
      <alignment wrapText="1"/>
    </xf>
    <xf numFmtId="0" fontId="9" fillId="19" borderId="0" xfId="0" applyNumberFormat="1" applyFont="1" applyFill="1" applyProtection="1"/>
    <xf numFmtId="164" fontId="9" fillId="19" borderId="0" xfId="0" applyFont="1" applyFill="1" applyAlignment="1" applyProtection="1"/>
    <xf numFmtId="0" fontId="16" fillId="0" borderId="5" xfId="0" applyNumberFormat="1" applyFont="1" applyBorder="1" applyAlignment="1" applyProtection="1"/>
    <xf numFmtId="164" fontId="18" fillId="0" borderId="5" xfId="0" applyFont="1" applyBorder="1" applyAlignment="1" applyProtection="1">
      <alignment wrapText="1"/>
    </xf>
    <xf numFmtId="164" fontId="15" fillId="0" borderId="0" xfId="0" applyFont="1" applyBorder="1" applyAlignment="1" applyProtection="1"/>
    <xf numFmtId="164" fontId="16" fillId="0" borderId="5" xfId="0" applyFont="1" applyBorder="1" applyAlignment="1" applyProtection="1"/>
    <xf numFmtId="164" fontId="15" fillId="0" borderId="5" xfId="0" applyFont="1" applyBorder="1" applyAlignment="1" applyProtection="1"/>
    <xf numFmtId="164" fontId="46" fillId="0" borderId="0" xfId="0" applyFont="1" applyFill="1" applyBorder="1" applyAlignment="1" applyProtection="1">
      <alignment vertical="justify"/>
    </xf>
    <xf numFmtId="164" fontId="9" fillId="0" borderId="0" xfId="0" applyFont="1" applyFill="1" applyBorder="1" applyAlignment="1" applyProtection="1"/>
    <xf numFmtId="164" fontId="9" fillId="0" borderId="0" xfId="0" applyFont="1" applyBorder="1" applyAlignment="1" applyProtection="1">
      <alignment wrapText="1"/>
    </xf>
    <xf numFmtId="164" fontId="0" fillId="0" borderId="0" xfId="0" applyBorder="1" applyAlignment="1" applyProtection="1">
      <alignment wrapText="1"/>
    </xf>
    <xf numFmtId="0" fontId="9" fillId="0" borderId="0" xfId="0" applyNumberFormat="1" applyFont="1" applyBorder="1" applyAlignment="1" applyProtection="1">
      <alignment horizontal="center" vertical="top"/>
    </xf>
    <xf numFmtId="0" fontId="9" fillId="0" borderId="0" xfId="0" applyNumberFormat="1" applyFont="1" applyBorder="1" applyProtection="1"/>
    <xf numFmtId="0" fontId="9" fillId="0" borderId="0" xfId="0" applyNumberFormat="1" applyFont="1" applyBorder="1" applyAlignment="1" applyProtection="1">
      <alignment horizontal="center"/>
    </xf>
    <xf numFmtId="164" fontId="0" fillId="0" borderId="0" xfId="0" applyBorder="1" applyAlignment="1" applyProtection="1">
      <alignment vertical="center" wrapText="1"/>
    </xf>
    <xf numFmtId="164" fontId="9" fillId="0" borderId="0" xfId="0" applyFont="1" applyBorder="1" applyAlignment="1" applyProtection="1"/>
    <xf numFmtId="0" fontId="6" fillId="0" borderId="0" xfId="0" quotePrefix="1" applyNumberFormat="1" applyFont="1" applyBorder="1" applyAlignment="1" applyProtection="1">
      <alignment vertical="center"/>
    </xf>
    <xf numFmtId="0" fontId="16" fillId="0" borderId="0" xfId="0" applyNumberFormat="1" applyFont="1" applyBorder="1" applyAlignment="1" applyProtection="1">
      <alignment vertical="center"/>
    </xf>
    <xf numFmtId="0" fontId="2" fillId="0" borderId="0" xfId="0" applyNumberFormat="1" applyFont="1" applyBorder="1" applyAlignment="1" applyProtection="1"/>
    <xf numFmtId="0" fontId="9" fillId="0" borderId="0" xfId="0" applyNumberFormat="1" applyFont="1" applyBorder="1" applyAlignment="1" applyProtection="1">
      <alignment vertical="center"/>
    </xf>
    <xf numFmtId="0" fontId="24" fillId="0" borderId="0" xfId="0" applyNumberFormat="1" applyFont="1" applyBorder="1" applyAlignment="1" applyProtection="1"/>
    <xf numFmtId="164" fontId="16" fillId="0" borderId="0" xfId="0" applyFont="1" applyBorder="1" applyAlignment="1" applyProtection="1">
      <alignment vertical="top"/>
    </xf>
    <xf numFmtId="0" fontId="0" fillId="0" borderId="0" xfId="0" applyNumberFormat="1" applyBorder="1" applyProtection="1"/>
    <xf numFmtId="0" fontId="3" fillId="0" borderId="0" xfId="0" applyNumberFormat="1" applyFont="1" applyFill="1" applyBorder="1" applyAlignment="1" applyProtection="1">
      <alignment horizontal="center" vertical="center"/>
    </xf>
    <xf numFmtId="164" fontId="9" fillId="19" borderId="0" xfId="0" applyFont="1" applyFill="1" applyAlignment="1" applyProtection="1">
      <alignment wrapText="1"/>
    </xf>
    <xf numFmtId="164" fontId="9" fillId="0" borderId="0" xfId="0" applyFont="1" applyBorder="1" applyAlignment="1" applyProtection="1">
      <alignment horizontal="center"/>
    </xf>
    <xf numFmtId="164" fontId="11" fillId="0" borderId="1" xfId="0" applyFont="1" applyBorder="1" applyAlignment="1" applyProtection="1">
      <alignment vertical="center" wrapText="1"/>
      <protection locked="0"/>
    </xf>
    <xf numFmtId="0" fontId="9" fillId="0" borderId="158" xfId="0" applyNumberFormat="1" applyFont="1" applyBorder="1" applyProtection="1"/>
    <xf numFmtId="164" fontId="0" fillId="0" borderId="158" xfId="0" applyBorder="1" applyAlignment="1" applyProtection="1"/>
    <xf numFmtId="164" fontId="11" fillId="0" borderId="0" xfId="0" applyFont="1" applyBorder="1" applyAlignment="1" applyProtection="1">
      <protection locked="0"/>
    </xf>
    <xf numFmtId="0" fontId="9" fillId="0" borderId="0" xfId="0" applyNumberFormat="1" applyFont="1" applyAlignment="1" applyProtection="1"/>
    <xf numFmtId="164" fontId="11" fillId="0" borderId="0" xfId="0" applyFont="1" applyBorder="1" applyAlignment="1" applyProtection="1">
      <alignment horizontal="center"/>
    </xf>
    <xf numFmtId="0" fontId="0" fillId="0" borderId="3" xfId="0" applyNumberFormat="1" applyBorder="1" applyProtection="1"/>
    <xf numFmtId="0" fontId="9" fillId="0" borderId="3" xfId="0" applyNumberFormat="1" applyFont="1" applyBorder="1" applyProtection="1"/>
    <xf numFmtId="164" fontId="0" fillId="0" borderId="0" xfId="0" applyAlignment="1">
      <alignment wrapText="1"/>
    </xf>
    <xf numFmtId="164" fontId="53" fillId="0" borderId="0" xfId="0" applyFont="1" applyAlignment="1" applyProtection="1"/>
    <xf numFmtId="164" fontId="53" fillId="0" borderId="0" xfId="0" quotePrefix="1" applyFont="1" applyAlignment="1" applyProtection="1"/>
    <xf numFmtId="164" fontId="53" fillId="19" borderId="0" xfId="0" applyFont="1" applyFill="1" applyAlignment="1" applyProtection="1"/>
    <xf numFmtId="0" fontId="3" fillId="0" borderId="0" xfId="0" applyNumberFormat="1" applyFont="1" applyFill="1" applyBorder="1" applyAlignment="1" applyProtection="1">
      <alignment vertical="justify"/>
    </xf>
    <xf numFmtId="0" fontId="0" fillId="0" borderId="0" xfId="0" applyNumberFormat="1" applyFill="1" applyBorder="1" applyProtection="1"/>
    <xf numFmtId="164" fontId="60" fillId="0" borderId="0" xfId="0" applyFont="1" applyFill="1" applyBorder="1" applyAlignment="1" applyProtection="1">
      <alignment horizontal="left" vertical="justify"/>
    </xf>
    <xf numFmtId="164" fontId="46" fillId="0" borderId="0" xfId="0" applyFont="1" applyFill="1" applyBorder="1" applyAlignment="1" applyProtection="1">
      <alignment horizontal="left" vertical="justify"/>
    </xf>
    <xf numFmtId="0" fontId="23" fillId="5" borderId="0" xfId="0" applyNumberFormat="1" applyFont="1" applyFill="1" applyBorder="1" applyAlignment="1" applyProtection="1">
      <alignment horizontal="left" vertical="justify"/>
      <protection hidden="1"/>
    </xf>
    <xf numFmtId="0" fontId="0" fillId="0" borderId="0" xfId="0" applyNumberFormat="1" applyBorder="1" applyAlignment="1" applyProtection="1">
      <alignment vertical="center"/>
    </xf>
    <xf numFmtId="164" fontId="11" fillId="0" borderId="0" xfId="0" applyFont="1" applyBorder="1" applyAlignment="1" applyProtection="1">
      <alignment vertical="top" wrapText="1"/>
      <protection locked="0"/>
    </xf>
    <xf numFmtId="164" fontId="16" fillId="0" borderId="0" xfId="0" quotePrefix="1" applyFont="1" applyBorder="1" applyAlignment="1" applyProtection="1">
      <alignment horizontal="center" vertical="center"/>
    </xf>
    <xf numFmtId="164" fontId="16" fillId="0" borderId="0" xfId="0" applyFont="1" applyFill="1" applyBorder="1" applyAlignment="1" applyProtection="1">
      <alignment horizontal="center" vertical="center"/>
      <protection locked="0"/>
    </xf>
    <xf numFmtId="0" fontId="25" fillId="5" borderId="0" xfId="0" applyNumberFormat="1" applyFont="1" applyFill="1" applyBorder="1" applyAlignment="1" applyProtection="1">
      <alignment horizontal="left" vertical="justify"/>
      <protection hidden="1"/>
    </xf>
    <xf numFmtId="164" fontId="40" fillId="0" borderId="0" xfId="0" quotePrefix="1" applyFont="1" applyBorder="1" applyAlignment="1" applyProtection="1"/>
    <xf numFmtId="164" fontId="40" fillId="0" borderId="0" xfId="0" applyFont="1" applyBorder="1" applyAlignment="1" applyProtection="1"/>
    <xf numFmtId="164" fontId="0" fillId="0" borderId="0" xfId="0" quotePrefix="1" applyBorder="1" applyAlignment="1" applyProtection="1"/>
    <xf numFmtId="164" fontId="11" fillId="0" borderId="14" xfId="0" applyFont="1" applyBorder="1" applyAlignment="1" applyProtection="1">
      <alignment vertical="center"/>
      <protection locked="0"/>
    </xf>
    <xf numFmtId="164" fontId="11" fillId="0" borderId="10" xfId="0" applyFont="1" applyBorder="1" applyAlignment="1" applyProtection="1">
      <alignment vertical="center"/>
      <protection locked="0"/>
    </xf>
    <xf numFmtId="164" fontId="11" fillId="0" borderId="8" xfId="0" applyFont="1" applyBorder="1" applyAlignment="1" applyProtection="1">
      <alignment vertical="center"/>
      <protection locked="0"/>
    </xf>
    <xf numFmtId="164" fontId="11" fillId="0" borderId="11" xfId="0" applyFont="1" applyBorder="1" applyAlignment="1" applyProtection="1">
      <alignment vertical="center"/>
      <protection locked="0"/>
    </xf>
    <xf numFmtId="164" fontId="11" fillId="0" borderId="13" xfId="0" applyFont="1" applyBorder="1" applyAlignment="1" applyProtection="1">
      <alignment vertical="center"/>
      <protection locked="0"/>
    </xf>
    <xf numFmtId="164" fontId="11" fillId="0" borderId="12" xfId="0" applyFont="1" applyBorder="1" applyAlignment="1" applyProtection="1">
      <alignment vertical="center"/>
      <protection locked="0"/>
    </xf>
    <xf numFmtId="164" fontId="0" fillId="0" borderId="0" xfId="0" applyBorder="1" applyAlignment="1">
      <alignment horizontal="left" wrapText="1"/>
    </xf>
    <xf numFmtId="164" fontId="0" fillId="0" borderId="0" xfId="0" applyAlignment="1" applyProtection="1">
      <alignment horizontal="center"/>
    </xf>
    <xf numFmtId="164" fontId="0" fillId="0" borderId="0" xfId="0" applyBorder="1" applyAlignment="1" applyProtection="1">
      <alignment horizontal="center"/>
    </xf>
    <xf numFmtId="164" fontId="11" fillId="0" borderId="0" xfId="0" applyFont="1" applyBorder="1" applyAlignment="1" applyProtection="1">
      <alignment horizontal="center" vertical="center"/>
      <protection locked="0"/>
    </xf>
    <xf numFmtId="164" fontId="11" fillId="0" borderId="0" xfId="0" applyFont="1" applyBorder="1" applyAlignment="1" applyProtection="1">
      <alignment horizontal="center"/>
      <protection locked="0"/>
    </xf>
    <xf numFmtId="164" fontId="11" fillId="0" borderId="20" xfId="0" applyFont="1" applyBorder="1" applyAlignment="1" applyProtection="1">
      <alignment horizontal="center" vertical="center" wrapText="1"/>
      <protection locked="0"/>
    </xf>
    <xf numFmtId="164" fontId="0" fillId="0" borderId="16" xfId="0" applyBorder="1" applyAlignment="1">
      <alignment horizontal="center" vertical="center" wrapText="1"/>
    </xf>
    <xf numFmtId="164" fontId="0" fillId="0" borderId="21" xfId="0" applyBorder="1" applyAlignment="1">
      <alignment horizontal="center" vertical="center" wrapText="1"/>
    </xf>
    <xf numFmtId="164" fontId="11" fillId="0" borderId="14" xfId="0" applyFont="1" applyBorder="1" applyAlignment="1" applyProtection="1">
      <alignment horizontal="center" vertical="center"/>
      <protection locked="0"/>
    </xf>
    <xf numFmtId="164" fontId="11" fillId="0" borderId="9" xfId="0" applyFont="1" applyBorder="1" applyAlignment="1" applyProtection="1">
      <alignment horizontal="center" vertical="center"/>
      <protection locked="0"/>
    </xf>
    <xf numFmtId="164" fontId="11" fillId="0" borderId="8" xfId="0" applyFont="1" applyBorder="1" applyAlignment="1" applyProtection="1">
      <alignment horizontal="center" vertical="center"/>
      <protection locked="0"/>
    </xf>
    <xf numFmtId="164" fontId="11" fillId="0" borderId="13" xfId="0" applyFont="1" applyBorder="1" applyAlignment="1" applyProtection="1">
      <alignment horizontal="center" vertical="center"/>
      <protection locked="0"/>
    </xf>
    <xf numFmtId="164" fontId="11" fillId="0" borderId="3" xfId="0" applyFont="1" applyBorder="1" applyAlignment="1" applyProtection="1">
      <alignment horizontal="center" vertical="center"/>
      <protection locked="0"/>
    </xf>
    <xf numFmtId="164" fontId="11" fillId="0" borderId="14" xfId="0" applyFont="1" applyBorder="1" applyAlignment="1" applyProtection="1">
      <alignment horizontal="center"/>
      <protection locked="0"/>
    </xf>
    <xf numFmtId="164" fontId="11" fillId="0" borderId="10" xfId="0" applyFont="1" applyBorder="1" applyAlignment="1" applyProtection="1">
      <alignment horizontal="center"/>
      <protection locked="0"/>
    </xf>
    <xf numFmtId="164" fontId="11" fillId="0" borderId="8" xfId="0" applyFont="1" applyBorder="1" applyAlignment="1" applyProtection="1">
      <alignment horizontal="center"/>
      <protection locked="0"/>
    </xf>
    <xf numFmtId="164" fontId="11" fillId="0" borderId="11" xfId="0" applyFont="1" applyBorder="1" applyAlignment="1" applyProtection="1">
      <alignment horizontal="center"/>
      <protection locked="0"/>
    </xf>
    <xf numFmtId="164" fontId="11" fillId="0" borderId="13" xfId="0" applyFont="1" applyBorder="1" applyAlignment="1" applyProtection="1">
      <alignment horizontal="center"/>
      <protection locked="0"/>
    </xf>
    <xf numFmtId="164" fontId="11" fillId="0" borderId="12" xfId="0" applyFont="1" applyBorder="1" applyAlignment="1" applyProtection="1">
      <alignment horizontal="center"/>
      <protection locked="0"/>
    </xf>
    <xf numFmtId="164" fontId="11" fillId="0" borderId="20" xfId="0" applyFont="1" applyBorder="1" applyAlignment="1" applyProtection="1">
      <alignment horizontal="center" vertical="center"/>
      <protection locked="0"/>
    </xf>
    <xf numFmtId="164" fontId="11" fillId="0" borderId="16" xfId="0" applyFont="1" applyBorder="1" applyAlignment="1" applyProtection="1">
      <alignment horizontal="center" vertical="center"/>
      <protection locked="0"/>
    </xf>
    <xf numFmtId="164" fontId="11" fillId="0" borderId="21" xfId="0" applyFont="1" applyBorder="1" applyAlignment="1" applyProtection="1">
      <alignment horizontal="center" vertical="center"/>
      <protection locked="0"/>
    </xf>
    <xf numFmtId="164" fontId="0" fillId="0" borderId="0" xfId="0" applyAlignment="1">
      <alignment horizontal="center" wrapText="1"/>
    </xf>
    <xf numFmtId="164" fontId="0" fillId="0" borderId="11" xfId="0" applyBorder="1" applyAlignment="1">
      <alignment horizontal="center" wrapText="1"/>
    </xf>
    <xf numFmtId="164" fontId="11" fillId="0" borderId="9" xfId="0" applyFont="1" applyBorder="1" applyAlignment="1" applyProtection="1">
      <alignment horizontal="center"/>
      <protection locked="0"/>
    </xf>
    <xf numFmtId="164" fontId="11" fillId="0" borderId="3" xfId="0" applyFont="1" applyBorder="1" applyAlignment="1" applyProtection="1">
      <alignment horizontal="center"/>
      <protection locked="0"/>
    </xf>
    <xf numFmtId="164" fontId="0" fillId="0" borderId="0" xfId="0" applyAlignment="1">
      <alignment wrapText="1"/>
    </xf>
    <xf numFmtId="164" fontId="11" fillId="0" borderId="6" xfId="0" applyFont="1" applyBorder="1" applyAlignment="1" applyProtection="1">
      <alignment wrapText="1"/>
      <protection locked="0"/>
    </xf>
    <xf numFmtId="164" fontId="11" fillId="0" borderId="6" xfId="0" applyFont="1" applyBorder="1" applyAlignment="1" applyProtection="1">
      <alignment vertical="center" wrapText="1"/>
      <protection locked="0"/>
    </xf>
    <xf numFmtId="164" fontId="11" fillId="0" borderId="0" xfId="0" applyFont="1" applyBorder="1" applyAlignment="1" applyProtection="1">
      <alignment wrapText="1"/>
      <protection locked="0"/>
    </xf>
    <xf numFmtId="164" fontId="11" fillId="0" borderId="0" xfId="0" applyFont="1" applyBorder="1" applyAlignment="1" applyProtection="1">
      <alignment vertical="center" wrapText="1"/>
      <protection locked="0"/>
    </xf>
    <xf numFmtId="164" fontId="0" fillId="0" borderId="17" xfId="0" applyBorder="1" applyAlignment="1" applyProtection="1"/>
    <xf numFmtId="164" fontId="9" fillId="0" borderId="0" xfId="0" applyFont="1" applyBorder="1" applyAlignment="1" applyProtection="1">
      <alignment vertical="top" wrapText="1"/>
    </xf>
    <xf numFmtId="0" fontId="0" fillId="0" borderId="0" xfId="0" applyNumberFormat="1" applyFill="1" applyAlignment="1">
      <alignment horizontal="center" wrapText="1"/>
    </xf>
    <xf numFmtId="164" fontId="0" fillId="0" borderId="0" xfId="0" applyAlignment="1">
      <alignment wrapText="1"/>
    </xf>
    <xf numFmtId="164" fontId="0" fillId="0" borderId="0" xfId="0" applyAlignment="1">
      <alignment wrapText="1"/>
    </xf>
    <xf numFmtId="164" fontId="0" fillId="0" borderId="0" xfId="0" applyAlignment="1">
      <alignment wrapText="1"/>
    </xf>
    <xf numFmtId="0" fontId="0" fillId="0" borderId="0" xfId="0" applyNumberFormat="1" applyAlignment="1">
      <alignment horizontal="right" wrapText="1"/>
    </xf>
    <xf numFmtId="164" fontId="0" fillId="0" borderId="0" xfId="0" applyAlignment="1">
      <alignment wrapText="1"/>
    </xf>
    <xf numFmtId="164" fontId="0" fillId="0" borderId="0" xfId="0" applyAlignment="1">
      <alignment wrapText="1"/>
    </xf>
    <xf numFmtId="164" fontId="125" fillId="19" borderId="0" xfId="0" applyFont="1" applyFill="1" applyBorder="1" applyAlignment="1" applyProtection="1">
      <alignment horizontal="center" vertical="top"/>
    </xf>
    <xf numFmtId="164" fontId="125" fillId="19" borderId="0" xfId="0" applyFont="1" applyFill="1" applyBorder="1" applyAlignment="1" applyProtection="1">
      <alignment horizontal="center" vertical="center"/>
    </xf>
    <xf numFmtId="164" fontId="126" fillId="19" borderId="0" xfId="0" applyFont="1" applyFill="1" applyBorder="1" applyProtection="1"/>
    <xf numFmtId="164" fontId="126" fillId="0" borderId="0" xfId="0" applyFont="1"/>
    <xf numFmtId="0" fontId="130" fillId="19" borderId="0" xfId="0" applyNumberFormat="1" applyFont="1" applyFill="1" applyBorder="1" applyProtection="1"/>
    <xf numFmtId="164" fontId="126" fillId="19" borderId="0" xfId="0" applyFont="1" applyFill="1" applyBorder="1" applyAlignment="1" applyProtection="1"/>
    <xf numFmtId="164" fontId="126" fillId="19" borderId="0" xfId="0" applyFont="1" applyFill="1" applyBorder="1" applyAlignment="1" applyProtection="1">
      <alignment horizontal="center"/>
    </xf>
    <xf numFmtId="164" fontId="126" fillId="19" borderId="0" xfId="0" applyFont="1" applyFill="1" applyBorder="1" applyAlignment="1" applyProtection="1">
      <alignment vertical="center"/>
    </xf>
    <xf numFmtId="164" fontId="131" fillId="19" borderId="0" xfId="0" applyFont="1" applyFill="1" applyBorder="1" applyAlignment="1" applyProtection="1">
      <alignment vertical="top"/>
    </xf>
    <xf numFmtId="164" fontId="132" fillId="19" borderId="0" xfId="0" applyFont="1" applyFill="1" applyBorder="1" applyAlignment="1" applyProtection="1">
      <alignment vertical="center" wrapText="1"/>
      <protection locked="0"/>
    </xf>
    <xf numFmtId="164" fontId="132" fillId="19" borderId="0" xfId="0" applyFont="1" applyFill="1" applyBorder="1" applyAlignment="1" applyProtection="1">
      <alignment horizontal="left"/>
    </xf>
    <xf numFmtId="164" fontId="132" fillId="19" borderId="0" xfId="0" applyFont="1" applyFill="1" applyBorder="1" applyAlignment="1" applyProtection="1">
      <alignment vertical="center"/>
      <protection locked="0"/>
    </xf>
    <xf numFmtId="164" fontId="130" fillId="19" borderId="0" xfId="0" applyFont="1" applyFill="1" applyBorder="1" applyAlignment="1" applyProtection="1"/>
    <xf numFmtId="164" fontId="126" fillId="19" borderId="0" xfId="0" applyFont="1" applyFill="1" applyBorder="1" applyAlignment="1">
      <alignment vertical="center" wrapText="1"/>
    </xf>
    <xf numFmtId="164" fontId="126" fillId="19" borderId="0" xfId="0" applyFont="1" applyFill="1" applyBorder="1" applyAlignment="1" applyProtection="1">
      <alignment vertical="top"/>
    </xf>
    <xf numFmtId="164" fontId="126" fillId="19" borderId="0" xfId="0" applyFont="1" applyFill="1" applyBorder="1" applyAlignment="1" applyProtection="1">
      <alignment horizontal="center" vertical="top"/>
    </xf>
    <xf numFmtId="0" fontId="126" fillId="19" borderId="0" xfId="0" applyNumberFormat="1" applyFont="1" applyFill="1" applyBorder="1" applyProtection="1"/>
    <xf numFmtId="164" fontId="133" fillId="19" borderId="0" xfId="0" applyFont="1" applyFill="1" applyBorder="1" applyAlignment="1" applyProtection="1">
      <alignment horizontal="center" vertical="center" wrapText="1"/>
    </xf>
    <xf numFmtId="164" fontId="132" fillId="19" borderId="0" xfId="0" applyFont="1" applyFill="1" applyBorder="1" applyAlignment="1" applyProtection="1">
      <alignment horizontal="center"/>
      <protection locked="0"/>
    </xf>
    <xf numFmtId="0" fontId="130" fillId="19" borderId="0" xfId="0" applyNumberFormat="1" applyFont="1" applyFill="1" applyBorder="1" applyAlignment="1" applyProtection="1">
      <alignment vertical="top"/>
    </xf>
    <xf numFmtId="0" fontId="130" fillId="19" borderId="0" xfId="0" applyNumberFormat="1" applyFont="1" applyFill="1" applyBorder="1" applyAlignment="1" applyProtection="1">
      <alignment horizontal="left" vertical="top"/>
    </xf>
    <xf numFmtId="164" fontId="134" fillId="19" borderId="0" xfId="0" applyFont="1" applyFill="1" applyBorder="1" applyAlignment="1" applyProtection="1">
      <alignment horizontal="center" vertical="center" wrapText="1"/>
    </xf>
    <xf numFmtId="164" fontId="132" fillId="19" borderId="0" xfId="0" applyFont="1" applyFill="1" applyBorder="1" applyAlignment="1" applyProtection="1">
      <alignment vertical="top"/>
      <protection locked="0"/>
    </xf>
    <xf numFmtId="164" fontId="126" fillId="19" borderId="0" xfId="0" applyFont="1" applyFill="1" applyBorder="1" applyAlignment="1" applyProtection="1">
      <alignment wrapText="1"/>
    </xf>
    <xf numFmtId="164" fontId="126" fillId="19" borderId="0" xfId="0" applyFont="1" applyFill="1" applyBorder="1" applyAlignment="1">
      <alignment wrapText="1"/>
    </xf>
    <xf numFmtId="164" fontId="132" fillId="19" borderId="0" xfId="0" applyFont="1" applyFill="1" applyBorder="1" applyAlignment="1" applyProtection="1">
      <protection locked="0"/>
    </xf>
    <xf numFmtId="164" fontId="126" fillId="0" borderId="0" xfId="0" applyFont="1" applyAlignment="1" applyProtection="1">
      <alignment horizontal="center"/>
    </xf>
    <xf numFmtId="164" fontId="126" fillId="0" borderId="0" xfId="0" applyFont="1" applyAlignment="1" applyProtection="1"/>
    <xf numFmtId="164" fontId="130" fillId="0" borderId="0" xfId="0" applyFont="1" applyAlignment="1" applyProtection="1"/>
    <xf numFmtId="0" fontId="126" fillId="0" borderId="0" xfId="0" applyNumberFormat="1" applyFont="1" applyProtection="1"/>
    <xf numFmtId="164" fontId="126" fillId="0" borderId="0" xfId="0" applyFont="1" applyProtection="1"/>
    <xf numFmtId="164" fontId="126" fillId="0" borderId="0" xfId="0" applyFont="1" applyBorder="1" applyProtection="1"/>
    <xf numFmtId="164" fontId="130" fillId="0" borderId="0" xfId="0" applyFont="1" applyProtection="1"/>
    <xf numFmtId="164" fontId="125" fillId="19" borderId="0" xfId="0" applyFont="1" applyFill="1" applyBorder="1" applyAlignment="1" applyProtection="1">
      <alignment horizontal="right" vertical="center"/>
    </xf>
    <xf numFmtId="0" fontId="26" fillId="19" borderId="0" xfId="0" applyNumberFormat="1" applyFont="1" applyFill="1" applyBorder="1" applyAlignment="1" applyProtection="1">
      <alignment horizontal="center" vertical="top"/>
    </xf>
    <xf numFmtId="164" fontId="26" fillId="19" borderId="0" xfId="0" applyFont="1" applyFill="1" applyBorder="1" applyAlignment="1" applyProtection="1">
      <alignment horizontal="left" vertical="center"/>
      <protection locked="0"/>
    </xf>
    <xf numFmtId="0" fontId="135" fillId="19" borderId="0" xfId="0" applyNumberFormat="1" applyFont="1" applyFill="1" applyBorder="1" applyAlignment="1" applyProtection="1">
      <alignment horizontal="center" vertical="center"/>
    </xf>
    <xf numFmtId="164" fontId="126" fillId="0" borderId="0" xfId="0" applyFont="1" applyFill="1" applyBorder="1" applyAlignment="1" applyProtection="1"/>
    <xf numFmtId="164" fontId="132" fillId="43" borderId="8" xfId="0" applyFont="1" applyFill="1" applyBorder="1" applyAlignment="1" applyProtection="1">
      <alignment vertical="top"/>
    </xf>
    <xf numFmtId="164" fontId="0" fillId="0" borderId="0" xfId="0" applyAlignment="1">
      <alignment wrapText="1"/>
    </xf>
    <xf numFmtId="164" fontId="126" fillId="19" borderId="14" xfId="0" applyFont="1" applyFill="1" applyBorder="1" applyProtection="1"/>
    <xf numFmtId="0" fontId="127" fillId="19" borderId="9" xfId="0" applyNumberFormat="1" applyFont="1" applyFill="1" applyBorder="1" applyAlignment="1" applyProtection="1">
      <alignment vertical="justify"/>
    </xf>
    <xf numFmtId="164" fontId="127" fillId="19" borderId="9" xfId="0" applyFont="1" applyFill="1" applyBorder="1" applyAlignment="1" applyProtection="1">
      <alignment vertical="justify"/>
    </xf>
    <xf numFmtId="164" fontId="127" fillId="19" borderId="9" xfId="0" applyFont="1" applyFill="1" applyBorder="1" applyAlignment="1" applyProtection="1">
      <alignment horizontal="center" vertical="justify"/>
    </xf>
    <xf numFmtId="164" fontId="127" fillId="19" borderId="10" xfId="0" applyFont="1" applyFill="1" applyBorder="1" applyAlignment="1" applyProtection="1">
      <alignment vertical="justify"/>
    </xf>
    <xf numFmtId="164" fontId="126" fillId="19" borderId="8" xfId="0" applyFont="1" applyFill="1" applyBorder="1" applyProtection="1"/>
    <xf numFmtId="164" fontId="127" fillId="19" borderId="11" xfId="0" applyFont="1" applyFill="1" applyBorder="1" applyAlignment="1" applyProtection="1">
      <alignment vertical="justify"/>
    </xf>
    <xf numFmtId="164" fontId="126" fillId="19" borderId="11" xfId="0" applyFont="1" applyFill="1" applyBorder="1" applyProtection="1"/>
    <xf numFmtId="164" fontId="126" fillId="19" borderId="8" xfId="0" applyFont="1" applyFill="1" applyBorder="1" applyAlignment="1" applyProtection="1"/>
    <xf numFmtId="164" fontId="126" fillId="19" borderId="11" xfId="0" applyFont="1" applyFill="1" applyBorder="1" applyAlignment="1" applyProtection="1"/>
    <xf numFmtId="164" fontId="126" fillId="19" borderId="13" xfId="0" applyFont="1" applyFill="1" applyBorder="1" applyProtection="1"/>
    <xf numFmtId="0" fontId="126" fillId="19" borderId="3" xfId="0" applyNumberFormat="1" applyFont="1" applyFill="1" applyBorder="1" applyProtection="1"/>
    <xf numFmtId="164" fontId="126" fillId="19" borderId="3" xfId="0" applyFont="1" applyFill="1" applyBorder="1" applyAlignment="1">
      <alignment vertical="center" wrapText="1"/>
    </xf>
    <xf numFmtId="164" fontId="132" fillId="19" borderId="3" xfId="0" applyFont="1" applyFill="1" applyBorder="1" applyAlignment="1" applyProtection="1">
      <protection locked="0"/>
    </xf>
    <xf numFmtId="164" fontId="132" fillId="19" borderId="3" xfId="0" applyFont="1" applyFill="1" applyBorder="1" applyAlignment="1" applyProtection="1">
      <alignment horizontal="center"/>
      <protection locked="0"/>
    </xf>
    <xf numFmtId="164" fontId="132" fillId="19" borderId="3" xfId="0" applyFont="1" applyFill="1" applyBorder="1" applyAlignment="1" applyProtection="1">
      <alignment horizontal="left"/>
    </xf>
    <xf numFmtId="164" fontId="132" fillId="19" borderId="3" xfId="0" applyFont="1" applyFill="1" applyBorder="1" applyAlignment="1" applyProtection="1">
      <alignment vertical="center"/>
      <protection locked="0"/>
    </xf>
    <xf numFmtId="164" fontId="130" fillId="19" borderId="3" xfId="0" applyFont="1" applyFill="1" applyBorder="1" applyAlignment="1" applyProtection="1"/>
    <xf numFmtId="164" fontId="131" fillId="19" borderId="3" xfId="0" applyFont="1" applyFill="1" applyBorder="1" applyAlignment="1" applyProtection="1">
      <alignment vertical="top"/>
    </xf>
    <xf numFmtId="164" fontId="126" fillId="19" borderId="12" xfId="0" applyFont="1" applyFill="1" applyBorder="1" applyProtection="1"/>
    <xf numFmtId="164" fontId="126" fillId="0" borderId="0" xfId="0" applyFont="1" applyFill="1" applyBorder="1" applyAlignment="1" applyProtection="1">
      <alignment vertical="center"/>
    </xf>
    <xf numFmtId="164" fontId="132" fillId="0" borderId="0" xfId="0" applyFont="1" applyFill="1" applyBorder="1" applyAlignment="1" applyProtection="1">
      <alignment vertical="center" wrapText="1"/>
      <protection locked="0"/>
    </xf>
    <xf numFmtId="164" fontId="132" fillId="0" borderId="0" xfId="0" applyFont="1" applyFill="1" applyBorder="1" applyAlignment="1" applyProtection="1">
      <alignment vertical="center"/>
      <protection locked="0"/>
    </xf>
    <xf numFmtId="164" fontId="126" fillId="0" borderId="0" xfId="0" applyFont="1" applyFill="1" applyBorder="1" applyAlignment="1">
      <alignment vertical="center" wrapText="1"/>
    </xf>
    <xf numFmtId="164" fontId="133" fillId="0" borderId="0" xfId="0" applyFont="1" applyFill="1" applyBorder="1" applyAlignment="1" applyProtection="1">
      <alignment horizontal="center" vertical="center" wrapText="1"/>
    </xf>
    <xf numFmtId="164" fontId="134" fillId="0" borderId="0" xfId="0" applyFont="1" applyFill="1" applyBorder="1" applyAlignment="1" applyProtection="1">
      <alignment horizontal="center" vertical="center" wrapText="1"/>
    </xf>
    <xf numFmtId="164" fontId="125" fillId="0" borderId="0" xfId="0" applyFont="1" applyFill="1" applyBorder="1" applyAlignment="1" applyProtection="1">
      <alignment horizontal="center" vertical="center"/>
    </xf>
    <xf numFmtId="164" fontId="125" fillId="0" borderId="0" xfId="0" applyFont="1" applyFill="1" applyBorder="1" applyAlignment="1" applyProtection="1">
      <alignment horizontal="right" vertical="center"/>
    </xf>
    <xf numFmtId="164" fontId="26" fillId="0" borderId="0" xfId="0" applyFont="1" applyFill="1" applyBorder="1" applyAlignment="1" applyProtection="1">
      <alignment horizontal="left" vertical="center"/>
      <protection locked="0"/>
    </xf>
    <xf numFmtId="0" fontId="26" fillId="0" borderId="0" xfId="0" applyNumberFormat="1" applyFont="1" applyFill="1" applyBorder="1" applyAlignment="1" applyProtection="1">
      <alignment vertical="center"/>
    </xf>
    <xf numFmtId="164" fontId="26" fillId="0" borderId="0" xfId="0" applyFont="1" applyFill="1" applyBorder="1" applyAlignment="1" applyProtection="1">
      <alignment vertical="center"/>
      <protection locked="0"/>
    </xf>
    <xf numFmtId="0" fontId="130" fillId="0" borderId="0" xfId="0" applyNumberFormat="1" applyFont="1" applyFill="1" applyBorder="1" applyAlignment="1" applyProtection="1">
      <alignment vertical="center"/>
    </xf>
    <xf numFmtId="164" fontId="126" fillId="0" borderId="0" xfId="0" applyFont="1" applyFill="1" applyBorder="1" applyAlignment="1" applyProtection="1">
      <alignment horizontal="center" vertical="center"/>
    </xf>
    <xf numFmtId="164" fontId="136" fillId="0" borderId="0" xfId="0" applyFont="1" applyFill="1" applyBorder="1" applyAlignment="1" applyProtection="1">
      <alignment vertical="center"/>
    </xf>
    <xf numFmtId="164" fontId="131" fillId="0" borderId="0" xfId="0" applyFont="1" applyFill="1" applyBorder="1" applyAlignment="1" applyProtection="1">
      <alignment vertical="center"/>
    </xf>
    <xf numFmtId="164" fontId="132" fillId="0" borderId="0" xfId="0" applyFont="1" applyFill="1" applyBorder="1" applyAlignment="1" applyProtection="1">
      <alignment horizontal="left" vertical="center"/>
    </xf>
    <xf numFmtId="0" fontId="14" fillId="0" borderId="0" xfId="0" applyNumberFormat="1" applyFont="1" applyFill="1" applyBorder="1" applyAlignment="1" applyProtection="1">
      <alignment vertical="center"/>
    </xf>
    <xf numFmtId="164" fontId="137" fillId="0" borderId="0" xfId="0" applyFont="1" applyFill="1" applyBorder="1" applyAlignment="1" applyProtection="1">
      <alignment vertical="center"/>
    </xf>
    <xf numFmtId="0" fontId="126" fillId="0" borderId="0" xfId="0" applyNumberFormat="1" applyFont="1" applyFill="1" applyBorder="1" applyAlignment="1" applyProtection="1">
      <alignment vertical="center"/>
    </xf>
    <xf numFmtId="164" fontId="132" fillId="0" borderId="0" xfId="0" applyFont="1" applyFill="1" applyBorder="1" applyAlignment="1" applyProtection="1">
      <alignment horizontal="center" vertical="center"/>
      <protection locked="0"/>
    </xf>
    <xf numFmtId="164" fontId="126" fillId="0" borderId="0" xfId="0" applyFont="1" applyFill="1" applyBorder="1" applyAlignment="1" applyProtection="1">
      <alignment vertical="center" wrapText="1"/>
    </xf>
    <xf numFmtId="0" fontId="26" fillId="0" borderId="0" xfId="0" applyNumberFormat="1" applyFont="1" applyFill="1" applyBorder="1" applyAlignment="1" applyProtection="1">
      <alignment horizontal="center" vertical="center"/>
    </xf>
    <xf numFmtId="164" fontId="9" fillId="0" borderId="0" xfId="0" applyFont="1" applyFill="1" applyBorder="1" applyAlignment="1" applyProtection="1">
      <alignment vertical="center"/>
    </xf>
    <xf numFmtId="0" fontId="6" fillId="0" borderId="0" xfId="0" applyNumberFormat="1" applyFont="1" applyFill="1" applyBorder="1" applyAlignment="1" applyProtection="1">
      <alignment vertical="center"/>
    </xf>
    <xf numFmtId="164" fontId="36" fillId="0" borderId="0" xfId="8" applyBorder="1" applyAlignment="1">
      <alignment vertical="center"/>
    </xf>
    <xf numFmtId="164" fontId="0" fillId="44" borderId="0" xfId="0" applyFill="1" applyAlignment="1">
      <alignment wrapText="1"/>
    </xf>
    <xf numFmtId="0" fontId="6" fillId="0" borderId="0" xfId="0" applyNumberFormat="1" applyFont="1" applyFill="1" applyBorder="1" applyAlignment="1" applyProtection="1">
      <alignment horizontal="left" vertical="center" wrapText="1"/>
    </xf>
    <xf numFmtId="164" fontId="36" fillId="0" borderId="0" xfId="8" applyBorder="1" applyAlignment="1">
      <alignment vertical="center" wrapText="1"/>
    </xf>
    <xf numFmtId="164" fontId="138" fillId="0" borderId="0" xfId="8" applyFont="1" applyBorder="1" applyAlignment="1">
      <alignment vertical="center"/>
    </xf>
    <xf numFmtId="164" fontId="139" fillId="0" borderId="0" xfId="8" applyFont="1" applyBorder="1" applyAlignment="1">
      <alignment vertical="center"/>
    </xf>
    <xf numFmtId="164" fontId="0" fillId="0" borderId="0" xfId="0" applyAlignment="1">
      <alignment wrapText="1"/>
    </xf>
    <xf numFmtId="164" fontId="126" fillId="19" borderId="0" xfId="0" applyFont="1" applyFill="1" applyBorder="1" applyAlignment="1" applyProtection="1">
      <alignment vertical="top" wrapText="1"/>
    </xf>
    <xf numFmtId="164" fontId="0" fillId="0" borderId="0" xfId="0" applyAlignment="1">
      <alignment wrapText="1"/>
    </xf>
    <xf numFmtId="164" fontId="73" fillId="0" borderId="0" xfId="39" applyAlignment="1" applyProtection="1"/>
    <xf numFmtId="164" fontId="0" fillId="0" borderId="0" xfId="0" applyAlignment="1">
      <alignment wrapText="1"/>
    </xf>
    <xf numFmtId="164" fontId="0" fillId="0" borderId="0" xfId="0" applyAlignment="1" applyProtection="1">
      <alignment wrapText="1"/>
    </xf>
    <xf numFmtId="164" fontId="60" fillId="38" borderId="31" xfId="0" applyFont="1" applyFill="1" applyBorder="1" applyAlignment="1" applyProtection="1">
      <alignment horizontal="center" vertical="center"/>
    </xf>
    <xf numFmtId="164" fontId="0" fillId="19" borderId="0" xfId="0" applyFill="1" applyAlignment="1" applyProtection="1"/>
    <xf numFmtId="164" fontId="7" fillId="0" borderId="0" xfId="0" applyFont="1" applyFill="1" applyBorder="1" applyAlignment="1" applyProtection="1">
      <alignment horizontal="center"/>
    </xf>
    <xf numFmtId="0" fontId="0" fillId="0" borderId="0" xfId="0" applyNumberFormat="1" applyAlignment="1">
      <alignment horizontal="left" vertical="top" wrapText="1"/>
    </xf>
    <xf numFmtId="14" fontId="0" fillId="0" borderId="0" xfId="0" applyNumberFormat="1" applyAlignment="1">
      <alignment vertical="top"/>
    </xf>
    <xf numFmtId="164" fontId="0" fillId="0" borderId="0" xfId="0" applyAlignment="1">
      <alignment vertical="top" wrapText="1"/>
    </xf>
    <xf numFmtId="164" fontId="0" fillId="0" borderId="0" xfId="0" applyAlignment="1">
      <alignment vertical="top"/>
    </xf>
    <xf numFmtId="14" fontId="0" fillId="0" borderId="0" xfId="0" applyNumberFormat="1" applyAlignment="1">
      <alignment horizontal="right" vertical="top"/>
    </xf>
    <xf numFmtId="164" fontId="61" fillId="0" borderId="0" xfId="0" applyFont="1" applyAlignment="1">
      <alignment vertical="top" wrapText="1"/>
    </xf>
    <xf numFmtId="164" fontId="112" fillId="45" borderId="6" xfId="0" applyFont="1" applyFill="1" applyBorder="1" applyAlignment="1" applyProtection="1">
      <alignment horizontal="left" vertical="top" wrapText="1"/>
      <protection locked="0"/>
    </xf>
    <xf numFmtId="164" fontId="15" fillId="46" borderId="0" xfId="0" applyFont="1" applyFill="1" applyAlignment="1" applyProtection="1">
      <alignment horizontal="left" vertical="top"/>
    </xf>
    <xf numFmtId="164" fontId="15" fillId="46" borderId="0" xfId="0" applyFont="1" applyFill="1" applyBorder="1" applyAlignment="1" applyProtection="1">
      <alignment horizontal="left" vertical="top" wrapText="1"/>
    </xf>
    <xf numFmtId="166" fontId="112" fillId="45" borderId="1" xfId="0" applyNumberFormat="1" applyFont="1" applyFill="1" applyBorder="1" applyAlignment="1" applyProtection="1">
      <alignment horizontal="left" vertical="top" wrapText="1"/>
      <protection locked="0"/>
    </xf>
    <xf numFmtId="164" fontId="112" fillId="45" borderId="7" xfId="0" applyFont="1" applyFill="1" applyBorder="1" applyAlignment="1" applyProtection="1">
      <alignment horizontal="left" vertical="top" wrapText="1"/>
      <protection locked="0"/>
    </xf>
    <xf numFmtId="166" fontId="112" fillId="45" borderId="7" xfId="0" applyNumberFormat="1" applyFont="1" applyFill="1" applyBorder="1" applyAlignment="1" applyProtection="1">
      <alignment horizontal="left" vertical="top" wrapText="1"/>
      <protection locked="0"/>
    </xf>
    <xf numFmtId="166" fontId="112" fillId="45" borderId="6" xfId="0" applyNumberFormat="1" applyFont="1" applyFill="1" applyBorder="1" applyAlignment="1" applyProtection="1">
      <alignment horizontal="left" vertical="top" wrapText="1"/>
      <protection locked="0"/>
    </xf>
    <xf numFmtId="164" fontId="112" fillId="45" borderId="24" xfId="0" applyFont="1" applyFill="1" applyBorder="1" applyAlignment="1" applyProtection="1">
      <alignment horizontal="left" vertical="top" wrapText="1"/>
      <protection locked="0"/>
    </xf>
    <xf numFmtId="166" fontId="112" fillId="45" borderId="24" xfId="0" applyNumberFormat="1" applyFont="1" applyFill="1" applyBorder="1" applyAlignment="1" applyProtection="1">
      <alignment horizontal="left" vertical="top" wrapText="1"/>
      <protection locked="0"/>
    </xf>
    <xf numFmtId="164" fontId="0" fillId="0" borderId="0" xfId="0" applyAlignment="1">
      <alignment wrapText="1"/>
    </xf>
    <xf numFmtId="167" fontId="2" fillId="0" borderId="0" xfId="0" applyNumberFormat="1" applyFont="1" applyAlignment="1">
      <alignment horizontal="center" vertical="top" wrapText="1"/>
    </xf>
    <xf numFmtId="164" fontId="0" fillId="0" borderId="0" xfId="0" applyAlignment="1">
      <alignment wrapText="1"/>
    </xf>
    <xf numFmtId="168" fontId="0" fillId="0" borderId="18" xfId="0" applyNumberFormat="1" applyBorder="1" applyAlignment="1" applyProtection="1">
      <alignment horizontal="center"/>
    </xf>
    <xf numFmtId="168" fontId="17" fillId="0" borderId="0" xfId="0" applyNumberFormat="1" applyFont="1" applyAlignment="1" applyProtection="1">
      <alignment horizontal="center"/>
    </xf>
    <xf numFmtId="168" fontId="55" fillId="0" borderId="17" xfId="0" applyNumberFormat="1" applyFont="1" applyBorder="1" applyAlignment="1" applyProtection="1">
      <alignment horizontal="center" vertical="top" wrapText="1"/>
    </xf>
    <xf numFmtId="168" fontId="55" fillId="0" borderId="1" xfId="0" applyNumberFormat="1" applyFont="1" applyBorder="1" applyAlignment="1" applyProtection="1">
      <alignment horizontal="center" vertical="top" wrapText="1"/>
    </xf>
    <xf numFmtId="168" fontId="55" fillId="0" borderId="123" xfId="0" applyNumberFormat="1" applyFont="1" applyBorder="1" applyAlignment="1" applyProtection="1">
      <alignment horizontal="center" vertical="top" wrapText="1"/>
    </xf>
    <xf numFmtId="164" fontId="0" fillId="0" borderId="0" xfId="0" applyAlignment="1">
      <alignment wrapText="1"/>
    </xf>
    <xf numFmtId="164" fontId="2" fillId="0" borderId="15" xfId="0" applyFont="1" applyBorder="1" applyAlignment="1">
      <alignment wrapText="1"/>
    </xf>
    <xf numFmtId="164" fontId="2" fillId="0" borderId="124" xfId="0" applyFont="1" applyBorder="1" applyAlignment="1">
      <alignment wrapText="1"/>
    </xf>
    <xf numFmtId="164" fontId="0" fillId="0" borderId="0" xfId="0" applyAlignment="1">
      <alignment wrapText="1"/>
    </xf>
    <xf numFmtId="164" fontId="141" fillId="0" borderId="0" xfId="0" applyFont="1" applyAlignment="1">
      <alignment horizontal="left" vertical="center" readingOrder="2"/>
    </xf>
    <xf numFmtId="164" fontId="143" fillId="0" borderId="0" xfId="39" applyFont="1" applyAlignment="1" applyProtection="1">
      <alignment horizontal="left" vertical="center" readingOrder="2"/>
    </xf>
    <xf numFmtId="164" fontId="143" fillId="0" borderId="0" xfId="39" applyFont="1" applyAlignment="1" applyProtection="1">
      <alignment wrapText="1"/>
    </xf>
    <xf numFmtId="164" fontId="0" fillId="0" borderId="0" xfId="0" applyAlignment="1">
      <alignment wrapText="1"/>
    </xf>
    <xf numFmtId="164" fontId="0" fillId="0" borderId="0" xfId="0" applyAlignment="1">
      <alignment wrapText="1"/>
    </xf>
    <xf numFmtId="164" fontId="0" fillId="0" borderId="0" xfId="0" applyAlignment="1">
      <alignment wrapText="1"/>
    </xf>
    <xf numFmtId="164" fontId="0" fillId="0" borderId="0" xfId="0"/>
    <xf numFmtId="164" fontId="0" fillId="0" borderId="0" xfId="0" applyAlignment="1">
      <alignment wrapText="1"/>
    </xf>
    <xf numFmtId="164" fontId="67" fillId="0" borderId="146" xfId="34" applyFont="1" applyBorder="1" applyAlignment="1">
      <alignment horizontal="left" vertical="top" wrapText="1"/>
    </xf>
    <xf numFmtId="164" fontId="67" fillId="0" borderId="8" xfId="34" applyFont="1" applyBorder="1" applyAlignment="1">
      <alignment horizontal="left" vertical="top" wrapText="1"/>
    </xf>
    <xf numFmtId="164" fontId="67" fillId="0" borderId="145" xfId="34" applyFont="1" applyBorder="1" applyAlignment="1">
      <alignment horizontal="left" vertical="top" wrapText="1"/>
    </xf>
    <xf numFmtId="164" fontId="7" fillId="0" borderId="0" xfId="0" applyFont="1" applyBorder="1" applyAlignment="1" applyProtection="1">
      <alignment vertical="center" wrapText="1"/>
    </xf>
    <xf numFmtId="164" fontId="8" fillId="21" borderId="50" xfId="0" applyFont="1" applyFill="1" applyBorder="1" applyAlignment="1" applyProtection="1">
      <alignment horizontal="center" wrapText="1"/>
    </xf>
    <xf numFmtId="164" fontId="7" fillId="0" borderId="0" xfId="0" applyFont="1" applyBorder="1" applyAlignment="1" applyProtection="1">
      <alignment horizontal="center" vertical="center" wrapText="1"/>
    </xf>
    <xf numFmtId="164" fontId="0" fillId="0" borderId="0" xfId="0"/>
    <xf numFmtId="164" fontId="60" fillId="38" borderId="31" xfId="0" applyFont="1" applyFill="1" applyBorder="1" applyAlignment="1" applyProtection="1">
      <alignment horizontal="center" vertical="center"/>
    </xf>
    <xf numFmtId="164" fontId="0" fillId="19" borderId="0" xfId="0" applyFill="1" applyAlignment="1" applyProtection="1"/>
    <xf numFmtId="164" fontId="6" fillId="0" borderId="0" xfId="0" applyFont="1" applyAlignment="1" applyProtection="1"/>
    <xf numFmtId="164" fontId="0" fillId="0" borderId="5" xfId="0" applyBorder="1" applyAlignment="1" applyProtection="1"/>
    <xf numFmtId="164" fontId="6" fillId="22" borderId="44" xfId="33" applyFont="1" applyFill="1" applyBorder="1" applyAlignment="1">
      <alignment horizontal="center" vertical="center"/>
    </xf>
    <xf numFmtId="0" fontId="69" fillId="0" borderId="0" xfId="8" applyNumberFormat="1" applyFont="1" applyFill="1" applyAlignment="1">
      <alignment horizontal="left" vertical="top" wrapText="1"/>
    </xf>
    <xf numFmtId="164" fontId="0" fillId="0" borderId="0" xfId="0" applyAlignment="1">
      <alignment wrapText="1"/>
    </xf>
    <xf numFmtId="0" fontId="0" fillId="0" borderId="0" xfId="0" applyNumberFormat="1" applyAlignment="1">
      <alignment horizontal="left" wrapText="1"/>
    </xf>
    <xf numFmtId="164" fontId="148" fillId="19" borderId="0" xfId="0" applyFont="1" applyFill="1" applyBorder="1" applyAlignment="1" applyProtection="1">
      <alignment horizontal="center"/>
    </xf>
    <xf numFmtId="164" fontId="148" fillId="19" borderId="0" xfId="0" applyFont="1" applyFill="1" applyBorder="1" applyAlignment="1" applyProtection="1">
      <alignment horizontal="left" vertical="justify"/>
      <protection hidden="1"/>
    </xf>
    <xf numFmtId="164" fontId="148" fillId="19" borderId="0" xfId="0" applyFont="1" applyFill="1" applyAlignment="1">
      <alignment horizontal="left" vertical="justify"/>
    </xf>
    <xf numFmtId="164" fontId="150" fillId="27" borderId="0" xfId="0" applyFont="1" applyFill="1" applyBorder="1" applyAlignment="1" applyProtection="1">
      <alignment horizontal="centerContinuous" vertical="center"/>
    </xf>
    <xf numFmtId="164" fontId="148" fillId="19" borderId="0" xfId="0" applyFont="1" applyFill="1" applyBorder="1" applyAlignment="1"/>
    <xf numFmtId="164" fontId="150" fillId="27" borderId="0" xfId="0" applyFont="1" applyFill="1" applyBorder="1" applyAlignment="1" applyProtection="1">
      <alignment horizontal="center" vertical="center"/>
    </xf>
    <xf numFmtId="164" fontId="50" fillId="0" borderId="0" xfId="0" applyFont="1" applyAlignment="1" applyProtection="1">
      <alignment horizontal="center" wrapText="1"/>
    </xf>
    <xf numFmtId="164" fontId="67" fillId="0" borderId="0" xfId="34" applyFont="1" applyAlignment="1">
      <alignment wrapText="1"/>
    </xf>
    <xf numFmtId="164" fontId="69" fillId="0" borderId="0" xfId="8" applyFont="1" applyAlignment="1">
      <alignment horizontal="center" wrapText="1"/>
    </xf>
    <xf numFmtId="164" fontId="67" fillId="0" borderId="0" xfId="8" applyFont="1" applyAlignment="1">
      <alignment wrapText="1"/>
    </xf>
    <xf numFmtId="164" fontId="67" fillId="0" borderId="0" xfId="8" applyFont="1" applyBorder="1" applyAlignment="1">
      <alignment horizontal="center"/>
    </xf>
    <xf numFmtId="164" fontId="67" fillId="0" borderId="0" xfId="34" applyFont="1" applyAlignment="1">
      <alignment horizontal="left"/>
    </xf>
    <xf numFmtId="164" fontId="67" fillId="0" borderId="0" xfId="34" applyFont="1" applyAlignment="1">
      <alignment horizontal="center" vertical="top"/>
    </xf>
    <xf numFmtId="0" fontId="7" fillId="0" borderId="0" xfId="0" applyNumberFormat="1" applyFont="1" applyFill="1" applyBorder="1" applyAlignment="1" applyProtection="1">
      <alignment horizontal="center" wrapText="1"/>
    </xf>
    <xf numFmtId="0" fontId="7" fillId="0" borderId="5" xfId="0" applyNumberFormat="1" applyFont="1" applyFill="1" applyBorder="1" applyAlignment="1" applyProtection="1">
      <alignment horizontal="center" vertical="top" wrapText="1"/>
    </xf>
    <xf numFmtId="164" fontId="67" fillId="0" borderId="0" xfId="8" applyFont="1" applyBorder="1" applyAlignment="1">
      <alignment horizontal="center" vertical="top"/>
    </xf>
    <xf numFmtId="164" fontId="67" fillId="0" borderId="0" xfId="8" applyFont="1" applyBorder="1" applyAlignment="1">
      <alignment horizontal="center" vertical="top" wrapText="1"/>
    </xf>
    <xf numFmtId="164" fontId="67" fillId="0" borderId="0" xfId="34" applyFont="1" applyAlignment="1"/>
    <xf numFmtId="164" fontId="67" fillId="0" borderId="129" xfId="35" applyFont="1" applyFill="1" applyBorder="1" applyAlignment="1">
      <alignment horizontal="center"/>
    </xf>
    <xf numFmtId="164" fontId="67" fillId="0" borderId="78" xfId="35" applyFont="1" applyFill="1" applyBorder="1" applyAlignment="1">
      <alignment horizontal="center"/>
    </xf>
    <xf numFmtId="164" fontId="36" fillId="0" borderId="78" xfId="8" applyBorder="1"/>
    <xf numFmtId="164" fontId="6" fillId="22" borderId="43" xfId="33" applyFont="1" applyFill="1" applyBorder="1" applyAlignment="1">
      <alignment vertical="center"/>
    </xf>
    <xf numFmtId="164" fontId="6" fillId="22" borderId="34" xfId="33" applyFont="1" applyFill="1" applyBorder="1" applyAlignment="1">
      <alignment vertical="center"/>
    </xf>
    <xf numFmtId="164" fontId="67" fillId="0" borderId="78" xfId="35" applyFont="1" applyFill="1" applyBorder="1" applyAlignment="1">
      <alignment vertical="top" wrapText="1"/>
    </xf>
    <xf numFmtId="164" fontId="6" fillId="22" borderId="34" xfId="33" applyFont="1" applyFill="1" applyBorder="1" applyAlignment="1">
      <alignment horizontal="right" vertical="center"/>
    </xf>
    <xf numFmtId="164" fontId="151" fillId="0" borderId="6" xfId="0" applyFont="1" applyBorder="1" applyAlignment="1" applyProtection="1">
      <alignment horizontal="center" vertical="top" wrapText="1"/>
      <protection locked="0"/>
    </xf>
    <xf numFmtId="164" fontId="0" fillId="0" borderId="0" xfId="0" applyNumberFormat="1" applyFill="1" applyAlignment="1">
      <alignment wrapText="1"/>
    </xf>
    <xf numFmtId="164" fontId="151" fillId="0" borderId="15" xfId="0" applyFont="1" applyBorder="1" applyAlignment="1" applyProtection="1">
      <alignment horizontal="center" vertical="top" wrapText="1"/>
      <protection locked="0"/>
    </xf>
    <xf numFmtId="164" fontId="58" fillId="0" borderId="0" xfId="0" applyNumberFormat="1" applyFont="1" applyFill="1" applyAlignment="1">
      <alignment wrapText="1"/>
    </xf>
    <xf numFmtId="164" fontId="53" fillId="0" borderId="0" xfId="0" applyFont="1" applyFill="1" applyBorder="1" applyAlignment="1" applyProtection="1">
      <alignment horizontal="center"/>
    </xf>
    <xf numFmtId="0" fontId="15" fillId="0" borderId="5" xfId="0" applyNumberFormat="1" applyFont="1" applyBorder="1" applyAlignment="1" applyProtection="1">
      <alignment horizontal="left" vertical="top" wrapText="1"/>
      <protection locked="0"/>
    </xf>
    <xf numFmtId="164" fontId="54" fillId="21" borderId="17" xfId="0" applyFont="1" applyFill="1" applyBorder="1" applyAlignment="1" applyProtection="1">
      <alignment horizontal="center"/>
    </xf>
    <xf numFmtId="164" fontId="15" fillId="0" borderId="75" xfId="0" applyFont="1" applyBorder="1" applyAlignment="1" applyProtection="1">
      <alignment horizontal="left" vertical="top" wrapText="1"/>
      <protection locked="0"/>
    </xf>
    <xf numFmtId="164" fontId="54" fillId="21" borderId="76" xfId="0" applyFont="1" applyFill="1" applyBorder="1" applyAlignment="1" applyProtection="1">
      <alignment horizontal="center"/>
    </xf>
    <xf numFmtId="0" fontId="7" fillId="0" borderId="6" xfId="0" applyNumberFormat="1" applyFont="1" applyFill="1" applyBorder="1" applyAlignment="1" applyProtection="1">
      <alignment horizontal="center" vertical="top" wrapText="1"/>
    </xf>
    <xf numFmtId="164" fontId="0" fillId="0" borderId="0" xfId="0"/>
    <xf numFmtId="164" fontId="50" fillId="0" borderId="37" xfId="0" applyFont="1" applyBorder="1" applyAlignment="1">
      <alignment horizontal="center" wrapText="1"/>
    </xf>
    <xf numFmtId="164" fontId="0" fillId="19" borderId="0" xfId="0" applyFill="1" applyAlignment="1" applyProtection="1">
      <alignment vertical="center"/>
    </xf>
    <xf numFmtId="164" fontId="9" fillId="19" borderId="0" xfId="8" applyFont="1" applyFill="1"/>
    <xf numFmtId="164" fontId="9" fillId="0" borderId="0" xfId="8" applyFont="1" applyFill="1" applyBorder="1"/>
    <xf numFmtId="164" fontId="9" fillId="0" borderId="0" xfId="8" applyFont="1"/>
    <xf numFmtId="164" fontId="9" fillId="0" borderId="0" xfId="8" applyFont="1" applyBorder="1"/>
    <xf numFmtId="0" fontId="59" fillId="0" borderId="37" xfId="0" applyNumberFormat="1" applyFont="1" applyBorder="1" applyAlignment="1">
      <alignment horizontal="center"/>
    </xf>
    <xf numFmtId="0" fontId="59" fillId="0" borderId="37" xfId="0" applyNumberFormat="1" applyFont="1" applyBorder="1" applyAlignment="1"/>
    <xf numFmtId="164" fontId="8" fillId="0" borderId="0" xfId="33" applyFont="1" applyFill="1" applyBorder="1"/>
    <xf numFmtId="164" fontId="36" fillId="19" borderId="0" xfId="8" applyFont="1" applyFill="1"/>
    <xf numFmtId="164" fontId="36" fillId="0" borderId="0" xfId="8" applyFont="1" applyFill="1" applyBorder="1"/>
    <xf numFmtId="164" fontId="36" fillId="0" borderId="0" xfId="8" applyFont="1"/>
    <xf numFmtId="164" fontId="59" fillId="0" borderId="37" xfId="0" applyFont="1" applyBorder="1" applyAlignment="1">
      <alignment wrapText="1"/>
    </xf>
    <xf numFmtId="164" fontId="36" fillId="0" borderId="0" xfId="8" applyFont="1" applyBorder="1"/>
    <xf numFmtId="164" fontId="59" fillId="0" borderId="0" xfId="0" applyFont="1" applyBorder="1" applyAlignment="1">
      <alignment horizontal="center"/>
    </xf>
    <xf numFmtId="164" fontId="59" fillId="0" borderId="0" xfId="0" applyFont="1" applyBorder="1" applyAlignment="1">
      <alignment wrapText="1"/>
    </xf>
    <xf numFmtId="164" fontId="0" fillId="0" borderId="0" xfId="0" applyAlignment="1">
      <alignment wrapText="1"/>
    </xf>
    <xf numFmtId="164" fontId="54" fillId="25" borderId="0" xfId="0" applyFont="1" applyFill="1" applyProtection="1">
      <protection hidden="1"/>
    </xf>
    <xf numFmtId="164" fontId="53" fillId="25" borderId="0" xfId="0" applyFont="1" applyFill="1" applyProtection="1">
      <protection hidden="1"/>
    </xf>
    <xf numFmtId="164" fontId="53" fillId="9" borderId="60" xfId="0" applyFont="1" applyFill="1" applyBorder="1" applyProtection="1">
      <protection hidden="1"/>
    </xf>
    <xf numFmtId="164" fontId="53" fillId="9" borderId="53" xfId="0" applyFont="1" applyFill="1" applyBorder="1" applyProtection="1">
      <protection hidden="1"/>
    </xf>
    <xf numFmtId="164" fontId="53" fillId="9" borderId="64" xfId="0" applyFont="1" applyFill="1" applyBorder="1" applyProtection="1">
      <protection hidden="1"/>
    </xf>
    <xf numFmtId="164" fontId="53" fillId="9" borderId="61" xfId="0" applyFont="1" applyFill="1" applyBorder="1" applyProtection="1">
      <protection hidden="1"/>
    </xf>
    <xf numFmtId="164" fontId="53" fillId="9" borderId="0" xfId="0" applyFont="1" applyFill="1" applyBorder="1" applyProtection="1">
      <protection hidden="1"/>
    </xf>
    <xf numFmtId="164" fontId="53" fillId="9" borderId="54" xfId="0" applyFont="1" applyFill="1" applyBorder="1" applyProtection="1">
      <protection hidden="1"/>
    </xf>
    <xf numFmtId="164" fontId="53" fillId="9" borderId="66" xfId="0" applyFont="1" applyFill="1" applyBorder="1" applyProtection="1">
      <protection hidden="1"/>
    </xf>
    <xf numFmtId="164" fontId="53" fillId="25" borderId="60" xfId="0" applyFont="1" applyFill="1" applyBorder="1" applyProtection="1">
      <protection hidden="1"/>
    </xf>
    <xf numFmtId="164" fontId="53" fillId="25" borderId="67" xfId="0" applyFont="1" applyFill="1" applyBorder="1" applyProtection="1">
      <protection hidden="1"/>
    </xf>
    <xf numFmtId="164" fontId="53" fillId="25" borderId="64" xfId="0" applyFont="1" applyFill="1" applyBorder="1" applyProtection="1">
      <protection hidden="1"/>
    </xf>
    <xf numFmtId="164" fontId="53" fillId="9" borderId="0" xfId="0" applyFont="1" applyFill="1" applyProtection="1">
      <protection hidden="1"/>
    </xf>
    <xf numFmtId="164" fontId="6" fillId="25" borderId="66" xfId="0" applyFont="1" applyFill="1" applyBorder="1" applyAlignment="1" applyProtection="1">
      <alignment horizontal="right"/>
      <protection hidden="1"/>
    </xf>
    <xf numFmtId="164" fontId="53" fillId="25" borderId="66" xfId="0" applyFont="1" applyFill="1" applyBorder="1" applyProtection="1">
      <protection hidden="1"/>
    </xf>
    <xf numFmtId="164" fontId="6" fillId="25" borderId="61" xfId="0" applyFont="1" applyFill="1" applyBorder="1" applyAlignment="1" applyProtection="1">
      <alignment horizontal="right"/>
      <protection hidden="1"/>
    </xf>
    <xf numFmtId="49" fontId="2" fillId="25" borderId="0" xfId="0" applyNumberFormat="1" applyFont="1" applyFill="1" applyAlignment="1" applyProtection="1">
      <protection locked="0"/>
    </xf>
    <xf numFmtId="164" fontId="53" fillId="25" borderId="54" xfId="0" applyFont="1" applyFill="1" applyBorder="1" applyProtection="1">
      <protection hidden="1"/>
    </xf>
    <xf numFmtId="164" fontId="53" fillId="0" borderId="58" xfId="0" applyFont="1" applyBorder="1"/>
    <xf numFmtId="164" fontId="6" fillId="25" borderId="0" xfId="0" applyFont="1" applyFill="1" applyAlignment="1" applyProtection="1">
      <alignment horizontal="right"/>
      <protection hidden="1"/>
    </xf>
    <xf numFmtId="49" fontId="2" fillId="0" borderId="58" xfId="0" applyNumberFormat="1" applyFont="1" applyFill="1" applyBorder="1" applyAlignment="1" applyProtection="1">
      <protection locked="0"/>
    </xf>
    <xf numFmtId="49" fontId="2" fillId="0" borderId="128" xfId="0" quotePrefix="1" applyNumberFormat="1" applyFont="1" applyFill="1" applyBorder="1" applyAlignment="1" applyProtection="1">
      <protection locked="0"/>
    </xf>
    <xf numFmtId="164" fontId="6" fillId="25" borderId="62" xfId="0" applyFont="1" applyFill="1" applyBorder="1" applyAlignment="1" applyProtection="1">
      <alignment horizontal="right"/>
      <protection hidden="1"/>
    </xf>
    <xf numFmtId="164" fontId="6" fillId="25" borderId="55" xfId="0" applyFont="1" applyFill="1" applyBorder="1" applyAlignment="1" applyProtection="1">
      <alignment horizontal="right"/>
      <protection hidden="1"/>
    </xf>
    <xf numFmtId="164" fontId="53" fillId="25" borderId="65" xfId="0" applyFont="1" applyFill="1" applyBorder="1" applyProtection="1">
      <protection hidden="1"/>
    </xf>
    <xf numFmtId="164" fontId="152" fillId="9" borderId="54" xfId="39" applyFont="1" applyFill="1" applyBorder="1" applyAlignment="1" applyProtection="1">
      <protection hidden="1"/>
    </xf>
    <xf numFmtId="164" fontId="152" fillId="9" borderId="54" xfId="39" applyFont="1" applyFill="1" applyBorder="1" applyAlignment="1" applyProtection="1"/>
    <xf numFmtId="164" fontId="53" fillId="25" borderId="0" xfId="0" applyFont="1" applyFill="1"/>
    <xf numFmtId="164" fontId="53" fillId="9" borderId="61" xfId="0" applyFont="1" applyFill="1" applyBorder="1"/>
    <xf numFmtId="164" fontId="53" fillId="9" borderId="0" xfId="0" applyFont="1" applyFill="1"/>
    <xf numFmtId="164" fontId="53" fillId="9" borderId="54" xfId="0" applyFont="1" applyFill="1" applyBorder="1"/>
    <xf numFmtId="164" fontId="53" fillId="9" borderId="62" xfId="0" applyFont="1" applyFill="1" applyBorder="1"/>
    <xf numFmtId="164" fontId="53" fillId="9" borderId="55" xfId="0" applyFont="1" applyFill="1" applyBorder="1"/>
    <xf numFmtId="164" fontId="53" fillId="9" borderId="65" xfId="0" applyFont="1" applyFill="1" applyBorder="1"/>
    <xf numFmtId="164" fontId="53" fillId="0" borderId="0" xfId="0" applyFont="1"/>
    <xf numFmtId="49" fontId="53" fillId="0" borderId="0" xfId="0" applyNumberFormat="1" applyFont="1" applyFill="1"/>
    <xf numFmtId="164" fontId="0" fillId="30" borderId="0" xfId="0" applyFill="1" applyBorder="1" applyProtection="1">
      <protection hidden="1"/>
    </xf>
    <xf numFmtId="164" fontId="41" fillId="30" borderId="0" xfId="0" applyFont="1" applyFill="1" applyBorder="1" applyProtection="1">
      <protection hidden="1"/>
    </xf>
    <xf numFmtId="49" fontId="21" fillId="30" borderId="0" xfId="0" quotePrefix="1" applyNumberFormat="1" applyFont="1" applyFill="1" applyBorder="1" applyAlignment="1" applyProtection="1">
      <alignment horizontal="center"/>
      <protection locked="0"/>
    </xf>
    <xf numFmtId="164" fontId="0" fillId="48" borderId="0" xfId="0" applyFill="1"/>
    <xf numFmtId="164" fontId="40" fillId="0" borderId="0" xfId="0" applyFont="1"/>
    <xf numFmtId="164" fontId="142" fillId="0" borderId="0" xfId="0" applyFont="1"/>
    <xf numFmtId="164" fontId="153" fillId="0" borderId="0" xfId="0" applyFont="1" applyFill="1"/>
    <xf numFmtId="164" fontId="53" fillId="0" borderId="0" xfId="0" applyFont="1" applyFill="1"/>
    <xf numFmtId="164" fontId="154" fillId="0" borderId="0" xfId="0" applyFont="1" applyFill="1"/>
    <xf numFmtId="164" fontId="152" fillId="0" borderId="0" xfId="39" applyFont="1" applyAlignment="1" applyProtection="1"/>
    <xf numFmtId="164" fontId="53" fillId="0" borderId="0" xfId="0" applyFont="1" applyFill="1" applyAlignment="1">
      <alignment horizontal="left"/>
    </xf>
    <xf numFmtId="164" fontId="152" fillId="0" borderId="0" xfId="39" applyFont="1" applyFill="1" applyAlignment="1" applyProtection="1"/>
    <xf numFmtId="164" fontId="117" fillId="0" borderId="0" xfId="8" applyFont="1" applyAlignment="1">
      <alignment horizontal="center" vertical="top"/>
    </xf>
    <xf numFmtId="164" fontId="0" fillId="0" borderId="0" xfId="0" applyAlignment="1">
      <alignment wrapText="1"/>
    </xf>
    <xf numFmtId="164" fontId="0" fillId="0" borderId="0" xfId="0" applyFont="1" applyFill="1" applyAlignment="1">
      <alignment wrapText="1"/>
    </xf>
    <xf numFmtId="164" fontId="1" fillId="0" borderId="0" xfId="0" applyFont="1" applyFill="1" applyAlignment="1">
      <alignment wrapText="1"/>
    </xf>
    <xf numFmtId="164" fontId="0" fillId="0" borderId="0" xfId="0" applyFill="1" applyAlignment="1">
      <alignment wrapText="1"/>
    </xf>
    <xf numFmtId="164" fontId="0" fillId="0" borderId="0" xfId="0" applyNumberFormat="1" applyFill="1" applyAlignment="1">
      <alignment horizontal="left" wrapText="1"/>
    </xf>
    <xf numFmtId="164" fontId="0" fillId="0" borderId="0" xfId="0" applyFill="1" applyAlignment="1">
      <alignment horizontal="left" wrapText="1"/>
    </xf>
    <xf numFmtId="164" fontId="0" fillId="0" borderId="0" xfId="0" applyFill="1" applyAlignment="1">
      <alignment vertical="center" wrapText="1"/>
    </xf>
    <xf numFmtId="164" fontId="56" fillId="0" borderId="0" xfId="0" applyNumberFormat="1" applyFont="1" applyFill="1" applyAlignment="1">
      <alignment readingOrder="1"/>
    </xf>
    <xf numFmtId="164" fontId="144" fillId="0" borderId="0" xfId="0" applyNumberFormat="1" applyFont="1" applyFill="1" applyAlignment="1">
      <alignment wrapText="1" readingOrder="1"/>
    </xf>
    <xf numFmtId="164" fontId="144" fillId="0" borderId="0" xfId="0" applyNumberFormat="1" applyFont="1" applyFill="1" applyAlignment="1">
      <alignment readingOrder="1"/>
    </xf>
    <xf numFmtId="164" fontId="56" fillId="0" borderId="0" xfId="0" applyNumberFormat="1" applyFont="1" applyFill="1" applyAlignment="1">
      <alignment wrapText="1" readingOrder="1"/>
    </xf>
    <xf numFmtId="164" fontId="56" fillId="0" borderId="0" xfId="0" applyNumberFormat="1" applyFont="1" applyFill="1" applyAlignment="1">
      <alignment wrapText="1"/>
    </xf>
    <xf numFmtId="164" fontId="56" fillId="0" borderId="0" xfId="0" applyNumberFormat="1" applyFont="1" applyFill="1"/>
    <xf numFmtId="164" fontId="53" fillId="0" borderId="0" xfId="0" applyNumberFormat="1" applyFont="1" applyFill="1" applyAlignment="1">
      <alignment wrapText="1"/>
    </xf>
    <xf numFmtId="164" fontId="0" fillId="0" borderId="0" xfId="0" applyNumberFormat="1" applyFill="1" applyAlignment="1">
      <alignment horizontal="center" wrapText="1"/>
    </xf>
    <xf numFmtId="164" fontId="51" fillId="0" borderId="0" xfId="0" applyNumberFormat="1" applyFont="1" applyFill="1" applyProtection="1"/>
    <xf numFmtId="164" fontId="51" fillId="0" borderId="0" xfId="0" applyNumberFormat="1" applyFont="1" applyFill="1"/>
    <xf numFmtId="164" fontId="0" fillId="0" borderId="0" xfId="0" applyFont="1" applyFill="1"/>
    <xf numFmtId="164" fontId="55" fillId="0" borderId="0" xfId="0" applyNumberFormat="1" applyFont="1" applyFill="1" applyAlignment="1">
      <alignment wrapText="1"/>
    </xf>
    <xf numFmtId="164" fontId="0" fillId="0" borderId="0" xfId="0" applyNumberFormat="1" applyFill="1"/>
    <xf numFmtId="0" fontId="0" fillId="0" borderId="0" xfId="0" applyNumberFormat="1" applyFill="1" applyAlignment="1">
      <alignment horizontal="left" wrapText="1"/>
    </xf>
    <xf numFmtId="164" fontId="0" fillId="0" borderId="0" xfId="0" applyFill="1" applyAlignment="1"/>
    <xf numFmtId="164" fontId="0" fillId="0" borderId="0" xfId="0" quotePrefix="1" applyNumberFormat="1" applyFill="1" applyAlignment="1">
      <alignment wrapText="1"/>
    </xf>
    <xf numFmtId="164" fontId="2" fillId="0" borderId="0" xfId="0" applyNumberFormat="1" applyFont="1" applyFill="1" applyAlignment="1">
      <alignment wrapText="1"/>
    </xf>
    <xf numFmtId="164" fontId="143" fillId="0" borderId="0" xfId="39" applyFont="1" applyFill="1" applyAlignment="1" applyProtection="1">
      <alignment wrapText="1"/>
    </xf>
    <xf numFmtId="164" fontId="0" fillId="0" borderId="0" xfId="0" applyFill="1" applyAlignment="1">
      <alignment vertical="top" wrapText="1"/>
    </xf>
    <xf numFmtId="164" fontId="0" fillId="49" borderId="0" xfId="0" applyFill="1" applyAlignment="1">
      <alignment wrapText="1"/>
    </xf>
    <xf numFmtId="164" fontId="56" fillId="47" borderId="0" xfId="0" applyFont="1" applyFill="1"/>
    <xf numFmtId="164" fontId="155" fillId="0" borderId="0" xfId="0" applyFont="1"/>
    <xf numFmtId="164" fontId="0" fillId="50" borderId="0" xfId="0" applyFill="1" applyAlignment="1">
      <alignment wrapText="1"/>
    </xf>
    <xf numFmtId="164" fontId="0" fillId="50" borderId="0" xfId="0" applyFill="1" applyAlignment="1">
      <alignment horizontal="left" wrapText="1"/>
    </xf>
    <xf numFmtId="164" fontId="0" fillId="51" borderId="0" xfId="0" applyFill="1" applyAlignment="1">
      <alignment wrapText="1"/>
    </xf>
    <xf numFmtId="164" fontId="0" fillId="52" borderId="0" xfId="0" applyFill="1" applyAlignment="1">
      <alignment wrapText="1"/>
    </xf>
    <xf numFmtId="164" fontId="2" fillId="52" borderId="0" xfId="0" applyFont="1" applyFill="1" applyAlignment="1">
      <alignment wrapText="1"/>
    </xf>
    <xf numFmtId="164" fontId="0" fillId="0" borderId="0" xfId="0" applyAlignment="1">
      <alignment wrapText="1"/>
    </xf>
    <xf numFmtId="0" fontId="0" fillId="0" borderId="0" xfId="0" applyNumberFormat="1" applyAlignment="1">
      <alignment horizontal="left" wrapText="1"/>
    </xf>
    <xf numFmtId="164" fontId="67" fillId="0" borderId="0" xfId="34" applyFont="1" applyAlignment="1">
      <alignment vertical="center"/>
    </xf>
    <xf numFmtId="164" fontId="0" fillId="49" borderId="0" xfId="0" applyFont="1" applyFill="1" applyAlignment="1">
      <alignment wrapText="1"/>
    </xf>
    <xf numFmtId="164" fontId="0" fillId="0" borderId="0" xfId="0" applyAlignment="1">
      <alignment wrapText="1"/>
    </xf>
    <xf numFmtId="164" fontId="0" fillId="0" borderId="0" xfId="0" applyAlignment="1">
      <alignment wrapText="1"/>
    </xf>
    <xf numFmtId="164" fontId="0" fillId="53" borderId="0" xfId="0" applyFill="1" applyAlignment="1">
      <alignment wrapText="1"/>
    </xf>
    <xf numFmtId="164" fontId="0" fillId="0" borderId="0" xfId="0" applyAlignment="1">
      <alignment wrapText="1"/>
    </xf>
    <xf numFmtId="164" fontId="0" fillId="53" borderId="0" xfId="0" quotePrefix="1" applyFill="1" applyAlignment="1">
      <alignment wrapText="1"/>
    </xf>
    <xf numFmtId="164" fontId="36" fillId="0" borderId="0" xfId="8" applyFont="1" applyAlignment="1">
      <alignment vertical="top"/>
    </xf>
    <xf numFmtId="164" fontId="36" fillId="0" borderId="0" xfId="8" applyFont="1" applyAlignment="1">
      <alignment horizontal="left" vertical="top"/>
    </xf>
    <xf numFmtId="164" fontId="7" fillId="0" borderId="0" xfId="0" applyFont="1" applyAlignment="1" applyProtection="1">
      <alignment horizontal="center" wrapText="1"/>
    </xf>
    <xf numFmtId="164" fontId="7" fillId="0" borderId="0" xfId="0" applyFont="1" applyAlignment="1" applyProtection="1">
      <alignment horizontal="center"/>
    </xf>
    <xf numFmtId="164" fontId="11" fillId="0" borderId="24" xfId="0" applyFont="1" applyBorder="1" applyAlignment="1" applyProtection="1">
      <alignment horizontal="left" vertical="top" wrapText="1"/>
      <protection locked="0"/>
    </xf>
    <xf numFmtId="164" fontId="7" fillId="0" borderId="0" xfId="0" applyFont="1" applyAlignment="1" applyProtection="1">
      <alignment horizontal="center" vertical="top" wrapText="1"/>
    </xf>
    <xf numFmtId="164" fontId="7" fillId="0" borderId="0" xfId="0" applyFont="1" applyAlignment="1" applyProtection="1">
      <alignment horizontal="center" vertical="top"/>
    </xf>
    <xf numFmtId="164" fontId="7" fillId="0" borderId="0" xfId="0" applyFont="1" applyAlignment="1" applyProtection="1">
      <alignment horizontal="center" vertical="center"/>
    </xf>
    <xf numFmtId="164" fontId="0" fillId="19" borderId="0" xfId="0" applyFill="1" applyAlignment="1" applyProtection="1"/>
    <xf numFmtId="164" fontId="7" fillId="0" borderId="0" xfId="0" applyFont="1" applyAlignment="1" applyProtection="1">
      <alignment horizontal="center" vertical="center" wrapText="1"/>
    </xf>
    <xf numFmtId="164" fontId="157" fillId="0" borderId="0" xfId="0" applyFont="1" applyFill="1" applyBorder="1" applyAlignment="1" applyProtection="1">
      <alignment horizontal="center"/>
    </xf>
    <xf numFmtId="164" fontId="158" fillId="0" borderId="0" xfId="0" applyFont="1" applyFill="1" applyBorder="1" applyProtection="1"/>
    <xf numFmtId="164" fontId="7" fillId="0" borderId="0" xfId="0" quotePrefix="1" applyFont="1" applyAlignment="1" applyProtection="1">
      <alignment horizontal="center" vertical="top" wrapText="1"/>
    </xf>
    <xf numFmtId="164" fontId="158" fillId="0" borderId="0" xfId="0" applyFont="1" applyProtection="1"/>
    <xf numFmtId="164" fontId="158" fillId="0" borderId="0" xfId="0" applyFont="1" applyFill="1" applyAlignment="1" applyProtection="1">
      <alignment horizontal="right"/>
    </xf>
    <xf numFmtId="164" fontId="158" fillId="0" borderId="0" xfId="0" applyFont="1" applyFill="1" applyProtection="1"/>
    <xf numFmtId="164" fontId="6" fillId="21" borderId="51" xfId="0" applyFont="1" applyFill="1" applyBorder="1" applyAlignment="1" applyProtection="1">
      <alignment horizontal="center" vertical="top"/>
    </xf>
    <xf numFmtId="164" fontId="50" fillId="0" borderId="3" xfId="0" applyFont="1" applyBorder="1" applyAlignment="1" applyProtection="1">
      <alignment horizontal="center" vertical="center"/>
    </xf>
    <xf numFmtId="164" fontId="11" fillId="0" borderId="24" xfId="0" applyFont="1" applyBorder="1" applyAlignment="1" applyProtection="1">
      <alignment horizontal="left" vertical="top" wrapText="1"/>
      <protection locked="0"/>
    </xf>
    <xf numFmtId="14" fontId="0" fillId="0" borderId="0" xfId="0" applyNumberFormat="1" applyAlignment="1">
      <alignment vertical="top" wrapText="1"/>
    </xf>
    <xf numFmtId="164" fontId="151" fillId="0" borderId="24" xfId="0" applyFont="1" applyBorder="1" applyAlignment="1" applyProtection="1">
      <alignment horizontal="center" vertical="top" wrapText="1"/>
      <protection locked="0"/>
    </xf>
    <xf numFmtId="164" fontId="0" fillId="0" borderId="0" xfId="0" applyFont="1" applyAlignment="1">
      <alignment vertical="top" wrapText="1"/>
    </xf>
    <xf numFmtId="164" fontId="0" fillId="0" borderId="0" xfId="0" applyFont="1" applyAlignment="1">
      <alignment vertical="top"/>
    </xf>
    <xf numFmtId="14" fontId="0" fillId="0" borderId="0" xfId="0" applyNumberFormat="1" applyFont="1" applyAlignment="1">
      <alignment vertical="top" wrapText="1"/>
    </xf>
    <xf numFmtId="164" fontId="67" fillId="0" borderId="0" xfId="34" applyAlignment="1">
      <alignment horizontal="center" wrapText="1"/>
    </xf>
    <xf numFmtId="164" fontId="67" fillId="0" borderId="0" xfId="8" applyFont="1" applyAlignment="1">
      <alignment horizontal="left" wrapText="1"/>
    </xf>
    <xf numFmtId="0" fontId="69" fillId="0" borderId="0" xfId="8" applyNumberFormat="1" applyFont="1" applyAlignment="1">
      <alignment horizontal="center"/>
    </xf>
    <xf numFmtId="164" fontId="0" fillId="0" borderId="0" xfId="0" applyAlignment="1">
      <alignment wrapText="1"/>
    </xf>
    <xf numFmtId="164" fontId="67" fillId="0" borderId="0" xfId="34" applyFont="1" applyAlignment="1">
      <alignment horizontal="center"/>
    </xf>
    <xf numFmtId="164" fontId="67" fillId="0" borderId="0" xfId="34" applyFont="1" applyAlignment="1">
      <alignment horizontal="left" wrapText="1"/>
    </xf>
    <xf numFmtId="164" fontId="0" fillId="0" borderId="0" xfId="0" applyAlignment="1">
      <alignment wrapText="1"/>
    </xf>
    <xf numFmtId="0" fontId="0" fillId="0" borderId="0" xfId="0" applyNumberFormat="1" applyAlignment="1">
      <alignment horizontal="left" wrapText="1"/>
    </xf>
    <xf numFmtId="164" fontId="14" fillId="0" borderId="0" xfId="0" applyFont="1" applyFill="1" applyBorder="1" applyAlignment="1" applyProtection="1">
      <alignment vertical="center" wrapText="1"/>
      <protection locked="0"/>
    </xf>
    <xf numFmtId="164" fontId="53" fillId="0" borderId="0" xfId="0" applyFont="1" applyFill="1" applyBorder="1" applyAlignment="1" applyProtection="1">
      <alignment vertical="center" wrapText="1"/>
      <protection locked="0"/>
    </xf>
    <xf numFmtId="164" fontId="0" fillId="47" borderId="0" xfId="0" applyFont="1" applyFill="1" applyAlignment="1">
      <alignment wrapText="1"/>
    </xf>
    <xf numFmtId="164" fontId="0" fillId="0" borderId="0" xfId="0" applyFont="1" applyAlignment="1">
      <alignment horizontal="left" wrapText="1" indent="1"/>
    </xf>
    <xf numFmtId="164" fontId="0" fillId="0" borderId="0" xfId="0" applyFont="1" applyAlignment="1">
      <alignment horizontal="left" wrapText="1" indent="2"/>
    </xf>
    <xf numFmtId="164" fontId="53" fillId="0" borderId="18" xfId="0" applyFont="1" applyFill="1" applyBorder="1" applyAlignment="1" applyProtection="1">
      <alignment vertical="center" wrapText="1"/>
      <protection locked="0"/>
    </xf>
    <xf numFmtId="164" fontId="0" fillId="0" borderId="0" xfId="0" applyFont="1" applyAlignment="1"/>
    <xf numFmtId="164" fontId="0" fillId="47" borderId="0" xfId="0" applyFill="1" applyAlignment="1">
      <alignment wrapText="1"/>
    </xf>
    <xf numFmtId="164" fontId="53" fillId="0" borderId="0" xfId="0" applyFont="1" applyFill="1" applyBorder="1" applyAlignment="1" applyProtection="1">
      <alignment wrapText="1"/>
      <protection locked="0"/>
    </xf>
    <xf numFmtId="164" fontId="0" fillId="0" borderId="0" xfId="0" applyFont="1" applyAlignment="1">
      <alignment horizontal="left" wrapText="1" indent="3"/>
    </xf>
    <xf numFmtId="164" fontId="7" fillId="21" borderId="145" xfId="34" applyFont="1" applyFill="1" applyBorder="1" applyAlignment="1">
      <alignment horizontal="center" vertical="center"/>
    </xf>
    <xf numFmtId="164" fontId="159" fillId="22" borderId="44" xfId="0" applyFont="1" applyFill="1" applyBorder="1" applyAlignment="1" applyProtection="1">
      <alignment horizontal="center" vertical="center"/>
    </xf>
    <xf numFmtId="164" fontId="67" fillId="0" borderId="0" xfId="34" applyFont="1" applyAlignment="1">
      <alignment horizontal="left" wrapText="1" indent="1"/>
    </xf>
    <xf numFmtId="164" fontId="67" fillId="0" borderId="0" xfId="34" applyFont="1" applyAlignment="1">
      <alignment horizontal="left" indent="1"/>
    </xf>
    <xf numFmtId="164" fontId="67" fillId="0" borderId="0" xfId="35" applyFont="1" applyBorder="1" applyAlignment="1">
      <alignment horizontal="left" vertical="center" indent="1"/>
    </xf>
    <xf numFmtId="164" fontId="76" fillId="0" borderId="0" xfId="0" applyFont="1" applyBorder="1" applyAlignment="1">
      <alignment vertical="center" wrapText="1"/>
    </xf>
    <xf numFmtId="164" fontId="51" fillId="0" borderId="0" xfId="0" applyFont="1" applyFill="1" applyProtection="1"/>
    <xf numFmtId="164" fontId="0" fillId="0" borderId="0" xfId="0" applyAlignment="1">
      <alignment wrapText="1"/>
    </xf>
    <xf numFmtId="164" fontId="53" fillId="0" borderId="0" xfId="0" applyFont="1" applyAlignment="1">
      <alignment horizontal="left" wrapText="1" indent="2"/>
    </xf>
    <xf numFmtId="164" fontId="67" fillId="0" borderId="0" xfId="8" applyFont="1" applyAlignment="1">
      <alignment horizontal="left" indent="1"/>
    </xf>
    <xf numFmtId="164" fontId="67" fillId="0" borderId="0" xfId="35" applyFont="1" applyAlignment="1">
      <alignment horizontal="left" indent="1"/>
    </xf>
    <xf numFmtId="164" fontId="68" fillId="0" borderId="0" xfId="35" applyFont="1" applyFill="1"/>
    <xf numFmtId="0" fontId="69" fillId="0" borderId="0" xfId="8" applyNumberFormat="1" applyFont="1" applyFill="1" applyAlignment="1">
      <alignment horizontal="left" wrapText="1"/>
    </xf>
    <xf numFmtId="164" fontId="0" fillId="0" borderId="0" xfId="0" applyAlignment="1">
      <alignment wrapText="1"/>
    </xf>
    <xf numFmtId="164" fontId="77" fillId="0" borderId="0" xfId="0" applyFont="1"/>
    <xf numFmtId="164" fontId="56" fillId="0" borderId="0" xfId="0" applyFont="1" applyFill="1"/>
    <xf numFmtId="164" fontId="77" fillId="0" borderId="0" xfId="0" applyFont="1" applyAlignment="1">
      <alignment wrapText="1"/>
    </xf>
    <xf numFmtId="164" fontId="67" fillId="0" borderId="0" xfId="8" applyFont="1" applyBorder="1" applyAlignment="1">
      <alignment horizontal="center"/>
    </xf>
    <xf numFmtId="164" fontId="56" fillId="0" borderId="0" xfId="0" applyFont="1" applyFill="1" applyAlignment="1">
      <alignment horizontal="left" wrapText="1"/>
    </xf>
    <xf numFmtId="164" fontId="56" fillId="0" borderId="0" xfId="0" applyFont="1" applyAlignment="1">
      <alignment horizontal="left"/>
    </xf>
    <xf numFmtId="164" fontId="0" fillId="0" borderId="0" xfId="0" quotePrefix="1" applyFont="1" applyAlignment="1"/>
    <xf numFmtId="0" fontId="69" fillId="0" borderId="0" xfId="8" applyNumberFormat="1" applyFont="1" applyFill="1" applyAlignment="1">
      <alignment vertical="top" wrapText="1"/>
    </xf>
    <xf numFmtId="164" fontId="67" fillId="0" borderId="45" xfId="8" applyFont="1" applyBorder="1" applyAlignment="1">
      <alignment horizontal="left" wrapText="1"/>
    </xf>
    <xf numFmtId="164" fontId="69" fillId="0" borderId="0" xfId="8" applyFont="1" applyAlignment="1">
      <alignment wrapText="1"/>
    </xf>
    <xf numFmtId="164" fontId="7" fillId="0" borderId="11" xfId="0" applyFont="1" applyBorder="1" applyAlignment="1" applyProtection="1">
      <alignment horizontal="right" wrapText="1"/>
    </xf>
    <xf numFmtId="164" fontId="149" fillId="21" borderId="104" xfId="0" applyFont="1" applyFill="1" applyBorder="1" applyAlignment="1" applyProtection="1">
      <alignment horizontal="center" wrapText="1"/>
    </xf>
    <xf numFmtId="164" fontId="161" fillId="40" borderId="34" xfId="0" applyFont="1" applyFill="1" applyBorder="1" applyAlignment="1" applyProtection="1">
      <alignment horizontal="centerContinuous" vertical="center"/>
    </xf>
    <xf numFmtId="164" fontId="22" fillId="40" borderId="34" xfId="33" applyFont="1" applyFill="1" applyBorder="1" applyAlignment="1">
      <alignment horizontal="centerContinuous" vertical="center"/>
    </xf>
    <xf numFmtId="164" fontId="22" fillId="40" borderId="43" xfId="33" applyFont="1" applyFill="1" applyBorder="1" applyAlignment="1">
      <alignment horizontal="centerContinuous" vertical="center"/>
    </xf>
    <xf numFmtId="164" fontId="7" fillId="0" borderId="0" xfId="0" applyFont="1" applyFill="1" applyAlignment="1" applyProtection="1">
      <alignment vertical="center" wrapText="1"/>
    </xf>
    <xf numFmtId="164" fontId="7" fillId="0" borderId="11" xfId="0" applyFont="1" applyFill="1" applyBorder="1" applyAlignment="1" applyProtection="1">
      <alignment horizontal="right" vertical="top" wrapText="1"/>
    </xf>
    <xf numFmtId="1" fontId="160" fillId="0" borderId="6" xfId="0" applyNumberFormat="1" applyFont="1" applyFill="1" applyBorder="1" applyAlignment="1" applyProtection="1">
      <alignment horizontal="center" vertical="top" wrapText="1"/>
      <protection locked="0"/>
    </xf>
    <xf numFmtId="1" fontId="19" fillId="0" borderId="6" xfId="0" applyNumberFormat="1" applyFont="1" applyFill="1" applyBorder="1" applyAlignment="1" applyProtection="1">
      <alignment horizontal="center" vertical="top" wrapText="1"/>
      <protection locked="0"/>
    </xf>
    <xf numFmtId="164" fontId="53" fillId="9" borderId="0" xfId="0" applyFont="1" applyFill="1" applyAlignment="1">
      <alignment horizontal="center"/>
    </xf>
    <xf numFmtId="164" fontId="67" fillId="0" borderId="0" xfId="34" applyFont="1" applyAlignment="1">
      <alignment horizontal="center"/>
    </xf>
    <xf numFmtId="164" fontId="0" fillId="0" borderId="0" xfId="0" applyAlignment="1">
      <alignment wrapText="1"/>
    </xf>
    <xf numFmtId="164" fontId="46" fillId="7" borderId="0" xfId="0" applyFont="1" applyFill="1" applyBorder="1"/>
    <xf numFmtId="164" fontId="75" fillId="54" borderId="43" xfId="0" applyFont="1" applyFill="1" applyBorder="1" applyAlignment="1" applyProtection="1">
      <alignment horizontal="centerContinuous" vertical="center"/>
    </xf>
    <xf numFmtId="164" fontId="97" fillId="54" borderId="34" xfId="0" applyFont="1" applyFill="1" applyBorder="1" applyAlignment="1" applyProtection="1">
      <alignment horizontal="centerContinuous" vertical="center"/>
    </xf>
    <xf numFmtId="164" fontId="75" fillId="54" borderId="34" xfId="0" applyFont="1" applyFill="1" applyBorder="1" applyAlignment="1" applyProtection="1">
      <alignment horizontal="centerContinuous" vertical="center"/>
    </xf>
    <xf numFmtId="164" fontId="75" fillId="54" borderId="44" xfId="0" applyFont="1" applyFill="1" applyBorder="1" applyAlignment="1" applyProtection="1">
      <alignment horizontal="centerContinuous" vertical="center"/>
    </xf>
    <xf numFmtId="164" fontId="36" fillId="30" borderId="0" xfId="8" applyFill="1"/>
    <xf numFmtId="164" fontId="75" fillId="30" borderId="0" xfId="0" applyFont="1" applyFill="1" applyBorder="1" applyAlignment="1" applyProtection="1">
      <alignment horizontal="centerContinuous" vertical="center"/>
    </xf>
    <xf numFmtId="164" fontId="66" fillId="30" borderId="0" xfId="33" applyFill="1"/>
    <xf numFmtId="164" fontId="68" fillId="30" borderId="0" xfId="35" applyFill="1"/>
    <xf numFmtId="164" fontId="97" fillId="30" borderId="0" xfId="0" applyFont="1" applyFill="1" applyBorder="1" applyAlignment="1" applyProtection="1">
      <alignment horizontal="center" vertical="center"/>
    </xf>
    <xf numFmtId="164" fontId="69" fillId="30" borderId="0" xfId="8" applyFont="1" applyFill="1" applyBorder="1"/>
    <xf numFmtId="164" fontId="6" fillId="55" borderId="0" xfId="33" applyFont="1" applyFill="1" applyBorder="1" applyAlignment="1">
      <alignment horizontal="centerContinuous" vertical="center"/>
    </xf>
    <xf numFmtId="164" fontId="6" fillId="55" borderId="0" xfId="33" applyFont="1" applyFill="1" applyBorder="1" applyAlignment="1">
      <alignment horizontal="centerContinuous"/>
    </xf>
    <xf numFmtId="164" fontId="68" fillId="30" borderId="0" xfId="34" applyFont="1" applyFill="1" applyBorder="1" applyAlignment="1">
      <alignment horizontal="center"/>
    </xf>
    <xf numFmtId="164" fontId="67" fillId="30" borderId="0" xfId="34" applyFont="1" applyFill="1" applyBorder="1" applyAlignment="1">
      <alignment horizontal="center"/>
    </xf>
    <xf numFmtId="164" fontId="67" fillId="30" borderId="0" xfId="34" applyFill="1" applyBorder="1" applyAlignment="1">
      <alignment horizontal="center"/>
    </xf>
    <xf numFmtId="164" fontId="36" fillId="30" borderId="0" xfId="8" applyFill="1" applyBorder="1"/>
    <xf numFmtId="164" fontId="68" fillId="30" borderId="0" xfId="35" applyFill="1" applyBorder="1"/>
    <xf numFmtId="164" fontId="73" fillId="49" borderId="0" xfId="39" applyFill="1" applyAlignment="1" applyProtection="1">
      <alignment horizontal="center" wrapText="1"/>
    </xf>
    <xf numFmtId="164" fontId="67" fillId="0" borderId="0" xfId="8" applyFont="1" applyFill="1" applyBorder="1" applyAlignment="1">
      <alignment horizontal="left"/>
    </xf>
    <xf numFmtId="164" fontId="67" fillId="0" borderId="0" xfId="8" applyFont="1" applyFill="1" applyBorder="1" applyAlignment="1"/>
    <xf numFmtId="164" fontId="67" fillId="0" borderId="0" xfId="8" applyFont="1" applyFill="1" applyBorder="1" applyAlignment="1">
      <alignment wrapText="1"/>
    </xf>
    <xf numFmtId="0" fontId="36" fillId="0" borderId="0" xfId="8" applyNumberFormat="1" applyFill="1" applyBorder="1" applyAlignment="1">
      <alignment wrapText="1"/>
    </xf>
    <xf numFmtId="164" fontId="69" fillId="0" borderId="0" xfId="8" applyFont="1" applyFill="1" applyBorder="1" applyAlignment="1">
      <alignment horizontal="center"/>
    </xf>
    <xf numFmtId="0" fontId="69" fillId="0" borderId="0" xfId="8" applyNumberFormat="1" applyFont="1" applyFill="1" applyBorder="1" applyAlignment="1">
      <alignment vertical="top" wrapText="1"/>
    </xf>
    <xf numFmtId="0" fontId="69" fillId="0" borderId="0" xfId="8" applyNumberFormat="1" applyFont="1" applyFill="1" applyBorder="1"/>
    <xf numFmtId="0" fontId="69" fillId="0" borderId="0" xfId="8" applyNumberFormat="1" applyFont="1" applyFill="1" applyBorder="1" applyAlignment="1">
      <alignment horizontal="left" wrapText="1"/>
    </xf>
    <xf numFmtId="0" fontId="36" fillId="0" borderId="0" xfId="8" applyNumberFormat="1" applyFill="1" applyBorder="1" applyAlignment="1">
      <alignment vertical="top" wrapText="1"/>
    </xf>
    <xf numFmtId="164" fontId="22" fillId="0" borderId="0" xfId="33" applyFont="1" applyFill="1" applyBorder="1" applyAlignment="1">
      <alignment horizontal="centerContinuous" vertical="center"/>
    </xf>
    <xf numFmtId="164" fontId="67" fillId="0" borderId="0" xfId="35" applyFont="1" applyFill="1" applyBorder="1"/>
    <xf numFmtId="164" fontId="67" fillId="0" borderId="0" xfId="8" applyFont="1" applyFill="1" applyBorder="1" applyAlignment="1">
      <alignment horizontal="left" wrapText="1"/>
    </xf>
    <xf numFmtId="164" fontId="6" fillId="0" borderId="0" xfId="35" applyFont="1" applyAlignment="1">
      <alignment vertical="top"/>
    </xf>
    <xf numFmtId="164" fontId="69" fillId="0" borderId="0" xfId="8" applyFont="1" applyFill="1" applyBorder="1" applyAlignment="1">
      <alignment wrapText="1"/>
    </xf>
    <xf numFmtId="164" fontId="36" fillId="19" borderId="0" xfId="8" applyFill="1" applyBorder="1"/>
    <xf numFmtId="164" fontId="69" fillId="19" borderId="0" xfId="8" applyFont="1" applyFill="1" applyBorder="1" applyAlignment="1">
      <alignment horizontal="center"/>
    </xf>
    <xf numFmtId="164" fontId="69" fillId="19" borderId="0" xfId="8" applyFont="1" applyFill="1" applyBorder="1" applyAlignment="1">
      <alignment wrapText="1"/>
    </xf>
    <xf numFmtId="49" fontId="21" fillId="30" borderId="162" xfId="0" quotePrefix="1" applyNumberFormat="1" applyFont="1" applyFill="1" applyBorder="1" applyAlignment="1" applyProtection="1">
      <alignment horizontal="center"/>
      <protection locked="0"/>
    </xf>
    <xf numFmtId="49" fontId="21" fillId="30" borderId="163" xfId="0" quotePrefix="1" applyNumberFormat="1" applyFont="1" applyFill="1" applyBorder="1" applyAlignment="1" applyProtection="1">
      <alignment horizontal="center"/>
      <protection locked="0"/>
    </xf>
    <xf numFmtId="49" fontId="21" fillId="30" borderId="164" xfId="0" quotePrefix="1" applyNumberFormat="1" applyFont="1" applyFill="1" applyBorder="1" applyAlignment="1" applyProtection="1">
      <alignment horizontal="center"/>
      <protection locked="0"/>
    </xf>
    <xf numFmtId="164" fontId="6" fillId="30" borderId="0" xfId="0" applyFont="1" applyFill="1" applyBorder="1" applyAlignment="1" applyProtection="1">
      <alignment horizontal="right"/>
      <protection hidden="1"/>
    </xf>
    <xf numFmtId="164" fontId="6" fillId="30" borderId="167" xfId="0" applyFont="1" applyFill="1" applyBorder="1" applyAlignment="1" applyProtection="1">
      <alignment horizontal="right"/>
      <protection hidden="1"/>
    </xf>
    <xf numFmtId="0" fontId="142" fillId="0" borderId="0" xfId="0" applyNumberFormat="1" applyFont="1" applyAlignment="1">
      <alignment horizontal="left" vertical="top" wrapText="1"/>
    </xf>
    <xf numFmtId="164" fontId="17" fillId="9" borderId="55" xfId="0" applyFont="1" applyFill="1" applyBorder="1" applyAlignment="1" applyProtection="1">
      <alignment horizontal="right"/>
      <protection hidden="1"/>
    </xf>
    <xf numFmtId="49" fontId="2" fillId="0" borderId="59" xfId="0" quotePrefix="1" applyNumberFormat="1" applyFont="1" applyFill="1" applyBorder="1" applyAlignment="1" applyProtection="1">
      <alignment horizontal="left" vertical="top" wrapText="1"/>
      <protection locked="0"/>
    </xf>
    <xf numFmtId="49" fontId="2" fillId="0" borderId="57" xfId="0" quotePrefix="1" applyNumberFormat="1" applyFont="1" applyFill="1" applyBorder="1" applyAlignment="1" applyProtection="1">
      <alignment horizontal="left" vertical="top" wrapText="1"/>
      <protection locked="0"/>
    </xf>
    <xf numFmtId="164" fontId="2" fillId="0" borderId="0" xfId="0" applyFont="1" applyFill="1" applyBorder="1" applyAlignment="1" applyProtection="1">
      <alignment horizontal="left" vertical="top" wrapText="1"/>
      <protection locked="0"/>
    </xf>
    <xf numFmtId="164" fontId="2" fillId="0" borderId="57" xfId="0" applyFont="1" applyFill="1" applyBorder="1" applyAlignment="1" applyProtection="1">
      <alignment horizontal="left" vertical="top" wrapText="1"/>
      <protection locked="0"/>
    </xf>
    <xf numFmtId="164" fontId="95" fillId="9" borderId="53" xfId="0" applyFont="1" applyFill="1" applyBorder="1" applyAlignment="1" applyProtection="1">
      <alignment horizontal="center" vertical="center" wrapText="1"/>
      <protection hidden="1"/>
    </xf>
    <xf numFmtId="164" fontId="53" fillId="0" borderId="53" xfId="0" applyFont="1" applyBorder="1" applyAlignment="1">
      <alignment horizontal="center"/>
    </xf>
    <xf numFmtId="164" fontId="53" fillId="0" borderId="0" xfId="0" applyFont="1" applyAlignment="1">
      <alignment horizontal="center"/>
    </xf>
    <xf numFmtId="164" fontId="53" fillId="9" borderId="0" xfId="0" applyFont="1" applyFill="1" applyAlignment="1">
      <alignment horizontal="center"/>
    </xf>
    <xf numFmtId="164" fontId="53" fillId="9" borderId="55" xfId="0" applyFont="1" applyFill="1" applyBorder="1" applyAlignment="1">
      <alignment horizontal="center"/>
    </xf>
    <xf numFmtId="164" fontId="8" fillId="9" borderId="53" xfId="0" applyFont="1" applyFill="1" applyBorder="1" applyAlignment="1" applyProtection="1">
      <alignment horizontal="center" vertical="top" wrapText="1"/>
      <protection hidden="1"/>
    </xf>
    <xf numFmtId="164" fontId="8" fillId="9" borderId="0" xfId="0" applyFont="1" applyFill="1" applyAlignment="1" applyProtection="1">
      <alignment horizontal="center" vertical="top" wrapText="1"/>
      <protection hidden="1"/>
    </xf>
    <xf numFmtId="164" fontId="7" fillId="0" borderId="0" xfId="0" applyFont="1" applyAlignment="1" applyProtection="1">
      <alignment horizontal="center"/>
    </xf>
    <xf numFmtId="164" fontId="7" fillId="0" borderId="0" xfId="0" applyFont="1" applyAlignment="1" applyProtection="1">
      <alignment horizontal="center" vertical="center"/>
    </xf>
    <xf numFmtId="164" fontId="7" fillId="0" borderId="0" xfId="0" applyFont="1" applyAlignment="1" applyProtection="1">
      <alignment horizontal="center" vertical="top"/>
    </xf>
    <xf numFmtId="164" fontId="7" fillId="0" borderId="0" xfId="0" applyFont="1" applyAlignment="1" applyProtection="1">
      <alignment horizontal="center" wrapText="1"/>
    </xf>
    <xf numFmtId="164" fontId="7" fillId="0" borderId="0" xfId="0" applyFont="1" applyBorder="1" applyAlignment="1" applyProtection="1">
      <alignment horizontal="center"/>
    </xf>
    <xf numFmtId="164" fontId="0" fillId="0" borderId="0" xfId="0" applyAlignment="1" applyProtection="1">
      <alignment horizontal="center"/>
    </xf>
    <xf numFmtId="164" fontId="120" fillId="0" borderId="14" xfId="0" applyFont="1" applyBorder="1" applyAlignment="1" applyProtection="1">
      <alignment horizontal="left" vertical="top" wrapText="1"/>
    </xf>
    <xf numFmtId="164" fontId="0" fillId="0" borderId="13" xfId="0" applyBorder="1" applyAlignment="1">
      <alignment vertical="top" wrapText="1"/>
    </xf>
    <xf numFmtId="164" fontId="11" fillId="0" borderId="122" xfId="0" applyFont="1" applyBorder="1" applyAlignment="1" applyProtection="1">
      <alignment horizontal="left" vertical="top" wrapText="1"/>
      <protection locked="0"/>
    </xf>
    <xf numFmtId="164" fontId="0" fillId="0" borderId="0" xfId="0" applyAlignment="1">
      <alignment horizontal="left" vertical="top" wrapText="1"/>
    </xf>
    <xf numFmtId="164" fontId="0" fillId="0" borderId="3" xfId="0" applyBorder="1" applyAlignment="1">
      <alignment horizontal="left" vertical="top" wrapText="1"/>
    </xf>
    <xf numFmtId="164" fontId="11" fillId="0" borderId="17" xfId="0" applyFont="1" applyBorder="1" applyAlignment="1" applyProtection="1">
      <alignment horizontal="left" vertical="top" wrapText="1"/>
      <protection locked="0"/>
    </xf>
    <xf numFmtId="164" fontId="0" fillId="0" borderId="17" xfId="0" applyBorder="1" applyAlignment="1">
      <alignment horizontal="left" vertical="top" wrapText="1"/>
    </xf>
    <xf numFmtId="164" fontId="11" fillId="0" borderId="1" xfId="0" applyFont="1" applyBorder="1" applyAlignment="1" applyProtection="1">
      <alignment horizontal="left" vertical="top" wrapText="1"/>
      <protection locked="0"/>
    </xf>
    <xf numFmtId="164" fontId="11" fillId="0" borderId="24" xfId="0" applyFont="1" applyBorder="1" applyAlignment="1" applyProtection="1">
      <alignment horizontal="left" vertical="top" wrapText="1"/>
      <protection locked="0"/>
    </xf>
    <xf numFmtId="164" fontId="7" fillId="0" borderId="0" xfId="0" applyFont="1" applyAlignment="1" applyProtection="1">
      <alignment horizontal="center" vertical="top" wrapText="1"/>
    </xf>
    <xf numFmtId="164" fontId="0" fillId="0" borderId="0" xfId="0" applyAlignment="1">
      <alignment horizontal="center" vertical="top" wrapText="1"/>
    </xf>
    <xf numFmtId="164" fontId="7" fillId="0" borderId="0" xfId="0" applyFont="1" applyAlignment="1" applyProtection="1">
      <alignment horizontal="center" vertical="center" wrapText="1"/>
    </xf>
    <xf numFmtId="164" fontId="11" fillId="0" borderId="9" xfId="0" applyFont="1" applyBorder="1" applyAlignment="1" applyProtection="1">
      <alignment horizontal="left" vertical="top" wrapText="1"/>
      <protection locked="0"/>
    </xf>
    <xf numFmtId="164" fontId="11" fillId="0" borderId="19" xfId="0" applyFont="1" applyBorder="1" applyAlignment="1" applyProtection="1">
      <alignment horizontal="left" vertical="top" wrapText="1"/>
      <protection locked="0"/>
    </xf>
    <xf numFmtId="164" fontId="7" fillId="0" borderId="0" xfId="0" applyFont="1" applyBorder="1" applyAlignment="1" applyProtection="1">
      <alignment horizontal="center" vertical="center" wrapText="1"/>
    </xf>
    <xf numFmtId="164" fontId="0" fillId="0" borderId="0" xfId="0" applyAlignment="1">
      <alignment horizontal="center" vertical="center" wrapText="1"/>
    </xf>
    <xf numFmtId="164" fontId="0" fillId="0" borderId="45" xfId="0" applyBorder="1" applyAlignment="1">
      <alignment horizontal="center" vertical="center" wrapText="1"/>
    </xf>
    <xf numFmtId="164" fontId="7" fillId="0" borderId="37" xfId="0" applyFont="1" applyBorder="1" applyAlignment="1" applyProtection="1">
      <alignment horizontal="center" wrapText="1"/>
    </xf>
    <xf numFmtId="164" fontId="0" fillId="0" borderId="37" xfId="0" applyBorder="1" applyAlignment="1">
      <alignment horizontal="center" wrapText="1"/>
    </xf>
    <xf numFmtId="164" fontId="7" fillId="0" borderId="0" xfId="0" applyFont="1" applyBorder="1" applyAlignment="1" applyProtection="1">
      <alignment horizontal="center" wrapText="1"/>
    </xf>
    <xf numFmtId="164" fontId="0" fillId="0" borderId="0" xfId="0" applyBorder="1" applyAlignment="1">
      <alignment horizontal="center" wrapText="1"/>
    </xf>
    <xf numFmtId="164" fontId="0" fillId="0" borderId="0" xfId="0" applyAlignment="1">
      <alignment horizontal="center" wrapText="1"/>
    </xf>
    <xf numFmtId="164" fontId="7" fillId="0" borderId="42" xfId="0" applyFont="1" applyBorder="1" applyAlignment="1" applyProtection="1">
      <alignment horizontal="center" wrapText="1"/>
    </xf>
    <xf numFmtId="164" fontId="0" fillId="0" borderId="42" xfId="0" applyBorder="1" applyAlignment="1">
      <alignment horizontal="center" wrapText="1"/>
    </xf>
    <xf numFmtId="164" fontId="50" fillId="0" borderId="0" xfId="0" applyFont="1" applyAlignment="1" applyProtection="1">
      <alignment horizontal="center" vertical="center" wrapText="1"/>
    </xf>
    <xf numFmtId="164" fontId="0" fillId="0" borderId="42" xfId="0" applyBorder="1" applyAlignment="1">
      <alignment horizontal="center" vertical="center" wrapText="1"/>
    </xf>
    <xf numFmtId="164" fontId="67" fillId="0" borderId="37" xfId="8" applyFont="1" applyBorder="1" applyAlignment="1">
      <alignment horizontal="center" wrapText="1"/>
    </xf>
    <xf numFmtId="164" fontId="67" fillId="0" borderId="0" xfId="8" applyFont="1" applyBorder="1" applyAlignment="1">
      <alignment horizontal="center" wrapText="1"/>
    </xf>
    <xf numFmtId="164" fontId="81" fillId="36" borderId="43" xfId="33" applyFont="1" applyFill="1" applyBorder="1" applyAlignment="1">
      <alignment horizontal="center" vertical="center"/>
    </xf>
    <xf numFmtId="164" fontId="81" fillId="36" borderId="34" xfId="33" applyFont="1" applyFill="1" applyBorder="1" applyAlignment="1">
      <alignment horizontal="center" vertical="center"/>
    </xf>
    <xf numFmtId="164" fontId="81" fillId="36" borderId="44" xfId="33" applyFont="1" applyFill="1" applyBorder="1" applyAlignment="1">
      <alignment horizontal="center" vertical="center"/>
    </xf>
    <xf numFmtId="164" fontId="6" fillId="22" borderId="34" xfId="33" applyFont="1" applyFill="1" applyBorder="1" applyAlignment="1">
      <alignment horizontal="center"/>
    </xf>
    <xf numFmtId="164" fontId="6" fillId="22" borderId="44" xfId="33" applyFont="1" applyFill="1" applyBorder="1" applyAlignment="1">
      <alignment horizontal="center"/>
    </xf>
    <xf numFmtId="164" fontId="67" fillId="0" borderId="0" xfId="8" applyFont="1" applyAlignment="1">
      <alignment horizontal="center" wrapText="1"/>
    </xf>
    <xf numFmtId="164" fontId="67" fillId="0" borderId="45" xfId="8" applyFont="1" applyBorder="1" applyAlignment="1">
      <alignment horizontal="center" wrapText="1"/>
    </xf>
    <xf numFmtId="164" fontId="67" fillId="0" borderId="0" xfId="8" applyFont="1" applyAlignment="1">
      <alignment horizontal="left" wrapText="1"/>
    </xf>
    <xf numFmtId="164" fontId="67" fillId="0" borderId="0" xfId="34" applyFont="1" applyAlignment="1">
      <alignment horizontal="center"/>
    </xf>
    <xf numFmtId="49" fontId="67" fillId="0" borderId="37" xfId="34" applyNumberFormat="1" applyFont="1" applyBorder="1" applyAlignment="1">
      <alignment horizontal="center"/>
    </xf>
    <xf numFmtId="164" fontId="7" fillId="0" borderId="37" xfId="0" applyFont="1" applyBorder="1" applyAlignment="1" applyProtection="1">
      <alignment horizontal="center" vertical="center"/>
    </xf>
    <xf numFmtId="164" fontId="7" fillId="0" borderId="38" xfId="0" applyFont="1" applyBorder="1" applyAlignment="1" applyProtection="1">
      <alignment horizontal="center" vertical="center"/>
    </xf>
    <xf numFmtId="164" fontId="7" fillId="0" borderId="166" xfId="0" applyFont="1" applyBorder="1" applyAlignment="1" applyProtection="1">
      <alignment horizontal="left" vertical="top" wrapText="1"/>
    </xf>
    <xf numFmtId="164" fontId="7" fillId="0" borderId="166" xfId="0" applyFont="1" applyBorder="1" applyAlignment="1" applyProtection="1">
      <alignment horizontal="center" vertical="top"/>
    </xf>
    <xf numFmtId="164" fontId="7" fillId="0" borderId="0" xfId="0" applyFont="1" applyBorder="1" applyAlignment="1" applyProtection="1">
      <alignment horizontal="left" vertical="top" wrapText="1"/>
    </xf>
    <xf numFmtId="164" fontId="7" fillId="0" borderId="0" xfId="0" applyFont="1" applyBorder="1" applyAlignment="1" applyProtection="1">
      <alignment horizontal="center" vertical="top" wrapText="1"/>
    </xf>
    <xf numFmtId="164" fontId="91" fillId="0" borderId="20" xfId="0" applyFont="1" applyFill="1" applyBorder="1" applyAlignment="1" applyProtection="1">
      <alignment horizontal="left" vertical="top"/>
      <protection locked="0"/>
    </xf>
    <xf numFmtId="164" fontId="0" fillId="0" borderId="21" xfId="0" applyBorder="1" applyAlignment="1">
      <alignment horizontal="left" vertical="top"/>
    </xf>
    <xf numFmtId="164" fontId="112" fillId="0" borderId="20" xfId="0" applyFont="1" applyBorder="1" applyAlignment="1" applyProtection="1">
      <alignment horizontal="left" vertical="top" wrapText="1"/>
      <protection locked="0"/>
    </xf>
    <xf numFmtId="164" fontId="112" fillId="0" borderId="28" xfId="0" applyFont="1" applyBorder="1" applyAlignment="1" applyProtection="1">
      <alignment horizontal="left" vertical="top" wrapText="1"/>
      <protection locked="0"/>
    </xf>
    <xf numFmtId="164" fontId="42" fillId="0" borderId="21" xfId="0" applyFont="1" applyBorder="1" applyAlignment="1">
      <alignment horizontal="left" vertical="top"/>
    </xf>
    <xf numFmtId="164" fontId="42" fillId="0" borderId="20" xfId="0" applyFont="1" applyBorder="1" applyAlignment="1" applyProtection="1">
      <alignment horizontal="left" vertical="top"/>
    </xf>
    <xf numFmtId="164" fontId="42" fillId="0" borderId="16" xfId="0" applyFont="1" applyBorder="1" applyAlignment="1" applyProtection="1">
      <alignment horizontal="left" vertical="top"/>
    </xf>
    <xf numFmtId="164" fontId="42" fillId="0" borderId="21" xfId="0" applyFont="1" applyBorder="1" applyAlignment="1" applyProtection="1">
      <alignment horizontal="left" vertical="top"/>
    </xf>
    <xf numFmtId="164" fontId="118" fillId="0" borderId="16" xfId="0" applyFont="1" applyBorder="1" applyAlignment="1" applyProtection="1">
      <alignment horizontal="left" vertical="top" wrapText="1"/>
      <protection locked="0"/>
    </xf>
    <xf numFmtId="164" fontId="118" fillId="0" borderId="21" xfId="0" applyFont="1" applyBorder="1" applyAlignment="1" applyProtection="1">
      <alignment horizontal="left" vertical="top" wrapText="1"/>
      <protection locked="0"/>
    </xf>
    <xf numFmtId="164" fontId="112" fillId="0" borderId="21" xfId="0" applyFont="1" applyBorder="1" applyAlignment="1" applyProtection="1">
      <alignment horizontal="left" vertical="top" wrapText="1"/>
      <protection locked="0"/>
    </xf>
    <xf numFmtId="164" fontId="0" fillId="0" borderId="16" xfId="0" applyBorder="1" applyAlignment="1">
      <alignment horizontal="left" vertical="top"/>
    </xf>
    <xf numFmtId="164" fontId="0" fillId="0" borderId="16" xfId="0" applyBorder="1" applyAlignment="1">
      <alignment horizontal="left" vertical="top" wrapText="1"/>
    </xf>
    <xf numFmtId="164" fontId="0" fillId="0" borderId="21" xfId="0" applyBorder="1" applyAlignment="1">
      <alignment horizontal="left" vertical="top" wrapText="1"/>
    </xf>
    <xf numFmtId="164" fontId="7" fillId="0" borderId="45" xfId="0" applyFont="1" applyBorder="1" applyAlignment="1" applyProtection="1">
      <alignment horizontal="center" vertical="center"/>
    </xf>
    <xf numFmtId="164" fontId="7" fillId="0" borderId="47" xfId="0" applyFont="1" applyBorder="1" applyAlignment="1" applyProtection="1">
      <alignment horizontal="center" vertical="center"/>
    </xf>
    <xf numFmtId="164" fontId="112" fillId="0" borderId="16" xfId="0" applyFont="1" applyBorder="1" applyAlignment="1" applyProtection="1">
      <alignment horizontal="left" vertical="top" wrapText="1"/>
      <protection locked="0"/>
    </xf>
    <xf numFmtId="164" fontId="112" fillId="0" borderId="29" xfId="0" applyFont="1" applyBorder="1" applyAlignment="1" applyProtection="1">
      <alignment horizontal="left" vertical="top" wrapText="1"/>
      <protection locked="0"/>
    </xf>
    <xf numFmtId="164" fontId="91" fillId="0" borderId="21" xfId="0" applyFont="1" applyFill="1" applyBorder="1" applyAlignment="1" applyProtection="1">
      <alignment horizontal="left" vertical="top"/>
      <protection locked="0"/>
    </xf>
    <xf numFmtId="164" fontId="0" fillId="0" borderId="28" xfId="0" applyBorder="1" applyAlignment="1">
      <alignment horizontal="left" vertical="top" wrapText="1"/>
    </xf>
    <xf numFmtId="164" fontId="118" fillId="0" borderId="29" xfId="0" applyFont="1" applyBorder="1" applyAlignment="1" applyProtection="1">
      <alignment horizontal="left" vertical="top" wrapText="1"/>
      <protection locked="0"/>
    </xf>
    <xf numFmtId="164" fontId="91" fillId="0" borderId="16" xfId="0" applyFont="1" applyFill="1" applyBorder="1" applyAlignment="1" applyProtection="1">
      <alignment horizontal="left" vertical="top"/>
      <protection locked="0"/>
    </xf>
    <xf numFmtId="164" fontId="118" fillId="0" borderId="16" xfId="0" applyFont="1" applyBorder="1" applyAlignment="1">
      <alignment horizontal="left" vertical="top" wrapText="1"/>
    </xf>
    <xf numFmtId="164" fontId="118" fillId="0" borderId="21" xfId="0" applyFont="1" applyBorder="1" applyAlignment="1">
      <alignment horizontal="left" vertical="top" wrapText="1"/>
    </xf>
    <xf numFmtId="164" fontId="112" fillId="0" borderId="20" xfId="0" applyFont="1" applyBorder="1" applyAlignment="1" applyProtection="1">
      <alignment horizontal="left" vertical="top"/>
      <protection locked="0"/>
    </xf>
    <xf numFmtId="164" fontId="112" fillId="0" borderId="16" xfId="0" applyFont="1" applyBorder="1" applyAlignment="1" applyProtection="1">
      <alignment horizontal="left" vertical="top"/>
      <protection locked="0"/>
    </xf>
    <xf numFmtId="164" fontId="112" fillId="0" borderId="21" xfId="0" applyFont="1" applyBorder="1" applyAlignment="1" applyProtection="1">
      <alignment horizontal="left" vertical="top"/>
      <protection locked="0"/>
    </xf>
    <xf numFmtId="164" fontId="121" fillId="0" borderId="0" xfId="0" applyFont="1" applyAlignment="1" applyProtection="1">
      <alignment horizontal="center" vertical="top"/>
    </xf>
    <xf numFmtId="164" fontId="114" fillId="0" borderId="20" xfId="0" applyFont="1" applyBorder="1" applyAlignment="1" applyProtection="1">
      <alignment horizontal="center" wrapText="1"/>
    </xf>
    <xf numFmtId="164" fontId="0" fillId="0" borderId="52" xfId="0" applyBorder="1" applyAlignment="1">
      <alignment horizontal="center" wrapText="1"/>
    </xf>
    <xf numFmtId="164" fontId="7" fillId="0" borderId="37" xfId="0" applyFont="1" applyBorder="1" applyAlignment="1" applyProtection="1">
      <alignment horizontal="center" vertical="top"/>
    </xf>
    <xf numFmtId="164" fontId="121" fillId="0" borderId="0" xfId="0" applyFont="1" applyAlignment="1" applyProtection="1">
      <alignment horizontal="center"/>
    </xf>
    <xf numFmtId="164" fontId="112" fillId="0" borderId="1" xfId="0" applyFont="1" applyBorder="1" applyAlignment="1" applyProtection="1">
      <alignment horizontal="left" wrapText="1"/>
      <protection locked="0"/>
    </xf>
    <xf numFmtId="164" fontId="112" fillId="0" borderId="6" xfId="0" applyFont="1" applyBorder="1" applyAlignment="1" applyProtection="1">
      <alignment horizontal="left" wrapText="1"/>
      <protection locked="0"/>
    </xf>
    <xf numFmtId="164" fontId="60" fillId="39" borderId="53" xfId="0" applyFont="1" applyFill="1" applyBorder="1" applyAlignment="1" applyProtection="1">
      <alignment horizontal="center" vertical="center"/>
    </xf>
    <xf numFmtId="164" fontId="60" fillId="39" borderId="55" xfId="0" applyFont="1" applyFill="1" applyBorder="1" applyAlignment="1" applyProtection="1">
      <alignment horizontal="center" vertical="center"/>
    </xf>
    <xf numFmtId="164" fontId="6" fillId="22" borderId="43" xfId="0" applyFont="1" applyFill="1" applyBorder="1" applyAlignment="1" applyProtection="1">
      <alignment horizontal="center" vertical="center"/>
    </xf>
    <xf numFmtId="164" fontId="6" fillId="22" borderId="34" xfId="0" applyFont="1" applyFill="1" applyBorder="1" applyAlignment="1" applyProtection="1">
      <alignment horizontal="center" vertical="center"/>
    </xf>
    <xf numFmtId="164" fontId="6" fillId="22" borderId="44" xfId="0" applyFont="1" applyFill="1" applyBorder="1" applyAlignment="1" applyProtection="1">
      <alignment horizontal="center" vertical="center"/>
    </xf>
    <xf numFmtId="164" fontId="8" fillId="0" borderId="37" xfId="0" applyFont="1" applyFill="1" applyBorder="1" applyAlignment="1" applyProtection="1">
      <alignment horizontal="left" vertical="center"/>
      <protection locked="0"/>
    </xf>
    <xf numFmtId="164" fontId="0" fillId="0" borderId="37" xfId="0" applyBorder="1" applyAlignment="1">
      <alignment horizontal="left" vertical="center"/>
    </xf>
    <xf numFmtId="164" fontId="112" fillId="0" borderId="134" xfId="0" applyFont="1" applyBorder="1" applyAlignment="1" applyProtection="1">
      <alignment horizontal="left"/>
    </xf>
    <xf numFmtId="164" fontId="112" fillId="0" borderId="135" xfId="0" applyFont="1" applyBorder="1" applyAlignment="1" applyProtection="1">
      <alignment horizontal="left"/>
    </xf>
    <xf numFmtId="164" fontId="60" fillId="38" borderId="31" xfId="0" applyFont="1" applyFill="1" applyBorder="1" applyAlignment="1" applyProtection="1">
      <alignment horizontal="center" vertical="center"/>
    </xf>
    <xf numFmtId="164" fontId="60" fillId="38" borderId="33" xfId="0" applyFont="1" applyFill="1" applyBorder="1" applyAlignment="1" applyProtection="1">
      <alignment horizontal="center" vertical="center"/>
    </xf>
    <xf numFmtId="164" fontId="0" fillId="19" borderId="0" xfId="0" applyFill="1" applyAlignment="1" applyProtection="1">
      <alignment vertical="center"/>
    </xf>
    <xf numFmtId="164" fontId="107" fillId="35" borderId="14" xfId="0" applyFont="1" applyFill="1" applyBorder="1" applyAlignment="1" applyProtection="1">
      <alignment horizontal="left" vertical="top"/>
    </xf>
    <xf numFmtId="164" fontId="107" fillId="35" borderId="9" xfId="0" applyFont="1" applyFill="1" applyBorder="1" applyAlignment="1" applyProtection="1">
      <alignment horizontal="left" vertical="top"/>
    </xf>
    <xf numFmtId="164" fontId="107" fillId="35" borderId="10" xfId="0" applyFont="1" applyFill="1" applyBorder="1" applyAlignment="1" applyProtection="1">
      <alignment horizontal="left" vertical="top"/>
    </xf>
    <xf numFmtId="164" fontId="107" fillId="35" borderId="13" xfId="0" applyFont="1" applyFill="1" applyBorder="1" applyAlignment="1" applyProtection="1">
      <alignment horizontal="left" vertical="top"/>
    </xf>
    <xf numFmtId="164" fontId="107" fillId="35" borderId="3" xfId="0" applyFont="1" applyFill="1" applyBorder="1" applyAlignment="1" applyProtection="1">
      <alignment horizontal="left" vertical="top"/>
    </xf>
    <xf numFmtId="164" fontId="107" fillId="35" borderId="12" xfId="0" applyFont="1" applyFill="1" applyBorder="1" applyAlignment="1" applyProtection="1">
      <alignment horizontal="left" vertical="top"/>
    </xf>
    <xf numFmtId="164" fontId="81" fillId="38" borderId="43" xfId="0" applyFont="1" applyFill="1" applyBorder="1" applyAlignment="1" applyProtection="1">
      <alignment horizontal="center" vertical="center"/>
    </xf>
    <xf numFmtId="164" fontId="81" fillId="38" borderId="34" xfId="0" applyFont="1" applyFill="1" applyBorder="1" applyAlignment="1" applyProtection="1">
      <alignment horizontal="center" vertical="center"/>
    </xf>
    <xf numFmtId="164" fontId="81" fillId="38" borderId="44" xfId="0" applyFont="1" applyFill="1" applyBorder="1" applyAlignment="1" applyProtection="1">
      <alignment horizontal="center" vertical="center"/>
    </xf>
    <xf numFmtId="164" fontId="60" fillId="38" borderId="32" xfId="0" applyFont="1" applyFill="1" applyBorder="1" applyAlignment="1" applyProtection="1">
      <alignment horizontal="center" vertical="center"/>
    </xf>
    <xf numFmtId="0" fontId="112" fillId="0" borderId="20" xfId="0" applyNumberFormat="1" applyFont="1" applyBorder="1" applyAlignment="1">
      <alignment horizontal="left" vertical="top" wrapText="1"/>
    </xf>
    <xf numFmtId="164" fontId="50" fillId="0" borderId="36" xfId="0" applyFont="1" applyBorder="1" applyAlignment="1" applyProtection="1">
      <alignment horizontal="left" vertical="center" wrapText="1"/>
    </xf>
    <xf numFmtId="164" fontId="50" fillId="0" borderId="48" xfId="0" applyFont="1" applyBorder="1" applyAlignment="1" applyProtection="1">
      <alignment horizontal="left" vertical="center" wrapText="1"/>
    </xf>
    <xf numFmtId="164" fontId="50" fillId="0" borderId="133" xfId="0" applyFont="1" applyBorder="1" applyAlignment="1" applyProtection="1">
      <alignment horizontal="left" vertical="center" wrapText="1"/>
    </xf>
    <xf numFmtId="164" fontId="112" fillId="0" borderId="20" xfId="0" applyFont="1" applyFill="1" applyBorder="1" applyAlignment="1" applyProtection="1">
      <alignment horizontal="left" vertical="top" wrapText="1"/>
      <protection locked="0"/>
    </xf>
    <xf numFmtId="164" fontId="113" fillId="0" borderId="16" xfId="0" applyFont="1" applyBorder="1" applyAlignment="1">
      <alignment horizontal="left" vertical="top" wrapText="1"/>
    </xf>
    <xf numFmtId="164" fontId="85" fillId="0" borderId="0" xfId="0" applyFont="1" applyFill="1" applyBorder="1" applyAlignment="1">
      <alignment horizontal="center"/>
    </xf>
    <xf numFmtId="164" fontId="85" fillId="0" borderId="0" xfId="0" applyFont="1" applyFill="1" applyBorder="1"/>
    <xf numFmtId="164" fontId="86" fillId="0" borderId="0" xfId="0" applyFont="1" applyFill="1" applyBorder="1" applyAlignment="1">
      <alignment horizontal="left" vertical="center" wrapText="1"/>
    </xf>
    <xf numFmtId="164" fontId="83" fillId="0" borderId="0" xfId="0" applyFont="1" applyFill="1" applyBorder="1" applyAlignment="1">
      <alignment horizontal="left" vertical="center"/>
    </xf>
    <xf numFmtId="164" fontId="66" fillId="0" borderId="0" xfId="0" applyFont="1" applyFill="1" applyBorder="1" applyAlignment="1">
      <alignment horizontal="left" vertical="center" wrapText="1"/>
    </xf>
    <xf numFmtId="164" fontId="71" fillId="0" borderId="0" xfId="0" applyFont="1" applyFill="1" applyBorder="1" applyAlignment="1">
      <alignment horizontal="left" vertical="top" wrapText="1"/>
    </xf>
    <xf numFmtId="164" fontId="71" fillId="0" borderId="0" xfId="0" applyFont="1" applyFill="1" applyBorder="1" applyAlignment="1">
      <alignment horizontal="left" vertical="top"/>
    </xf>
    <xf numFmtId="164" fontId="90" fillId="0" borderId="0" xfId="0" applyFont="1" applyFill="1" applyBorder="1" applyAlignment="1">
      <alignment horizontal="left" vertical="top"/>
    </xf>
    <xf numFmtId="164" fontId="0" fillId="0" borderId="0" xfId="0" applyFill="1" applyBorder="1" applyAlignment="1">
      <alignment horizontal="center"/>
    </xf>
    <xf numFmtId="164" fontId="0" fillId="0" borderId="0" xfId="0" applyFill="1" applyBorder="1"/>
    <xf numFmtId="164" fontId="66" fillId="0" borderId="0" xfId="0" applyFont="1" applyFill="1" applyBorder="1" applyAlignment="1">
      <alignment horizontal="left" vertical="center"/>
    </xf>
    <xf numFmtId="164" fontId="71" fillId="0" borderId="0" xfId="36" applyFont="1" applyFill="1" applyBorder="1" applyAlignment="1">
      <alignment horizontal="left" vertical="top" wrapText="1"/>
    </xf>
    <xf numFmtId="164" fontId="71" fillId="0" borderId="0" xfId="36" applyFont="1" applyFill="1" applyBorder="1" applyAlignment="1">
      <alignment horizontal="left" vertical="top"/>
    </xf>
    <xf numFmtId="164" fontId="0" fillId="0" borderId="0" xfId="0" applyFill="1" applyBorder="1" applyAlignment="1">
      <alignment horizontal="left" wrapText="1"/>
    </xf>
    <xf numFmtId="164" fontId="0" fillId="0" borderId="0" xfId="0" applyFill="1" applyBorder="1" applyAlignment="1">
      <alignment horizontal="left"/>
    </xf>
    <xf numFmtId="164" fontId="66" fillId="0" borderId="0" xfId="0" applyFont="1" applyFill="1" applyBorder="1" applyAlignment="1">
      <alignment horizontal="center"/>
    </xf>
    <xf numFmtId="164" fontId="71" fillId="0" borderId="0" xfId="36" applyFont="1" applyFill="1" applyBorder="1" applyAlignment="1">
      <alignment horizontal="center"/>
    </xf>
    <xf numFmtId="164" fontId="90" fillId="0" borderId="0" xfId="0" applyFont="1" applyFill="1" applyBorder="1" applyAlignment="1">
      <alignment horizontal="center"/>
    </xf>
    <xf numFmtId="164" fontId="7" fillId="0" borderId="45" xfId="0" applyFont="1" applyBorder="1" applyAlignment="1" applyProtection="1">
      <alignment horizontal="center" vertical="top" wrapText="1"/>
      <protection locked="0"/>
    </xf>
    <xf numFmtId="164" fontId="7" fillId="0" borderId="0" xfId="0" applyFont="1" applyBorder="1" applyAlignment="1" applyProtection="1">
      <alignment horizontal="center" wrapText="1"/>
      <protection locked="0"/>
    </xf>
    <xf numFmtId="164" fontId="6" fillId="22" borderId="36" xfId="0" applyFont="1" applyFill="1" applyBorder="1" applyAlignment="1" applyProtection="1">
      <alignment horizontal="center" vertical="center" wrapText="1"/>
    </xf>
    <xf numFmtId="164" fontId="6" fillId="22" borderId="37" xfId="0" applyFont="1" applyFill="1" applyBorder="1" applyAlignment="1" applyProtection="1">
      <alignment horizontal="center" vertical="center" wrapText="1"/>
    </xf>
    <xf numFmtId="164" fontId="6" fillId="22" borderId="38" xfId="0" applyFont="1" applyFill="1" applyBorder="1" applyAlignment="1" applyProtection="1">
      <alignment horizontal="center" vertical="center" wrapText="1"/>
    </xf>
    <xf numFmtId="164" fontId="6" fillId="22" borderId="46" xfId="0" applyFont="1" applyFill="1" applyBorder="1" applyAlignment="1" applyProtection="1">
      <alignment horizontal="center" vertical="center" wrapText="1"/>
    </xf>
    <xf numFmtId="164" fontId="6" fillId="22" borderId="45" xfId="0" applyFont="1" applyFill="1" applyBorder="1" applyAlignment="1" applyProtection="1">
      <alignment horizontal="center" vertical="center" wrapText="1"/>
    </xf>
    <xf numFmtId="164" fontId="6" fillId="22" borderId="47" xfId="0" applyFont="1" applyFill="1" applyBorder="1" applyAlignment="1" applyProtection="1">
      <alignment horizontal="center" vertical="center" wrapText="1"/>
    </xf>
    <xf numFmtId="164" fontId="7" fillId="0" borderId="0" xfId="0" applyFont="1" applyBorder="1" applyAlignment="1" applyProtection="1">
      <alignment horizontal="center" vertical="center" wrapText="1"/>
      <protection locked="0"/>
    </xf>
    <xf numFmtId="164" fontId="7" fillId="0" borderId="11" xfId="0" applyFont="1" applyFill="1" applyBorder="1" applyAlignment="1" applyProtection="1">
      <alignment horizontal="right" vertical="top" wrapText="1"/>
    </xf>
    <xf numFmtId="164" fontId="7" fillId="0" borderId="11" xfId="0" applyFont="1" applyBorder="1" applyAlignment="1" applyProtection="1">
      <alignment horizontal="right" vertical="top"/>
    </xf>
    <xf numFmtId="164" fontId="0" fillId="19" borderId="0" xfId="0" applyFill="1" applyAlignment="1" applyProtection="1"/>
    <xf numFmtId="164" fontId="6" fillId="22" borderId="43" xfId="0" applyFont="1" applyFill="1" applyBorder="1" applyAlignment="1" applyProtection="1">
      <alignment horizontal="right" vertical="center"/>
    </xf>
    <xf numFmtId="164" fontId="6" fillId="22" borderId="34" xfId="0" applyFont="1" applyFill="1" applyBorder="1" applyAlignment="1" applyProtection="1">
      <alignment horizontal="right" vertical="center"/>
    </xf>
    <xf numFmtId="164" fontId="67" fillId="0" borderId="0" xfId="8" applyFont="1" applyAlignment="1">
      <alignment horizontal="center"/>
    </xf>
    <xf numFmtId="164" fontId="36" fillId="0" borderId="0" xfId="8" applyBorder="1" applyAlignment="1">
      <alignment horizontal="left"/>
    </xf>
    <xf numFmtId="164" fontId="6" fillId="22" borderId="43" xfId="33" applyFont="1" applyFill="1" applyBorder="1" applyAlignment="1">
      <alignment horizontal="center" vertical="center"/>
    </xf>
    <xf numFmtId="164" fontId="6" fillId="22" borderId="34" xfId="33" applyFont="1" applyFill="1" applyBorder="1" applyAlignment="1">
      <alignment horizontal="center" vertical="center"/>
    </xf>
    <xf numFmtId="164" fontId="6" fillId="22" borderId="44" xfId="33" applyFont="1" applyFill="1" applyBorder="1" applyAlignment="1">
      <alignment horizontal="center" vertical="center"/>
    </xf>
    <xf numFmtId="164" fontId="81" fillId="41" borderId="43" xfId="33" applyFont="1" applyFill="1" applyBorder="1" applyAlignment="1">
      <alignment horizontal="center" vertical="center"/>
    </xf>
    <xf numFmtId="164" fontId="81" fillId="41" borderId="34" xfId="33" applyFont="1" applyFill="1" applyBorder="1" applyAlignment="1">
      <alignment horizontal="center" vertical="center"/>
    </xf>
    <xf numFmtId="164" fontId="81" fillId="41" borderId="44" xfId="33" applyFont="1" applyFill="1" applyBorder="1" applyAlignment="1">
      <alignment horizontal="center" vertical="center"/>
    </xf>
    <xf numFmtId="164" fontId="10" fillId="0" borderId="142" xfId="35" applyFont="1" applyBorder="1" applyAlignment="1">
      <alignment horizontal="center" vertical="center" textRotation="90"/>
    </xf>
    <xf numFmtId="164" fontId="10" fillId="0" borderId="144" xfId="35" applyFont="1" applyBorder="1" applyAlignment="1">
      <alignment horizontal="center" vertical="center" textRotation="90"/>
    </xf>
    <xf numFmtId="164" fontId="10" fillId="0" borderId="148" xfId="35" applyFont="1" applyBorder="1" applyAlignment="1">
      <alignment horizontal="center" vertical="center" textRotation="90"/>
    </xf>
    <xf numFmtId="164" fontId="67" fillId="0" borderId="8" xfId="34" applyFont="1" applyBorder="1" applyAlignment="1">
      <alignment horizontal="left" vertical="top" wrapText="1"/>
    </xf>
    <xf numFmtId="164" fontId="67" fillId="0" borderId="13" xfId="34" applyFont="1" applyBorder="1" applyAlignment="1">
      <alignment horizontal="left" vertical="top" wrapText="1"/>
    </xf>
    <xf numFmtId="164" fontId="67" fillId="0" borderId="146" xfId="34" applyFont="1" applyBorder="1" applyAlignment="1">
      <alignment horizontal="left" vertical="top" wrapText="1"/>
    </xf>
    <xf numFmtId="164" fontId="67" fillId="0" borderId="145" xfId="34" applyFont="1" applyBorder="1" applyAlignment="1">
      <alignment horizontal="left" vertical="top" wrapText="1"/>
    </xf>
    <xf numFmtId="164" fontId="115" fillId="0" borderId="142" xfId="0" applyFont="1" applyBorder="1" applyAlignment="1" applyProtection="1">
      <alignment horizontal="center" vertical="center" textRotation="90"/>
    </xf>
    <xf numFmtId="164" fontId="115" fillId="0" borderId="144" xfId="0" applyFont="1" applyBorder="1" applyAlignment="1" applyProtection="1">
      <alignment horizontal="center" vertical="center" textRotation="90"/>
    </xf>
    <xf numFmtId="164" fontId="10" fillId="0" borderId="147" xfId="35" applyFont="1" applyBorder="1" applyAlignment="1">
      <alignment horizontal="center" vertical="center" textRotation="90"/>
    </xf>
    <xf numFmtId="164" fontId="75" fillId="41" borderId="45" xfId="0" applyFont="1" applyFill="1" applyBorder="1" applyAlignment="1" applyProtection="1">
      <alignment horizontal="center" vertical="center"/>
    </xf>
    <xf numFmtId="164" fontId="16" fillId="39" borderId="89" xfId="0" applyFont="1" applyFill="1" applyBorder="1" applyAlignment="1">
      <alignment horizontal="center" vertical="center"/>
    </xf>
    <xf numFmtId="164" fontId="16" fillId="39" borderId="90" xfId="0" applyFont="1" applyFill="1" applyBorder="1" applyAlignment="1">
      <alignment horizontal="center" vertical="center"/>
    </xf>
    <xf numFmtId="164" fontId="16" fillId="39" borderId="91" xfId="0" applyFont="1" applyFill="1" applyBorder="1" applyAlignment="1">
      <alignment horizontal="center" vertical="center"/>
    </xf>
    <xf numFmtId="164" fontId="67" fillId="0" borderId="0" xfId="34" applyFont="1" applyAlignment="1">
      <alignment horizontal="left" vertical="top" wrapText="1"/>
    </xf>
    <xf numFmtId="0" fontId="69" fillId="0" borderId="37" xfId="8" applyNumberFormat="1" applyFont="1" applyBorder="1" applyAlignment="1">
      <alignment horizontal="center"/>
    </xf>
    <xf numFmtId="0" fontId="69" fillId="0" borderId="0" xfId="8" applyNumberFormat="1" applyFont="1" applyBorder="1" applyAlignment="1">
      <alignment horizontal="center"/>
    </xf>
    <xf numFmtId="0" fontId="69" fillId="0" borderId="0" xfId="8" applyNumberFormat="1" applyFont="1" applyAlignment="1">
      <alignment horizontal="center" wrapText="1"/>
    </xf>
    <xf numFmtId="0" fontId="69" fillId="0" borderId="0" xfId="8" applyNumberFormat="1" applyFont="1" applyAlignment="1">
      <alignment horizontal="center"/>
    </xf>
    <xf numFmtId="0" fontId="69" fillId="0" borderId="5" xfId="8" applyNumberFormat="1" applyFont="1" applyBorder="1" applyAlignment="1">
      <alignment horizontal="center" wrapText="1"/>
    </xf>
    <xf numFmtId="164" fontId="88" fillId="0" borderId="139" xfId="8" applyFont="1" applyFill="1" applyBorder="1" applyAlignment="1">
      <alignment horizontal="center" vertical="center"/>
    </xf>
    <xf numFmtId="164" fontId="88" fillId="0" borderId="140" xfId="8" applyFont="1" applyFill="1" applyBorder="1" applyAlignment="1">
      <alignment horizontal="center" vertical="center"/>
    </xf>
    <xf numFmtId="164" fontId="88" fillId="0" borderId="141" xfId="8" applyFont="1" applyFill="1" applyBorder="1" applyAlignment="1">
      <alignment horizontal="center" vertical="center"/>
    </xf>
    <xf numFmtId="164" fontId="67" fillId="0" borderId="0" xfId="8" applyFont="1" applyAlignment="1">
      <alignment horizontal="center" vertical="top" wrapText="1"/>
    </xf>
    <xf numFmtId="164" fontId="50" fillId="0" borderId="37" xfId="0" applyFont="1" applyBorder="1" applyAlignment="1" applyProtection="1">
      <alignment wrapText="1"/>
    </xf>
    <xf numFmtId="164" fontId="50" fillId="0" borderId="0" xfId="0" applyFont="1" applyAlignment="1" applyProtection="1">
      <alignment horizontal="left" vertical="center" wrapText="1" indent="1"/>
    </xf>
    <xf numFmtId="164" fontId="7" fillId="0" borderId="37" xfId="0" applyFont="1" applyBorder="1" applyAlignment="1" applyProtection="1">
      <alignment wrapText="1"/>
    </xf>
    <xf numFmtId="164" fontId="7" fillId="0" borderId="129" xfId="0" applyFont="1" applyBorder="1" applyAlignment="1" applyProtection="1">
      <alignment wrapText="1"/>
    </xf>
    <xf numFmtId="0" fontId="7" fillId="0" borderId="0" xfId="0" applyNumberFormat="1" applyFont="1" applyAlignment="1" applyProtection="1">
      <alignment horizontal="left"/>
    </xf>
    <xf numFmtId="0" fontId="7" fillId="0" borderId="45" xfId="0" applyNumberFormat="1" applyFont="1" applyBorder="1" applyAlignment="1" applyProtection="1">
      <alignment horizontal="left" wrapText="1"/>
    </xf>
    <xf numFmtId="0" fontId="7" fillId="0" borderId="45" xfId="0" applyNumberFormat="1" applyFont="1" applyBorder="1" applyAlignment="1" applyProtection="1">
      <alignment wrapText="1"/>
    </xf>
    <xf numFmtId="164" fontId="7" fillId="0" borderId="37" xfId="0" applyFont="1" applyBorder="1" applyAlignment="1" applyProtection="1">
      <alignment horizontal="center"/>
    </xf>
    <xf numFmtId="164" fontId="0" fillId="0" borderId="0" xfId="0" applyAlignment="1">
      <alignment horizontal="center"/>
    </xf>
    <xf numFmtId="164" fontId="3" fillId="37" borderId="89" xfId="0" applyFont="1" applyFill="1" applyBorder="1" applyAlignment="1" applyProtection="1">
      <alignment horizontal="center" vertical="center"/>
    </xf>
    <xf numFmtId="164" fontId="3" fillId="37" borderId="90" xfId="0" applyFont="1" applyFill="1" applyBorder="1" applyAlignment="1" applyProtection="1">
      <alignment horizontal="center" vertical="center"/>
    </xf>
    <xf numFmtId="164" fontId="3" fillId="37" borderId="91" xfId="0" applyFont="1" applyFill="1" applyBorder="1" applyAlignment="1" applyProtection="1">
      <alignment horizontal="center" vertical="center"/>
    </xf>
    <xf numFmtId="164" fontId="112" fillId="0" borderId="17" xfId="0" applyFont="1" applyBorder="1" applyAlignment="1">
      <alignment horizontal="left" vertical="top" wrapText="1"/>
    </xf>
    <xf numFmtId="164" fontId="112" fillId="0" borderId="1" xfId="0" applyFont="1" applyBorder="1" applyAlignment="1">
      <alignment horizontal="left" vertical="top" wrapText="1"/>
    </xf>
    <xf numFmtId="164" fontId="0" fillId="0" borderId="1" xfId="0" applyBorder="1" applyAlignment="1">
      <alignment horizontal="left" vertical="top" wrapText="1"/>
    </xf>
    <xf numFmtId="164" fontId="19" fillId="3" borderId="81" xfId="0" quotePrefix="1" applyFont="1" applyFill="1" applyBorder="1" applyAlignment="1" applyProtection="1">
      <alignment horizontal="center" wrapText="1"/>
      <protection locked="0"/>
    </xf>
    <xf numFmtId="164" fontId="0" fillId="0" borderId="82" xfId="0" applyBorder="1" applyAlignment="1">
      <alignment horizontal="center" wrapText="1"/>
    </xf>
    <xf numFmtId="164" fontId="50" fillId="0" borderId="0" xfId="0" applyFont="1" applyAlignment="1">
      <alignment horizontal="center"/>
    </xf>
    <xf numFmtId="164" fontId="46" fillId="37" borderId="43" xfId="0" applyFont="1" applyFill="1" applyBorder="1" applyAlignment="1" applyProtection="1">
      <alignment horizontal="center" vertical="center"/>
    </xf>
    <xf numFmtId="164" fontId="46" fillId="37" borderId="34" xfId="0" applyFont="1" applyFill="1" applyBorder="1" applyAlignment="1" applyProtection="1">
      <alignment horizontal="center" vertical="center"/>
    </xf>
    <xf numFmtId="164" fontId="46" fillId="37" borderId="44" xfId="0" applyFont="1" applyFill="1" applyBorder="1" applyAlignment="1" applyProtection="1">
      <alignment horizontal="center" vertical="center"/>
    </xf>
    <xf numFmtId="164" fontId="63" fillId="22" borderId="43" xfId="0" applyFont="1" applyFill="1" applyBorder="1" applyAlignment="1">
      <alignment horizontal="center" vertical="center"/>
    </xf>
    <xf numFmtId="164" fontId="63" fillId="22" borderId="34" xfId="0" applyFont="1" applyFill="1" applyBorder="1" applyAlignment="1">
      <alignment horizontal="center" vertical="center"/>
    </xf>
    <xf numFmtId="164" fontId="63" fillId="22" borderId="44" xfId="0" applyFont="1" applyFill="1" applyBorder="1" applyAlignment="1">
      <alignment horizontal="center" vertical="center"/>
    </xf>
    <xf numFmtId="164" fontId="50" fillId="0" borderId="37" xfId="0" applyFont="1" applyBorder="1" applyAlignment="1">
      <alignment horizontal="center" wrapText="1"/>
    </xf>
    <xf numFmtId="164" fontId="55" fillId="0" borderId="1" xfId="0" applyFont="1" applyBorder="1" applyAlignment="1">
      <alignment horizontal="left" vertical="top" wrapText="1"/>
    </xf>
    <xf numFmtId="164" fontId="50" fillId="0" borderId="37" xfId="0" applyFont="1" applyBorder="1" applyAlignment="1">
      <alignment horizontal="center"/>
    </xf>
    <xf numFmtId="164" fontId="50" fillId="0" borderId="0" xfId="0" applyFont="1" applyBorder="1" applyAlignment="1">
      <alignment horizontal="center"/>
    </xf>
    <xf numFmtId="164" fontId="55" fillId="0" borderId="123" xfId="0" applyFont="1" applyBorder="1" applyAlignment="1">
      <alignment horizontal="left" vertical="top" wrapText="1"/>
    </xf>
    <xf numFmtId="164" fontId="19" fillId="3" borderId="81" xfId="0" applyFont="1" applyFill="1" applyBorder="1" applyAlignment="1" applyProtection="1">
      <alignment horizontal="center" wrapText="1"/>
      <protection locked="0"/>
    </xf>
    <xf numFmtId="164" fontId="55" fillId="0" borderId="17" xfId="0" applyFont="1" applyBorder="1" applyAlignment="1">
      <alignment horizontal="left" vertical="top" wrapText="1"/>
    </xf>
    <xf numFmtId="164" fontId="19" fillId="3" borderId="82" xfId="0" applyFont="1" applyFill="1" applyBorder="1" applyAlignment="1" applyProtection="1">
      <alignment horizontal="center" wrapText="1"/>
      <protection locked="0"/>
    </xf>
    <xf numFmtId="164" fontId="46" fillId="37" borderId="36" xfId="0" applyFont="1" applyFill="1" applyBorder="1" applyAlignment="1" applyProtection="1">
      <alignment horizontal="center" vertical="center"/>
    </xf>
    <xf numFmtId="164" fontId="46" fillId="37" borderId="37" xfId="0" applyFont="1" applyFill="1" applyBorder="1" applyAlignment="1" applyProtection="1">
      <alignment horizontal="center" vertical="center"/>
    </xf>
    <xf numFmtId="164" fontId="46" fillId="37" borderId="38" xfId="0" applyFont="1" applyFill="1" applyBorder="1" applyAlignment="1" applyProtection="1">
      <alignment horizontal="center" vertical="center"/>
    </xf>
    <xf numFmtId="164" fontId="46" fillId="37" borderId="46" xfId="0" applyFont="1" applyFill="1" applyBorder="1" applyAlignment="1" applyProtection="1">
      <alignment horizontal="center" vertical="center"/>
    </xf>
    <xf numFmtId="164" fontId="46" fillId="37" borderId="45" xfId="0" applyFont="1" applyFill="1" applyBorder="1" applyAlignment="1" applyProtection="1">
      <alignment horizontal="center" vertical="center"/>
    </xf>
    <xf numFmtId="164" fontId="46" fillId="37" borderId="47" xfId="0" applyFont="1" applyFill="1" applyBorder="1" applyAlignment="1" applyProtection="1">
      <alignment horizontal="center" vertical="center"/>
    </xf>
    <xf numFmtId="164" fontId="4" fillId="37" borderId="89" xfId="0" applyFont="1" applyFill="1" applyBorder="1" applyAlignment="1">
      <alignment horizontal="center" vertical="center"/>
    </xf>
    <xf numFmtId="164" fontId="4" fillId="37" borderId="90" xfId="0" applyFont="1" applyFill="1" applyBorder="1" applyAlignment="1">
      <alignment horizontal="center" vertical="center"/>
    </xf>
    <xf numFmtId="164" fontId="4" fillId="37" borderId="91" xfId="0" applyFont="1" applyFill="1" applyBorder="1" applyAlignment="1">
      <alignment horizontal="center" vertical="center"/>
    </xf>
    <xf numFmtId="164" fontId="6" fillId="22" borderId="156" xfId="0" applyFont="1" applyFill="1" applyBorder="1" applyAlignment="1" applyProtection="1">
      <alignment horizontal="center" vertical="center"/>
    </xf>
    <xf numFmtId="164" fontId="6" fillId="22" borderId="125" xfId="0" applyFont="1" applyFill="1" applyBorder="1" applyAlignment="1" applyProtection="1">
      <alignment horizontal="center" vertical="center"/>
    </xf>
    <xf numFmtId="164" fontId="6" fillId="22" borderId="157" xfId="0" applyFont="1" applyFill="1" applyBorder="1" applyAlignment="1" applyProtection="1">
      <alignment horizontal="center" vertical="center"/>
    </xf>
    <xf numFmtId="164" fontId="7" fillId="0" borderId="3" xfId="0" applyFont="1" applyBorder="1" applyAlignment="1" applyProtection="1">
      <alignment horizontal="center" vertical="center" wrapText="1"/>
    </xf>
    <xf numFmtId="164" fontId="50" fillId="0" borderId="0" xfId="0" applyFont="1" applyBorder="1" applyAlignment="1">
      <alignment horizontal="center" wrapText="1"/>
    </xf>
    <xf numFmtId="164" fontId="50" fillId="0" borderId="45" xfId="0" applyFont="1" applyBorder="1" applyAlignment="1">
      <alignment horizontal="center" wrapText="1"/>
    </xf>
    <xf numFmtId="0" fontId="50" fillId="0" borderId="45" xfId="0" applyNumberFormat="1" applyFont="1" applyBorder="1" applyAlignment="1" applyProtection="1">
      <alignment horizontal="left" wrapText="1"/>
    </xf>
    <xf numFmtId="164" fontId="50" fillId="0" borderId="0" xfId="0" applyFont="1" applyAlignment="1" applyProtection="1">
      <alignment horizontal="left" wrapText="1"/>
    </xf>
    <xf numFmtId="164" fontId="67" fillId="0" borderId="0" xfId="8" applyFont="1" applyBorder="1" applyAlignment="1">
      <alignment horizontal="left" vertical="top" wrapText="1" indent="1"/>
    </xf>
    <xf numFmtId="164" fontId="67" fillId="0" borderId="37" xfId="8" applyFont="1" applyBorder="1" applyAlignment="1">
      <alignment wrapText="1"/>
    </xf>
    <xf numFmtId="164" fontId="67" fillId="0" borderId="0" xfId="8" applyFont="1" applyBorder="1" applyAlignment="1">
      <alignment wrapText="1"/>
    </xf>
    <xf numFmtId="164" fontId="59" fillId="0" borderId="37" xfId="0" applyFont="1" applyBorder="1" applyAlignment="1">
      <alignment horizontal="center" vertical="top" wrapText="1"/>
    </xf>
    <xf numFmtId="164" fontId="59" fillId="0" borderId="0" xfId="0" applyFont="1" applyBorder="1" applyAlignment="1">
      <alignment horizontal="center" vertical="top" wrapText="1"/>
    </xf>
    <xf numFmtId="164" fontId="6" fillId="22" borderId="34" xfId="33" applyFont="1" applyFill="1" applyBorder="1" applyAlignment="1">
      <alignment horizontal="right"/>
    </xf>
    <xf numFmtId="164" fontId="59" fillId="0" borderId="0" xfId="0" applyFont="1" applyBorder="1" applyAlignment="1">
      <alignment horizontal="center"/>
    </xf>
    <xf numFmtId="164" fontId="59" fillId="0" borderId="0" xfId="0" applyFont="1" applyBorder="1" applyAlignment="1">
      <alignment horizontal="center" vertical="top"/>
    </xf>
    <xf numFmtId="164" fontId="59" fillId="0" borderId="37" xfId="0" applyFont="1" applyBorder="1" applyAlignment="1">
      <alignment horizontal="center"/>
    </xf>
    <xf numFmtId="0" fontId="59" fillId="0" borderId="0" xfId="0" applyNumberFormat="1" applyFont="1" applyAlignment="1">
      <alignment horizontal="center"/>
    </xf>
    <xf numFmtId="0" fontId="51" fillId="0" borderId="0" xfId="0" applyNumberFormat="1" applyFont="1" applyAlignment="1">
      <alignment horizontal="center"/>
    </xf>
    <xf numFmtId="0" fontId="59" fillId="0" borderId="0" xfId="0" applyNumberFormat="1" applyFont="1" applyBorder="1" applyAlignment="1">
      <alignment horizontal="center"/>
    </xf>
    <xf numFmtId="164" fontId="67" fillId="0" borderId="0" xfId="8" applyFont="1" applyBorder="1" applyAlignment="1">
      <alignment horizontal="left" wrapText="1"/>
    </xf>
    <xf numFmtId="164" fontId="67" fillId="0" borderId="0" xfId="8" applyFont="1" applyBorder="1" applyAlignment="1">
      <alignment horizontal="left" wrapText="1" indent="2"/>
    </xf>
    <xf numFmtId="164" fontId="67" fillId="0" borderId="37" xfId="8" applyFont="1" applyBorder="1" applyAlignment="1">
      <alignment horizontal="center"/>
    </xf>
    <xf numFmtId="164" fontId="81" fillId="37" borderId="127" xfId="33" applyFont="1" applyFill="1" applyBorder="1" applyAlignment="1">
      <alignment horizontal="center" vertical="center"/>
    </xf>
    <xf numFmtId="164" fontId="81" fillId="37" borderId="125" xfId="33" applyFont="1" applyFill="1" applyBorder="1" applyAlignment="1">
      <alignment horizontal="center" vertical="center"/>
    </xf>
    <xf numFmtId="164" fontId="81" fillId="37" borderId="126" xfId="33" applyFont="1" applyFill="1" applyBorder="1" applyAlignment="1">
      <alignment horizontal="center" vertical="center"/>
    </xf>
    <xf numFmtId="164" fontId="67" fillId="0" borderId="37" xfId="34" applyFont="1" applyBorder="1" applyAlignment="1">
      <alignment horizontal="center"/>
    </xf>
    <xf numFmtId="164" fontId="67" fillId="0" borderId="0" xfId="34" applyFont="1" applyBorder="1" applyAlignment="1">
      <alignment horizontal="center"/>
    </xf>
    <xf numFmtId="164" fontId="67" fillId="0" borderId="45" xfId="34" applyFont="1" applyBorder="1" applyAlignment="1">
      <alignment horizontal="center"/>
    </xf>
    <xf numFmtId="0" fontId="69" fillId="0" borderId="0" xfId="8" applyNumberFormat="1" applyFont="1" applyFill="1" applyAlignment="1">
      <alignment horizontal="left" wrapText="1"/>
    </xf>
    <xf numFmtId="164" fontId="69" fillId="0" borderId="0" xfId="8" applyFont="1" applyAlignment="1">
      <alignment horizontal="left" wrapText="1"/>
    </xf>
    <xf numFmtId="0" fontId="69" fillId="0" borderId="37" xfId="8" applyNumberFormat="1" applyFont="1" applyFill="1" applyBorder="1" applyAlignment="1">
      <alignment horizontal="left" vertical="top" wrapText="1"/>
    </xf>
    <xf numFmtId="164" fontId="67" fillId="0" borderId="0" xfId="34" applyFont="1" applyAlignment="1">
      <alignment horizontal="left" wrapText="1"/>
    </xf>
    <xf numFmtId="164" fontId="67" fillId="0" borderId="0" xfId="8" applyFont="1" applyBorder="1" applyAlignment="1">
      <alignment horizontal="center"/>
    </xf>
    <xf numFmtId="164" fontId="67" fillId="0" borderId="45" xfId="8" applyFont="1" applyBorder="1" applyAlignment="1">
      <alignment horizontal="center"/>
    </xf>
    <xf numFmtId="0" fontId="69" fillId="0" borderId="0" xfId="8" applyNumberFormat="1" applyFont="1" applyFill="1" applyAlignment="1">
      <alignment horizontal="left" vertical="top" wrapText="1"/>
    </xf>
    <xf numFmtId="164" fontId="46" fillId="39" borderId="48" xfId="0" applyFont="1" applyFill="1" applyBorder="1" applyAlignment="1" applyProtection="1">
      <alignment horizontal="center" vertical="center"/>
    </xf>
    <xf numFmtId="164" fontId="46" fillId="39" borderId="0" xfId="0" applyFont="1" applyFill="1" applyBorder="1" applyAlignment="1" applyProtection="1">
      <alignment horizontal="center" vertical="center"/>
    </xf>
    <xf numFmtId="164" fontId="46" fillId="39" borderId="103" xfId="0" applyFont="1" applyFill="1" applyBorder="1" applyAlignment="1" applyProtection="1">
      <alignment horizontal="center" vertical="center"/>
    </xf>
    <xf numFmtId="164" fontId="6" fillId="21" borderId="92" xfId="0" applyFont="1" applyFill="1" applyBorder="1" applyAlignment="1" applyProtection="1">
      <alignment horizontal="center"/>
    </xf>
    <xf numFmtId="164" fontId="6" fillId="21" borderId="105" xfId="0" applyFont="1" applyFill="1" applyBorder="1" applyAlignment="1" applyProtection="1">
      <alignment horizontal="center"/>
    </xf>
    <xf numFmtId="164" fontId="7" fillId="0" borderId="37" xfId="0" applyFont="1" applyBorder="1" applyAlignment="1" applyProtection="1">
      <alignment horizontal="center" vertical="center" wrapText="1"/>
    </xf>
    <xf numFmtId="164" fontId="15" fillId="0" borderId="100" xfId="0" applyFont="1" applyBorder="1" applyAlignment="1" applyProtection="1">
      <alignment vertical="top" wrapText="1"/>
      <protection locked="0"/>
    </xf>
    <xf numFmtId="164" fontId="15" fillId="0" borderId="98" xfId="0" applyFont="1" applyBorder="1" applyAlignment="1" applyProtection="1">
      <alignment vertical="top" wrapText="1"/>
      <protection locked="0"/>
    </xf>
    <xf numFmtId="164" fontId="15" fillId="0" borderId="99" xfId="0" applyFont="1" applyBorder="1" applyAlignment="1" applyProtection="1">
      <alignment vertical="top" wrapText="1"/>
      <protection locked="0"/>
    </xf>
    <xf numFmtId="164" fontId="96" fillId="21" borderId="95" xfId="0" applyFont="1" applyFill="1" applyBorder="1" applyAlignment="1">
      <alignment horizontal="center" vertical="center"/>
    </xf>
    <xf numFmtId="164" fontId="96" fillId="21" borderId="96" xfId="0" applyFont="1" applyFill="1" applyBorder="1" applyAlignment="1">
      <alignment horizontal="center" vertical="center"/>
    </xf>
    <xf numFmtId="164" fontId="96" fillId="21" borderId="97" xfId="0" applyFont="1" applyFill="1" applyBorder="1" applyAlignment="1">
      <alignment horizontal="center" vertical="center"/>
    </xf>
    <xf numFmtId="164" fontId="15" fillId="0" borderId="131" xfId="0" applyFont="1" applyBorder="1" applyAlignment="1" applyProtection="1">
      <alignment horizontal="left" vertical="top" wrapText="1"/>
      <protection locked="0"/>
    </xf>
    <xf numFmtId="164" fontId="0" fillId="0" borderId="101" xfId="0" applyBorder="1" applyAlignment="1"/>
    <xf numFmtId="164" fontId="0" fillId="0" borderId="102" xfId="0" applyBorder="1" applyAlignment="1"/>
    <xf numFmtId="164" fontId="15" fillId="0" borderId="0" xfId="0" applyFont="1" applyBorder="1" applyAlignment="1">
      <alignment horizontal="justify" vertical="top"/>
    </xf>
    <xf numFmtId="164" fontId="15" fillId="0" borderId="132" xfId="0" applyFont="1" applyBorder="1" applyAlignment="1" applyProtection="1">
      <alignment horizontal="left" vertical="top" wrapText="1"/>
      <protection locked="0"/>
    </xf>
    <xf numFmtId="164" fontId="0" fillId="0" borderId="83" xfId="0" applyBorder="1" applyAlignment="1"/>
    <xf numFmtId="164" fontId="0" fillId="0" borderId="80" xfId="0" applyBorder="1" applyAlignment="1"/>
    <xf numFmtId="164" fontId="0" fillId="0" borderId="98" xfId="0" applyBorder="1" applyAlignment="1">
      <alignment vertical="top" wrapText="1"/>
    </xf>
    <xf numFmtId="164" fontId="0" fillId="0" borderId="99" xfId="0" applyBorder="1" applyAlignment="1">
      <alignment vertical="top" wrapText="1"/>
    </xf>
    <xf numFmtId="164" fontId="46" fillId="39" borderId="43" xfId="0" applyFont="1" applyFill="1" applyBorder="1" applyAlignment="1">
      <alignment horizontal="center" vertical="center"/>
    </xf>
    <xf numFmtId="164" fontId="46" fillId="39" borderId="34" xfId="0" applyFont="1" applyFill="1" applyBorder="1" applyAlignment="1">
      <alignment horizontal="center" vertical="center"/>
    </xf>
    <xf numFmtId="164" fontId="46" fillId="39" borderId="44" xfId="0" applyFont="1" applyFill="1" applyBorder="1" applyAlignment="1">
      <alignment horizontal="center" vertical="center"/>
    </xf>
    <xf numFmtId="164" fontId="7" fillId="0" borderId="37" xfId="0" applyFont="1" applyBorder="1" applyAlignment="1" applyProtection="1">
      <alignment horizontal="center" vertical="top" wrapText="1"/>
    </xf>
    <xf numFmtId="164" fontId="6" fillId="22" borderId="88" xfId="0" applyFont="1" applyFill="1" applyBorder="1" applyAlignment="1" applyProtection="1">
      <alignment horizontal="center" vertical="center"/>
    </xf>
    <xf numFmtId="164" fontId="6" fillId="22" borderId="9" xfId="0" applyFont="1" applyFill="1" applyBorder="1" applyAlignment="1" applyProtection="1">
      <alignment horizontal="center" vertical="center"/>
    </xf>
    <xf numFmtId="164" fontId="7" fillId="0" borderId="0" xfId="0" applyFont="1" applyFill="1" applyBorder="1" applyAlignment="1" applyProtection="1">
      <alignment horizontal="center" vertical="center" wrapText="1"/>
    </xf>
    <xf numFmtId="164" fontId="74" fillId="21" borderId="89" xfId="0" applyFont="1" applyFill="1" applyBorder="1" applyAlignment="1" applyProtection="1">
      <alignment horizontal="center"/>
    </xf>
    <xf numFmtId="164" fontId="74" fillId="21" borderId="90" xfId="0" applyFont="1" applyFill="1" applyBorder="1" applyAlignment="1" applyProtection="1">
      <alignment horizontal="center"/>
    </xf>
    <xf numFmtId="164" fontId="74" fillId="21" borderId="91" xfId="0" applyFont="1" applyFill="1" applyBorder="1" applyAlignment="1" applyProtection="1">
      <alignment horizontal="center"/>
    </xf>
    <xf numFmtId="164" fontId="7" fillId="30" borderId="86" xfId="0" applyFont="1" applyFill="1" applyBorder="1" applyAlignment="1" applyProtection="1">
      <alignment horizontal="center" wrapText="1"/>
    </xf>
    <xf numFmtId="164" fontId="7" fillId="30" borderId="0" xfId="0" applyFont="1" applyFill="1" applyBorder="1" applyAlignment="1" applyProtection="1">
      <alignment horizontal="center" wrapText="1"/>
    </xf>
    <xf numFmtId="164" fontId="54" fillId="21" borderId="92" xfId="0" applyFont="1" applyFill="1" applyBorder="1" applyAlignment="1" applyProtection="1">
      <alignment horizontal="center"/>
    </xf>
    <xf numFmtId="164" fontId="54" fillId="21" borderId="105" xfId="0" applyFont="1" applyFill="1" applyBorder="1" applyAlignment="1" applyProtection="1">
      <alignment horizontal="center"/>
    </xf>
    <xf numFmtId="164" fontId="72" fillId="0" borderId="93" xfId="0" applyFont="1" applyBorder="1" applyAlignment="1" applyProtection="1">
      <alignment horizontal="center"/>
    </xf>
    <xf numFmtId="164" fontId="7" fillId="0" borderId="165" xfId="0" applyFont="1" applyBorder="1" applyAlignment="1" applyProtection="1">
      <alignment horizontal="center" vertical="center" wrapText="1"/>
    </xf>
    <xf numFmtId="164" fontId="7" fillId="0" borderId="3" xfId="0" applyFont="1" applyBorder="1" applyAlignment="1" applyProtection="1">
      <alignment horizontal="center" vertical="top" wrapText="1"/>
    </xf>
    <xf numFmtId="164" fontId="114" fillId="0" borderId="14" xfId="0" applyFont="1" applyBorder="1" applyAlignment="1" applyProtection="1">
      <alignment horizontal="left" vertical="top" wrapText="1"/>
    </xf>
    <xf numFmtId="164" fontId="114" fillId="0" borderId="9" xfId="0" applyFont="1" applyBorder="1" applyAlignment="1" applyProtection="1">
      <alignment horizontal="left" vertical="top" wrapText="1"/>
    </xf>
    <xf numFmtId="164" fontId="114" fillId="0" borderId="10" xfId="0" applyFont="1" applyBorder="1" applyAlignment="1" applyProtection="1">
      <alignment horizontal="left" vertical="top" wrapText="1"/>
    </xf>
    <xf numFmtId="164" fontId="114" fillId="0" borderId="13" xfId="0" applyFont="1" applyBorder="1" applyAlignment="1" applyProtection="1">
      <alignment horizontal="left" vertical="top" wrapText="1"/>
    </xf>
    <xf numFmtId="164" fontId="114" fillId="0" borderId="3" xfId="0" applyFont="1" applyBorder="1" applyAlignment="1" applyProtection="1">
      <alignment horizontal="left" vertical="top" wrapText="1"/>
    </xf>
    <xf numFmtId="164" fontId="114" fillId="0" borderId="12" xfId="0" applyFont="1" applyBorder="1" applyAlignment="1" applyProtection="1">
      <alignment horizontal="left" vertical="top" wrapText="1"/>
    </xf>
    <xf numFmtId="164" fontId="74" fillId="21" borderId="89" xfId="0" applyFont="1" applyFill="1" applyBorder="1" applyAlignment="1" applyProtection="1">
      <alignment horizontal="left" wrapText="1"/>
    </xf>
    <xf numFmtId="164" fontId="74" fillId="21" borderId="90" xfId="0" applyFont="1" applyFill="1" applyBorder="1" applyAlignment="1" applyProtection="1">
      <alignment horizontal="left" wrapText="1"/>
    </xf>
    <xf numFmtId="164" fontId="74" fillId="21" borderId="91" xfId="0" applyFont="1" applyFill="1" applyBorder="1" applyAlignment="1" applyProtection="1">
      <alignment horizontal="left" wrapText="1"/>
    </xf>
    <xf numFmtId="164" fontId="7" fillId="0" borderId="0" xfId="0" applyFont="1" applyFill="1" applyBorder="1" applyAlignment="1" applyProtection="1">
      <alignment horizontal="center" wrapText="1"/>
    </xf>
    <xf numFmtId="164" fontId="67" fillId="0" borderId="0" xfId="34" applyFont="1" applyAlignment="1">
      <alignment horizontal="center" wrapText="1"/>
    </xf>
    <xf numFmtId="164" fontId="67" fillId="0" borderId="37" xfId="34" applyFont="1" applyBorder="1" applyAlignment="1">
      <alignment horizontal="center" wrapText="1"/>
    </xf>
    <xf numFmtId="164" fontId="67" fillId="0" borderId="129" xfId="34" applyFont="1" applyBorder="1" applyAlignment="1">
      <alignment horizontal="center" wrapText="1"/>
    </xf>
    <xf numFmtId="164" fontId="67" fillId="0" borderId="0" xfId="34" applyFont="1" applyBorder="1" applyAlignment="1">
      <alignment horizontal="center" wrapText="1"/>
    </xf>
    <xf numFmtId="164" fontId="67" fillId="0" borderId="78" xfId="34" applyFont="1" applyBorder="1" applyAlignment="1">
      <alignment horizontal="center" wrapText="1"/>
    </xf>
    <xf numFmtId="164" fontId="67" fillId="0" borderId="0" xfId="35" applyFont="1" applyFill="1" applyBorder="1" applyAlignment="1">
      <alignment horizontal="center" vertical="top" wrapText="1"/>
    </xf>
    <xf numFmtId="164" fontId="69" fillId="0" borderId="0" xfId="8" applyFont="1" applyAlignment="1">
      <alignment horizontal="center" wrapText="1"/>
    </xf>
    <xf numFmtId="164" fontId="81" fillId="39" borderId="43" xfId="33" applyFont="1" applyFill="1" applyBorder="1" applyAlignment="1">
      <alignment horizontal="center" vertical="center"/>
    </xf>
    <xf numFmtId="164" fontId="81" fillId="39" borderId="34" xfId="33" applyFont="1" applyFill="1" applyBorder="1" applyAlignment="1">
      <alignment horizontal="center" vertical="center"/>
    </xf>
    <xf numFmtId="164" fontId="81" fillId="39" borderId="44" xfId="33" applyFont="1" applyFill="1" applyBorder="1" applyAlignment="1">
      <alignment horizontal="center" vertical="center"/>
    </xf>
    <xf numFmtId="164" fontId="6" fillId="22" borderId="46" xfId="33" applyFont="1" applyFill="1" applyBorder="1" applyAlignment="1">
      <alignment horizontal="center" vertical="center"/>
    </xf>
    <xf numFmtId="164" fontId="6" fillId="22" borderId="45" xfId="33" applyFont="1" applyFill="1" applyBorder="1" applyAlignment="1">
      <alignment horizontal="center" vertical="center"/>
    </xf>
    <xf numFmtId="164" fontId="6" fillId="22" borderId="47" xfId="33" applyFont="1" applyFill="1" applyBorder="1" applyAlignment="1">
      <alignment horizontal="center" vertical="center"/>
    </xf>
    <xf numFmtId="0" fontId="69" fillId="0" borderId="0" xfId="8" applyNumberFormat="1" applyFont="1" applyFill="1" applyAlignment="1">
      <alignment horizontal="center" wrapText="1"/>
    </xf>
    <xf numFmtId="0" fontId="69" fillId="0" borderId="45" xfId="8" applyNumberFormat="1" applyFont="1" applyFill="1" applyBorder="1" applyAlignment="1">
      <alignment horizontal="center" wrapText="1"/>
    </xf>
    <xf numFmtId="164" fontId="67" fillId="0" borderId="78" xfId="35" applyFont="1" applyFill="1" applyBorder="1" applyAlignment="1">
      <alignment horizontal="center" wrapText="1"/>
    </xf>
    <xf numFmtId="164" fontId="67" fillId="0" borderId="78" xfId="35" applyFont="1" applyFill="1" applyBorder="1" applyAlignment="1">
      <alignment horizontal="center" vertical="top" wrapText="1"/>
    </xf>
    <xf numFmtId="164" fontId="67" fillId="0" borderId="74" xfId="34" applyFont="1" applyBorder="1" applyAlignment="1">
      <alignment horizontal="center" vertical="center" wrapText="1"/>
    </xf>
    <xf numFmtId="164" fontId="67" fillId="0" borderId="0" xfId="34" applyFont="1" applyAlignment="1">
      <alignment horizontal="center" vertical="center" wrapText="1"/>
    </xf>
    <xf numFmtId="164" fontId="16" fillId="40" borderId="89" xfId="0" applyFont="1" applyFill="1" applyBorder="1" applyAlignment="1" applyProtection="1">
      <alignment horizontal="center" vertical="center"/>
    </xf>
    <xf numFmtId="164" fontId="16" fillId="40" borderId="90" xfId="0" applyFont="1" applyFill="1" applyBorder="1" applyAlignment="1" applyProtection="1">
      <alignment horizontal="center" vertical="center"/>
    </xf>
    <xf numFmtId="164" fontId="16" fillId="40" borderId="91" xfId="0" applyFont="1" applyFill="1" applyBorder="1" applyAlignment="1" applyProtection="1">
      <alignment horizontal="center" vertical="center"/>
    </xf>
    <xf numFmtId="164" fontId="6" fillId="22" borderId="46" xfId="0" applyFont="1" applyFill="1" applyBorder="1" applyAlignment="1" applyProtection="1">
      <alignment horizontal="center" vertical="center"/>
    </xf>
    <xf numFmtId="164" fontId="6" fillId="22" borderId="45" xfId="0" applyFont="1" applyFill="1" applyBorder="1" applyAlignment="1" applyProtection="1">
      <alignment horizontal="center" vertical="center"/>
    </xf>
    <xf numFmtId="164" fontId="16" fillId="40" borderId="89" xfId="0" applyFont="1" applyFill="1" applyBorder="1" applyAlignment="1">
      <alignment horizontal="center" vertical="center"/>
    </xf>
    <xf numFmtId="164" fontId="16" fillId="40" borderId="90" xfId="0" applyFont="1" applyFill="1" applyBorder="1" applyAlignment="1">
      <alignment horizontal="center" vertical="center"/>
    </xf>
    <xf numFmtId="164" fontId="16" fillId="40" borderId="91" xfId="0" applyFont="1" applyFill="1" applyBorder="1" applyAlignment="1">
      <alignment horizontal="center" vertical="center"/>
    </xf>
    <xf numFmtId="164" fontId="6" fillId="0" borderId="14" xfId="0" applyFont="1" applyBorder="1" applyAlignment="1" applyProtection="1">
      <alignment horizontal="left" vertical="top"/>
    </xf>
    <xf numFmtId="164" fontId="6" fillId="0" borderId="9" xfId="0" applyFont="1" applyBorder="1" applyAlignment="1" applyProtection="1">
      <alignment horizontal="left" vertical="top"/>
    </xf>
    <xf numFmtId="164" fontId="6" fillId="0" borderId="10" xfId="0" applyFont="1" applyBorder="1" applyAlignment="1" applyProtection="1">
      <alignment horizontal="left" vertical="top"/>
    </xf>
    <xf numFmtId="164" fontId="6" fillId="0" borderId="13" xfId="0" applyFont="1" applyBorder="1" applyAlignment="1" applyProtection="1">
      <alignment horizontal="left" vertical="top"/>
    </xf>
    <xf numFmtId="164" fontId="6" fillId="0" borderId="3" xfId="0" applyFont="1" applyBorder="1" applyAlignment="1" applyProtection="1">
      <alignment horizontal="left" vertical="top"/>
    </xf>
    <xf numFmtId="164" fontId="6" fillId="0" borderId="12" xfId="0" applyFont="1" applyBorder="1" applyAlignment="1" applyProtection="1">
      <alignment horizontal="left" vertical="top"/>
    </xf>
    <xf numFmtId="164" fontId="7" fillId="0" borderId="168" xfId="0" applyFont="1" applyFill="1" applyBorder="1" applyAlignment="1" applyProtection="1">
      <alignment horizontal="center" wrapText="1"/>
    </xf>
    <xf numFmtId="164" fontId="7" fillId="0" borderId="165" xfId="0" applyFont="1" applyFill="1" applyBorder="1" applyAlignment="1" applyProtection="1">
      <alignment horizontal="center" wrapText="1"/>
    </xf>
    <xf numFmtId="164" fontId="69" fillId="0" borderId="0" xfId="8" applyFont="1" applyFill="1" applyAlignment="1">
      <alignment horizontal="left" wrapText="1"/>
    </xf>
    <xf numFmtId="164" fontId="67" fillId="0" borderId="74" xfId="34" applyFont="1" applyBorder="1" applyAlignment="1">
      <alignment horizontal="center" wrapText="1"/>
    </xf>
    <xf numFmtId="164" fontId="22" fillId="40" borderId="43" xfId="33" applyFont="1" applyFill="1" applyBorder="1" applyAlignment="1">
      <alignment horizontal="center" vertical="center"/>
    </xf>
    <xf numFmtId="164" fontId="22" fillId="40" borderId="34" xfId="33" applyFont="1" applyFill="1" applyBorder="1" applyAlignment="1">
      <alignment horizontal="center" vertical="center"/>
    </xf>
    <xf numFmtId="164" fontId="22" fillId="40" borderId="44" xfId="33" applyFont="1" applyFill="1" applyBorder="1" applyAlignment="1">
      <alignment horizontal="center" vertical="center"/>
    </xf>
    <xf numFmtId="164" fontId="3" fillId="7" borderId="14" xfId="0" applyFont="1" applyFill="1" applyBorder="1" applyAlignment="1" applyProtection="1">
      <alignment horizontal="left" vertical="justify"/>
    </xf>
    <xf numFmtId="164" fontId="3" fillId="7" borderId="9" xfId="0" applyFont="1" applyFill="1" applyBorder="1" applyAlignment="1" applyProtection="1">
      <alignment horizontal="left" vertical="justify"/>
    </xf>
    <xf numFmtId="164" fontId="59" fillId="0" borderId="9" xfId="0" applyFont="1" applyBorder="1" applyAlignment="1">
      <alignment horizontal="left"/>
    </xf>
    <xf numFmtId="164" fontId="59" fillId="0" borderId="10" xfId="0" applyFont="1" applyBorder="1" applyAlignment="1">
      <alignment horizontal="left"/>
    </xf>
    <xf numFmtId="164" fontId="59" fillId="0" borderId="8" xfId="0" applyFont="1" applyBorder="1" applyAlignment="1">
      <alignment horizontal="left" indent="1"/>
    </xf>
    <xf numFmtId="164" fontId="59" fillId="0" borderId="0" xfId="0" applyFont="1" applyBorder="1" applyAlignment="1">
      <alignment horizontal="left" indent="1"/>
    </xf>
    <xf numFmtId="164" fontId="59" fillId="0" borderId="11" xfId="0" applyFont="1" applyBorder="1" applyAlignment="1">
      <alignment horizontal="left" indent="1"/>
    </xf>
    <xf numFmtId="164" fontId="59" fillId="0" borderId="13" xfId="0" applyFont="1" applyBorder="1" applyAlignment="1">
      <alignment horizontal="left" indent="1"/>
    </xf>
    <xf numFmtId="164" fontId="59" fillId="0" borderId="3" xfId="0" applyFont="1" applyBorder="1" applyAlignment="1">
      <alignment horizontal="left" indent="1"/>
    </xf>
    <xf numFmtId="164" fontId="59" fillId="0" borderId="12" xfId="0" applyFont="1" applyBorder="1" applyAlignment="1">
      <alignment horizontal="left" indent="1"/>
    </xf>
    <xf numFmtId="164" fontId="6" fillId="0" borderId="0" xfId="33" applyFont="1" applyFill="1" applyBorder="1" applyAlignment="1">
      <alignment horizontal="center" vertical="center"/>
    </xf>
    <xf numFmtId="0" fontId="69" fillId="0" borderId="0" xfId="8" applyNumberFormat="1" applyFont="1" applyFill="1" applyBorder="1" applyAlignment="1">
      <alignment horizontal="left" wrapText="1"/>
    </xf>
    <xf numFmtId="0" fontId="69" fillId="0" borderId="0" xfId="8" applyNumberFormat="1" applyFont="1" applyFill="1" applyBorder="1" applyAlignment="1">
      <alignment horizontal="left" vertical="top" wrapText="1"/>
    </xf>
    <xf numFmtId="164" fontId="6" fillId="55" borderId="0" xfId="33" applyFont="1" applyFill="1" applyBorder="1" applyAlignment="1">
      <alignment horizontal="center" vertical="center"/>
    </xf>
    <xf numFmtId="164" fontId="22" fillId="55" borderId="0" xfId="33" applyFont="1" applyFill="1" applyBorder="1" applyAlignment="1">
      <alignment horizontal="center" vertical="center"/>
    </xf>
    <xf numFmtId="164" fontId="67" fillId="30" borderId="0" xfId="34" applyFont="1" applyFill="1" applyBorder="1" applyAlignment="1">
      <alignment horizontal="center"/>
    </xf>
    <xf numFmtId="164" fontId="67" fillId="30" borderId="0" xfId="34" applyFont="1" applyFill="1" applyBorder="1" applyAlignment="1">
      <alignment horizontal="center" wrapText="1"/>
    </xf>
    <xf numFmtId="164" fontId="9" fillId="19" borderId="9" xfId="0" applyFont="1" applyFill="1" applyBorder="1" applyAlignment="1" applyProtection="1">
      <alignment horizontal="center"/>
    </xf>
    <xf numFmtId="164" fontId="129" fillId="42" borderId="0" xfId="0" applyFont="1" applyFill="1" applyBorder="1" applyAlignment="1" applyProtection="1">
      <alignment horizontal="center" vertical="center"/>
    </xf>
    <xf numFmtId="164" fontId="136" fillId="0" borderId="14" xfId="0" applyFont="1" applyFill="1" applyBorder="1" applyAlignment="1" applyProtection="1">
      <alignment horizontal="left" vertical="top"/>
    </xf>
    <xf numFmtId="164" fontId="136" fillId="0" borderId="9" xfId="0" applyFont="1" applyFill="1" applyBorder="1" applyAlignment="1" applyProtection="1">
      <alignment horizontal="left" vertical="top"/>
    </xf>
    <xf numFmtId="164" fontId="136" fillId="0" borderId="10" xfId="0" applyFont="1" applyFill="1" applyBorder="1" applyAlignment="1" applyProtection="1">
      <alignment horizontal="left" vertical="top"/>
    </xf>
    <xf numFmtId="164" fontId="136" fillId="0" borderId="8" xfId="0" applyFont="1" applyFill="1" applyBorder="1" applyAlignment="1" applyProtection="1">
      <alignment horizontal="left" vertical="top"/>
    </xf>
    <xf numFmtId="164" fontId="136" fillId="0" borderId="0" xfId="0" applyFont="1" applyFill="1" applyBorder="1" applyAlignment="1" applyProtection="1">
      <alignment horizontal="left" vertical="top"/>
    </xf>
    <xf numFmtId="164" fontId="136" fillId="0" borderId="11" xfId="0" applyFont="1" applyFill="1" applyBorder="1" applyAlignment="1" applyProtection="1">
      <alignment horizontal="left" vertical="top"/>
    </xf>
    <xf numFmtId="164" fontId="136" fillId="0" borderId="13" xfId="0" applyFont="1" applyFill="1" applyBorder="1" applyAlignment="1" applyProtection="1">
      <alignment horizontal="left" vertical="top"/>
    </xf>
    <xf numFmtId="164" fontId="136" fillId="0" borderId="3" xfId="0" applyFont="1" applyFill="1" applyBorder="1" applyAlignment="1" applyProtection="1">
      <alignment horizontal="left" vertical="top"/>
    </xf>
    <xf numFmtId="164" fontId="136" fillId="0" borderId="12" xfId="0" applyFont="1" applyFill="1" applyBorder="1" applyAlignment="1" applyProtection="1">
      <alignment horizontal="left" vertical="top"/>
    </xf>
    <xf numFmtId="0" fontId="14" fillId="0" borderId="14" xfId="0" applyNumberFormat="1" applyFont="1" applyFill="1" applyBorder="1" applyAlignment="1" applyProtection="1">
      <alignment horizontal="left" vertical="top"/>
    </xf>
    <xf numFmtId="0" fontId="14" fillId="0" borderId="9" xfId="0" applyNumberFormat="1" applyFont="1" applyFill="1" applyBorder="1" applyAlignment="1" applyProtection="1">
      <alignment horizontal="left" vertical="top"/>
    </xf>
    <xf numFmtId="0" fontId="14" fillId="0" borderId="10" xfId="0" applyNumberFormat="1" applyFont="1" applyFill="1" applyBorder="1" applyAlignment="1" applyProtection="1">
      <alignment horizontal="left" vertical="top"/>
    </xf>
    <xf numFmtId="0" fontId="14" fillId="0" borderId="8" xfId="0" applyNumberFormat="1" applyFont="1" applyFill="1" applyBorder="1" applyAlignment="1" applyProtection="1">
      <alignment horizontal="left" vertical="top"/>
    </xf>
    <xf numFmtId="0" fontId="14" fillId="0" borderId="0" xfId="0" applyNumberFormat="1" applyFont="1" applyFill="1" applyBorder="1" applyAlignment="1" applyProtection="1">
      <alignment horizontal="left" vertical="top"/>
    </xf>
    <xf numFmtId="0" fontId="14" fillId="0" borderId="11" xfId="0" applyNumberFormat="1" applyFont="1" applyFill="1" applyBorder="1" applyAlignment="1" applyProtection="1">
      <alignment horizontal="left" vertical="top"/>
    </xf>
    <xf numFmtId="0" fontId="14" fillId="0" borderId="13" xfId="0" applyNumberFormat="1" applyFont="1" applyFill="1" applyBorder="1" applyAlignment="1" applyProtection="1">
      <alignment horizontal="left" vertical="top"/>
    </xf>
    <xf numFmtId="0" fontId="14" fillId="0" borderId="3" xfId="0" applyNumberFormat="1" applyFont="1" applyFill="1" applyBorder="1" applyAlignment="1" applyProtection="1">
      <alignment horizontal="left" vertical="top"/>
    </xf>
    <xf numFmtId="0" fontId="14" fillId="0" borderId="12" xfId="0" applyNumberFormat="1" applyFont="1" applyFill="1" applyBorder="1" applyAlignment="1" applyProtection="1">
      <alignment horizontal="left" vertical="top"/>
    </xf>
    <xf numFmtId="164" fontId="137" fillId="0" borderId="14" xfId="0" applyFont="1" applyFill="1" applyBorder="1" applyAlignment="1" applyProtection="1">
      <alignment horizontal="left" vertical="top"/>
    </xf>
    <xf numFmtId="164" fontId="137" fillId="0" borderId="9" xfId="0" applyFont="1" applyFill="1" applyBorder="1" applyAlignment="1" applyProtection="1">
      <alignment horizontal="left" vertical="top"/>
    </xf>
    <xf numFmtId="164" fontId="137" fillId="0" borderId="10" xfId="0" applyFont="1" applyFill="1" applyBorder="1" applyAlignment="1" applyProtection="1">
      <alignment horizontal="left" vertical="top"/>
    </xf>
    <xf numFmtId="164" fontId="137" fillId="0" borderId="8" xfId="0" applyFont="1" applyFill="1" applyBorder="1" applyAlignment="1" applyProtection="1">
      <alignment horizontal="left" vertical="top"/>
    </xf>
    <xf numFmtId="164" fontId="137" fillId="0" borderId="0" xfId="0" applyFont="1" applyFill="1" applyBorder="1" applyAlignment="1" applyProtection="1">
      <alignment horizontal="left" vertical="top"/>
    </xf>
    <xf numFmtId="164" fontId="137" fillId="0" borderId="11" xfId="0" applyFont="1" applyFill="1" applyBorder="1" applyAlignment="1" applyProtection="1">
      <alignment horizontal="left" vertical="top"/>
    </xf>
    <xf numFmtId="164" fontId="137" fillId="0" borderId="13" xfId="0" applyFont="1" applyFill="1" applyBorder="1" applyAlignment="1" applyProtection="1">
      <alignment horizontal="left" vertical="top"/>
    </xf>
    <xf numFmtId="164" fontId="137" fillId="0" borderId="3" xfId="0" applyFont="1" applyFill="1" applyBorder="1" applyAlignment="1" applyProtection="1">
      <alignment horizontal="left" vertical="top"/>
    </xf>
    <xf numFmtId="164" fontId="137" fillId="0" borderId="12" xfId="0" applyFont="1" applyFill="1" applyBorder="1" applyAlignment="1" applyProtection="1">
      <alignment horizontal="left" vertical="top"/>
    </xf>
    <xf numFmtId="0" fontId="26" fillId="19" borderId="0" xfId="0" applyNumberFormat="1" applyFont="1" applyFill="1" applyBorder="1" applyAlignment="1" applyProtection="1">
      <alignment horizontal="center" vertical="center"/>
    </xf>
    <xf numFmtId="164" fontId="26" fillId="19" borderId="0" xfId="0" applyFont="1" applyFill="1" applyBorder="1" applyAlignment="1" applyProtection="1">
      <alignment horizontal="center" vertical="center"/>
      <protection locked="0"/>
    </xf>
    <xf numFmtId="164" fontId="26" fillId="19" borderId="0" xfId="0" applyFont="1" applyFill="1" applyBorder="1" applyAlignment="1" applyProtection="1">
      <alignment horizontal="center"/>
      <protection locked="0"/>
    </xf>
    <xf numFmtId="164" fontId="26" fillId="19" borderId="0" xfId="0" applyFont="1" applyFill="1" applyBorder="1" applyAlignment="1" applyProtection="1">
      <alignment horizontal="left"/>
      <protection locked="0"/>
    </xf>
    <xf numFmtId="164" fontId="140" fillId="0" borderId="14" xfId="0" applyFont="1" applyFill="1" applyBorder="1" applyAlignment="1" applyProtection="1">
      <alignment horizontal="left" vertical="top"/>
    </xf>
    <xf numFmtId="164" fontId="140" fillId="0" borderId="9" xfId="0" applyFont="1" applyFill="1" applyBorder="1" applyAlignment="1" applyProtection="1">
      <alignment horizontal="left" vertical="top"/>
    </xf>
    <xf numFmtId="164" fontId="140" fillId="0" borderId="10" xfId="0" applyFont="1" applyFill="1" applyBorder="1" applyAlignment="1" applyProtection="1">
      <alignment horizontal="left" vertical="top"/>
    </xf>
    <xf numFmtId="164" fontId="140" fillId="0" borderId="8" xfId="0" applyFont="1" applyFill="1" applyBorder="1" applyAlignment="1" applyProtection="1">
      <alignment horizontal="left" vertical="top"/>
    </xf>
    <xf numFmtId="164" fontId="140" fillId="0" borderId="0" xfId="0" applyFont="1" applyFill="1" applyBorder="1" applyAlignment="1" applyProtection="1">
      <alignment horizontal="left" vertical="top"/>
    </xf>
    <xf numFmtId="164" fontId="140" fillId="0" borderId="11" xfId="0" applyFont="1" applyFill="1" applyBorder="1" applyAlignment="1" applyProtection="1">
      <alignment horizontal="left" vertical="top"/>
    </xf>
    <xf numFmtId="164" fontId="140" fillId="0" borderId="13" xfId="0" applyFont="1" applyFill="1" applyBorder="1" applyAlignment="1" applyProtection="1">
      <alignment horizontal="left" vertical="top"/>
    </xf>
    <xf numFmtId="164" fontId="140" fillId="0" borderId="3" xfId="0" applyFont="1" applyFill="1" applyBorder="1" applyAlignment="1" applyProtection="1">
      <alignment horizontal="left" vertical="top"/>
    </xf>
    <xf numFmtId="164" fontId="140" fillId="0" borderId="12" xfId="0" applyFont="1" applyFill="1" applyBorder="1" applyAlignment="1" applyProtection="1">
      <alignment horizontal="left" vertical="top"/>
    </xf>
    <xf numFmtId="0" fontId="140" fillId="0" borderId="14" xfId="0" applyNumberFormat="1" applyFont="1" applyFill="1" applyBorder="1" applyAlignment="1" applyProtection="1">
      <alignment horizontal="left" vertical="top"/>
    </xf>
    <xf numFmtId="0" fontId="140" fillId="0" borderId="9" xfId="0" applyNumberFormat="1" applyFont="1" applyFill="1" applyBorder="1" applyAlignment="1" applyProtection="1">
      <alignment horizontal="left" vertical="top"/>
    </xf>
    <xf numFmtId="0" fontId="140" fillId="0" borderId="10" xfId="0" applyNumberFormat="1" applyFont="1" applyFill="1" applyBorder="1" applyAlignment="1" applyProtection="1">
      <alignment horizontal="left" vertical="top"/>
    </xf>
    <xf numFmtId="0" fontId="140" fillId="0" borderId="8" xfId="0" applyNumberFormat="1" applyFont="1" applyFill="1" applyBorder="1" applyAlignment="1" applyProtection="1">
      <alignment horizontal="left" vertical="top"/>
    </xf>
    <xf numFmtId="0" fontId="140" fillId="0" borderId="0" xfId="0" applyNumberFormat="1" applyFont="1" applyFill="1" applyBorder="1" applyAlignment="1" applyProtection="1">
      <alignment horizontal="left" vertical="top"/>
    </xf>
    <xf numFmtId="0" fontId="140" fillId="0" borderId="11" xfId="0" applyNumberFormat="1" applyFont="1" applyFill="1" applyBorder="1" applyAlignment="1" applyProtection="1">
      <alignment horizontal="left" vertical="top"/>
    </xf>
    <xf numFmtId="0" fontId="140" fillId="0" borderId="13" xfId="0" applyNumberFormat="1" applyFont="1" applyFill="1" applyBorder="1" applyAlignment="1" applyProtection="1">
      <alignment horizontal="left" vertical="top"/>
    </xf>
    <xf numFmtId="0" fontId="140" fillId="0" borderId="3" xfId="0" applyNumberFormat="1" applyFont="1" applyFill="1" applyBorder="1" applyAlignment="1" applyProtection="1">
      <alignment horizontal="left" vertical="top"/>
    </xf>
    <xf numFmtId="0" fontId="140" fillId="0" borderId="12" xfId="0" applyNumberFormat="1" applyFont="1" applyFill="1" applyBorder="1" applyAlignment="1" applyProtection="1">
      <alignment horizontal="left" vertical="top"/>
    </xf>
    <xf numFmtId="0" fontId="75" fillId="42" borderId="31" xfId="0" applyNumberFormat="1" applyFont="1" applyFill="1" applyBorder="1" applyAlignment="1" applyProtection="1">
      <alignment horizontal="center" vertical="center"/>
    </xf>
    <xf numFmtId="0" fontId="75" fillId="42" borderId="33" xfId="0" applyNumberFormat="1" applyFont="1" applyFill="1" applyBorder="1" applyAlignment="1" applyProtection="1">
      <alignment horizontal="center" vertical="center"/>
    </xf>
    <xf numFmtId="0" fontId="128" fillId="19" borderId="9" xfId="0" applyNumberFormat="1" applyFont="1" applyFill="1" applyBorder="1" applyAlignment="1" applyProtection="1">
      <alignment horizontal="center" vertical="justify"/>
      <protection hidden="1"/>
    </xf>
    <xf numFmtId="164" fontId="0" fillId="0" borderId="8" xfId="0" applyBorder="1" applyAlignment="1" applyProtection="1">
      <alignment horizontal="center"/>
    </xf>
    <xf numFmtId="164" fontId="0" fillId="0" borderId="3" xfId="0" applyBorder="1" applyAlignment="1" applyProtection="1">
      <alignment horizontal="center"/>
    </xf>
    <xf numFmtId="164" fontId="0" fillId="0" borderId="9" xfId="0" applyBorder="1" applyAlignment="1" applyProtection="1">
      <alignment horizontal="center" vertical="top"/>
    </xf>
    <xf numFmtId="164" fontId="0" fillId="0" borderId="0" xfId="0" applyBorder="1" applyAlignment="1" applyProtection="1">
      <alignment horizontal="center" vertical="top"/>
    </xf>
    <xf numFmtId="164" fontId="0" fillId="0" borderId="9" xfId="0" applyBorder="1" applyAlignment="1" applyProtection="1">
      <alignment horizontal="center"/>
    </xf>
    <xf numFmtId="164" fontId="0" fillId="0" borderId="0" xfId="0" applyBorder="1" applyAlignment="1" applyProtection="1">
      <alignment horizontal="center"/>
    </xf>
    <xf numFmtId="164" fontId="11" fillId="0" borderId="0" xfId="0" applyFont="1" applyBorder="1" applyAlignment="1" applyProtection="1">
      <alignment horizontal="center" vertical="center"/>
      <protection locked="0"/>
    </xf>
    <xf numFmtId="164" fontId="11" fillId="0" borderId="0" xfId="0" applyFont="1" applyBorder="1" applyAlignment="1" applyProtection="1">
      <alignment horizontal="center"/>
      <protection locked="0"/>
    </xf>
    <xf numFmtId="0" fontId="9" fillId="0" borderId="0" xfId="0" applyNumberFormat="1" applyFont="1" applyBorder="1" applyAlignment="1" applyProtection="1">
      <alignment horizontal="center" vertical="top"/>
    </xf>
    <xf numFmtId="164" fontId="9" fillId="0" borderId="0" xfId="0" applyFont="1" applyBorder="1" applyAlignment="1" applyProtection="1">
      <alignment horizontal="left" vertical="top" wrapText="1"/>
    </xf>
    <xf numFmtId="164" fontId="60" fillId="5" borderId="0" xfId="0" applyFont="1" applyFill="1" applyBorder="1" applyAlignment="1" applyProtection="1">
      <alignment horizontal="left" vertical="justify"/>
    </xf>
    <xf numFmtId="164" fontId="0" fillId="5" borderId="0" xfId="0" applyFill="1" applyBorder="1" applyAlignment="1" applyProtection="1"/>
    <xf numFmtId="164" fontId="46" fillId="5" borderId="0" xfId="0" applyFont="1" applyFill="1" applyBorder="1" applyAlignment="1" applyProtection="1">
      <alignment horizontal="left" vertical="justify"/>
    </xf>
    <xf numFmtId="164" fontId="11" fillId="0" borderId="0" xfId="0" applyFont="1" applyBorder="1" applyAlignment="1" applyProtection="1">
      <alignment horizontal="center" vertical="center" textRotation="90" wrapText="1"/>
      <protection locked="0"/>
    </xf>
    <xf numFmtId="164" fontId="0" fillId="0" borderId="0" xfId="0" applyBorder="1" applyAlignment="1" applyProtection="1">
      <alignment horizontal="center" wrapText="1"/>
    </xf>
    <xf numFmtId="49" fontId="11" fillId="0" borderId="0" xfId="0" applyNumberFormat="1" applyFont="1" applyBorder="1" applyAlignment="1" applyProtection="1">
      <alignment horizontal="center" vertical="center" textRotation="90" wrapText="1"/>
      <protection locked="0"/>
    </xf>
    <xf numFmtId="0" fontId="9" fillId="0" borderId="0" xfId="0" applyNumberFormat="1" applyFont="1" applyAlignment="1" applyProtection="1">
      <alignment horizontal="center" vertical="top"/>
    </xf>
    <xf numFmtId="164" fontId="11" fillId="0" borderId="20" xfId="0" applyFont="1" applyBorder="1" applyAlignment="1" applyProtection="1">
      <alignment horizontal="center" vertical="center" wrapText="1"/>
      <protection locked="0"/>
    </xf>
    <xf numFmtId="164" fontId="0" fillId="0" borderId="16" xfId="0" applyBorder="1" applyAlignment="1">
      <alignment horizontal="center" vertical="center" wrapText="1"/>
    </xf>
    <xf numFmtId="164" fontId="0" fillId="0" borderId="21" xfId="0" applyBorder="1" applyAlignment="1">
      <alignment horizontal="center" vertical="center" wrapText="1"/>
    </xf>
    <xf numFmtId="164" fontId="11" fillId="0" borderId="14" xfId="0" applyFont="1" applyBorder="1" applyAlignment="1" applyProtection="1">
      <alignment horizontal="center" vertical="center"/>
      <protection locked="0"/>
    </xf>
    <xf numFmtId="164" fontId="11" fillId="0" borderId="9" xfId="0" applyFont="1" applyBorder="1" applyAlignment="1" applyProtection="1">
      <alignment horizontal="center" vertical="center"/>
      <protection locked="0"/>
    </xf>
    <xf numFmtId="164" fontId="11" fillId="0" borderId="8" xfId="0" applyFont="1" applyBorder="1" applyAlignment="1" applyProtection="1">
      <alignment horizontal="center" vertical="center"/>
      <protection locked="0"/>
    </xf>
    <xf numFmtId="164" fontId="11" fillId="0" borderId="13" xfId="0" applyFont="1" applyBorder="1" applyAlignment="1" applyProtection="1">
      <alignment horizontal="center" vertical="center"/>
      <protection locked="0"/>
    </xf>
    <xf numFmtId="164" fontId="11" fillId="0" borderId="3" xfId="0" applyFont="1" applyBorder="1" applyAlignment="1" applyProtection="1">
      <alignment horizontal="center" vertical="center"/>
      <protection locked="0"/>
    </xf>
    <xf numFmtId="164" fontId="11" fillId="0" borderId="14" xfId="0" applyFont="1" applyBorder="1" applyAlignment="1" applyProtection="1">
      <alignment horizontal="center"/>
      <protection locked="0"/>
    </xf>
    <xf numFmtId="164" fontId="11" fillId="0" borderId="10" xfId="0" applyFont="1" applyBorder="1" applyAlignment="1" applyProtection="1">
      <alignment horizontal="center"/>
      <protection locked="0"/>
    </xf>
    <xf numFmtId="164" fontId="11" fillId="0" borderId="8" xfId="0" applyFont="1" applyBorder="1" applyAlignment="1" applyProtection="1">
      <alignment horizontal="center"/>
      <protection locked="0"/>
    </xf>
    <xf numFmtId="164" fontId="11" fillId="0" borderId="11" xfId="0" applyFont="1" applyBorder="1" applyAlignment="1" applyProtection="1">
      <alignment horizontal="center"/>
      <protection locked="0"/>
    </xf>
    <xf numFmtId="164" fontId="11" fillId="0" borderId="13" xfId="0" applyFont="1" applyBorder="1" applyAlignment="1" applyProtection="1">
      <alignment horizontal="center"/>
      <protection locked="0"/>
    </xf>
    <xf numFmtId="164" fontId="11" fillId="0" borderId="12" xfId="0" applyFont="1" applyBorder="1" applyAlignment="1" applyProtection="1">
      <alignment horizontal="center"/>
      <protection locked="0"/>
    </xf>
    <xf numFmtId="164" fontId="11" fillId="0" borderId="20" xfId="0" applyFont="1" applyBorder="1" applyAlignment="1" applyProtection="1">
      <alignment horizontal="center" vertical="center"/>
      <protection locked="0"/>
    </xf>
    <xf numFmtId="164" fontId="11" fillId="0" borderId="16" xfId="0" applyFont="1" applyBorder="1" applyAlignment="1" applyProtection="1">
      <alignment horizontal="center" vertical="center"/>
      <protection locked="0"/>
    </xf>
    <xf numFmtId="164" fontId="11" fillId="0" borderId="21" xfId="0" applyFont="1" applyBorder="1" applyAlignment="1" applyProtection="1">
      <alignment horizontal="center" vertical="center"/>
      <protection locked="0"/>
    </xf>
    <xf numFmtId="164" fontId="0" fillId="0" borderId="0" xfId="0" applyAlignment="1" applyProtection="1">
      <alignment horizontal="center" wrapText="1"/>
    </xf>
    <xf numFmtId="164" fontId="0" fillId="0" borderId="11" xfId="0" applyBorder="1" applyAlignment="1">
      <alignment horizontal="center" wrapText="1"/>
    </xf>
    <xf numFmtId="49" fontId="11" fillId="0" borderId="20" xfId="0" applyNumberFormat="1" applyFont="1" applyBorder="1" applyAlignment="1" applyProtection="1">
      <alignment horizontal="center" vertical="center" textRotation="90" wrapText="1"/>
      <protection locked="0"/>
    </xf>
    <xf numFmtId="49" fontId="11" fillId="0" borderId="16" xfId="0" applyNumberFormat="1" applyFont="1" applyBorder="1" applyAlignment="1" applyProtection="1">
      <alignment horizontal="center" vertical="center" textRotation="90" wrapText="1"/>
      <protection locked="0"/>
    </xf>
    <xf numFmtId="49" fontId="11" fillId="0" borderId="21" xfId="0" applyNumberFormat="1" applyFont="1" applyBorder="1" applyAlignment="1" applyProtection="1">
      <alignment horizontal="center" vertical="center" textRotation="90" wrapText="1"/>
      <protection locked="0"/>
    </xf>
    <xf numFmtId="164" fontId="11" fillId="0" borderId="9" xfId="0" applyFont="1" applyBorder="1" applyAlignment="1" applyProtection="1">
      <alignment horizontal="center"/>
      <protection locked="0"/>
    </xf>
    <xf numFmtId="164" fontId="11" fillId="0" borderId="3" xfId="0" applyFont="1" applyBorder="1" applyAlignment="1" applyProtection="1">
      <alignment horizontal="center"/>
      <protection locked="0"/>
    </xf>
    <xf numFmtId="164" fontId="124" fillId="0" borderId="0" xfId="0" applyFont="1" applyBorder="1" applyAlignment="1" applyProtection="1">
      <alignment horizontal="center"/>
    </xf>
    <xf numFmtId="164" fontId="0" fillId="0" borderId="11" xfId="0" applyBorder="1" applyAlignment="1" applyProtection="1">
      <alignment horizontal="center" wrapText="1"/>
    </xf>
    <xf numFmtId="0" fontId="3" fillId="42" borderId="32" xfId="0" applyNumberFormat="1" applyFont="1" applyFill="1" applyBorder="1" applyAlignment="1" applyProtection="1">
      <alignment horizontal="center" vertical="center"/>
    </xf>
    <xf numFmtId="0" fontId="3" fillId="42" borderId="31" xfId="0" applyNumberFormat="1" applyFont="1" applyFill="1" applyBorder="1" applyAlignment="1" applyProtection="1">
      <alignment horizontal="center" vertical="center"/>
    </xf>
    <xf numFmtId="0" fontId="3" fillId="42" borderId="33"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center" vertical="center"/>
    </xf>
    <xf numFmtId="164" fontId="123" fillId="19" borderId="9" xfId="0" applyFont="1" applyFill="1" applyBorder="1" applyAlignment="1" applyProtection="1">
      <alignment horizontal="center"/>
    </xf>
    <xf numFmtId="0" fontId="47" fillId="0" borderId="0" xfId="0" applyNumberFormat="1" applyFont="1" applyFill="1" applyBorder="1" applyAlignment="1" applyProtection="1">
      <alignment horizontal="center" vertical="justify"/>
      <protection hidden="1"/>
    </xf>
    <xf numFmtId="164" fontId="81" fillId="42" borderId="0" xfId="0" applyFont="1" applyFill="1" applyBorder="1" applyAlignment="1" applyProtection="1">
      <alignment horizontal="center" vertical="center"/>
    </xf>
    <xf numFmtId="164" fontId="81" fillId="0" borderId="0" xfId="0" applyFont="1" applyFill="1" applyBorder="1" applyAlignment="1" applyProtection="1">
      <alignment horizontal="center" vertical="center"/>
    </xf>
    <xf numFmtId="0" fontId="47" fillId="19" borderId="9" xfId="0" applyNumberFormat="1" applyFont="1" applyFill="1" applyBorder="1" applyAlignment="1" applyProtection="1">
      <alignment horizontal="center" vertical="justify"/>
      <protection hidden="1"/>
    </xf>
    <xf numFmtId="164" fontId="11" fillId="0" borderId="6" xfId="0" applyFont="1" applyBorder="1" applyAlignment="1" applyProtection="1">
      <alignment horizontal="left" wrapText="1"/>
      <protection locked="0"/>
    </xf>
    <xf numFmtId="164" fontId="3" fillId="5" borderId="0" xfId="0" applyFont="1" applyFill="1" applyBorder="1" applyAlignment="1" applyProtection="1">
      <alignment horizontal="left" vertical="justify"/>
    </xf>
    <xf numFmtId="0" fontId="9" fillId="0" borderId="0" xfId="0" quotePrefix="1" applyNumberFormat="1" applyFont="1" applyBorder="1" applyAlignment="1" applyProtection="1">
      <alignment horizontal="center" vertical="top"/>
    </xf>
    <xf numFmtId="164" fontId="9" fillId="0" borderId="0" xfId="0" applyFont="1" applyBorder="1" applyAlignment="1" applyProtection="1">
      <alignment vertical="center" wrapText="1"/>
    </xf>
    <xf numFmtId="164" fontId="0" fillId="0" borderId="0" xfId="0" applyBorder="1" applyAlignment="1" applyProtection="1">
      <alignment wrapText="1"/>
    </xf>
    <xf numFmtId="164" fontId="11" fillId="0" borderId="0" xfId="0" applyFont="1" applyBorder="1" applyAlignment="1" applyProtection="1">
      <alignment horizontal="left" wrapText="1"/>
      <protection locked="0"/>
    </xf>
    <xf numFmtId="164" fontId="4" fillId="5" borderId="0" xfId="0" applyFont="1" applyFill="1" applyBorder="1" applyAlignment="1" applyProtection="1">
      <alignment horizontal="left" vertical="justify"/>
    </xf>
    <xf numFmtId="164" fontId="11" fillId="0" borderId="0" xfId="0" applyFont="1" applyBorder="1" applyAlignment="1" applyProtection="1">
      <alignment horizontal="left" vertical="center" wrapText="1"/>
      <protection locked="0"/>
    </xf>
    <xf numFmtId="164" fontId="0" fillId="0" borderId="0" xfId="0" applyBorder="1" applyAlignment="1"/>
    <xf numFmtId="164" fontId="9" fillId="0" borderId="0" xfId="0" applyFont="1" applyAlignment="1" applyProtection="1">
      <alignment horizontal="left" vertical="center"/>
    </xf>
    <xf numFmtId="164" fontId="0" fillId="0" borderId="0" xfId="0" applyAlignment="1">
      <alignment wrapText="1"/>
    </xf>
    <xf numFmtId="0" fontId="9" fillId="0" borderId="0" xfId="0" quotePrefix="1" applyNumberFormat="1" applyFont="1" applyAlignment="1" applyProtection="1">
      <alignment horizontal="center" vertical="top"/>
    </xf>
    <xf numFmtId="164" fontId="9" fillId="0" borderId="0" xfId="0" applyFont="1" applyBorder="1" applyAlignment="1" applyProtection="1">
      <alignment horizontal="left" vertical="center"/>
    </xf>
    <xf numFmtId="164" fontId="11" fillId="0" borderId="6" xfId="0" applyFont="1" applyBorder="1" applyAlignment="1" applyProtection="1">
      <alignment horizontal="left" vertical="center" wrapText="1"/>
      <protection locked="0"/>
    </xf>
    <xf numFmtId="164" fontId="11" fillId="0" borderId="14" xfId="0" applyFont="1" applyBorder="1" applyAlignment="1" applyProtection="1">
      <alignment horizontal="left" vertical="center"/>
      <protection locked="0"/>
    </xf>
    <xf numFmtId="164" fontId="11" fillId="0" borderId="10" xfId="0" applyFont="1" applyBorder="1" applyAlignment="1" applyProtection="1">
      <alignment horizontal="left" vertical="center"/>
      <protection locked="0"/>
    </xf>
    <xf numFmtId="164" fontId="11" fillId="0" borderId="8" xfId="0" applyFont="1" applyBorder="1" applyAlignment="1" applyProtection="1">
      <alignment horizontal="left" vertical="center"/>
      <protection locked="0"/>
    </xf>
    <xf numFmtId="164" fontId="11" fillId="0" borderId="11" xfId="0" applyFont="1" applyBorder="1" applyAlignment="1" applyProtection="1">
      <alignment horizontal="left" vertical="center"/>
      <protection locked="0"/>
    </xf>
    <xf numFmtId="164" fontId="11" fillId="0" borderId="13" xfId="0" applyFont="1" applyBorder="1" applyAlignment="1" applyProtection="1">
      <alignment horizontal="left" vertical="center"/>
      <protection locked="0"/>
    </xf>
    <xf numFmtId="164" fontId="11" fillId="0" borderId="12" xfId="0" applyFont="1" applyBorder="1" applyAlignment="1" applyProtection="1">
      <alignment horizontal="left" vertical="center"/>
      <protection locked="0"/>
    </xf>
    <xf numFmtId="164" fontId="11" fillId="0" borderId="14" xfId="0" applyFont="1" applyBorder="1" applyAlignment="1" applyProtection="1">
      <alignment horizontal="left"/>
      <protection locked="0"/>
    </xf>
    <xf numFmtId="164" fontId="11" fillId="0" borderId="10" xfId="0" applyFont="1" applyBorder="1" applyAlignment="1" applyProtection="1">
      <alignment horizontal="left"/>
      <protection locked="0"/>
    </xf>
    <xf numFmtId="164" fontId="11" fillId="0" borderId="8" xfId="0" applyFont="1" applyBorder="1" applyAlignment="1" applyProtection="1">
      <alignment horizontal="left"/>
      <protection locked="0"/>
    </xf>
    <xf numFmtId="164" fontId="11" fillId="0" borderId="11" xfId="0" applyFont="1" applyBorder="1" applyAlignment="1" applyProtection="1">
      <alignment horizontal="left"/>
      <protection locked="0"/>
    </xf>
    <xf numFmtId="164" fontId="11" fillId="0" borderId="13" xfId="0" applyFont="1" applyBorder="1" applyAlignment="1" applyProtection="1">
      <alignment horizontal="left"/>
      <protection locked="0"/>
    </xf>
    <xf numFmtId="164" fontId="11" fillId="0" borderId="12" xfId="0" applyFont="1" applyBorder="1" applyAlignment="1" applyProtection="1">
      <alignment horizontal="left"/>
      <protection locked="0"/>
    </xf>
    <xf numFmtId="164" fontId="11" fillId="0" borderId="20" xfId="0" applyFont="1" applyBorder="1" applyAlignment="1" applyProtection="1">
      <alignment horizontal="left"/>
      <protection locked="0"/>
    </xf>
    <xf numFmtId="164" fontId="11" fillId="0" borderId="16" xfId="0" applyFont="1" applyBorder="1" applyAlignment="1" applyProtection="1">
      <alignment horizontal="left"/>
      <protection locked="0"/>
    </xf>
    <xf numFmtId="164" fontId="11" fillId="0" borderId="21" xfId="0" applyFont="1" applyBorder="1" applyAlignment="1" applyProtection="1">
      <alignment horizontal="left"/>
      <protection locked="0"/>
    </xf>
    <xf numFmtId="164" fontId="0" fillId="0" borderId="16" xfId="0" applyBorder="1" applyAlignment="1" applyProtection="1">
      <alignment horizontal="center" vertical="center" textRotation="90" wrapText="1"/>
      <protection locked="0"/>
    </xf>
    <xf numFmtId="164" fontId="0" fillId="0" borderId="21" xfId="0" applyBorder="1" applyAlignment="1" applyProtection="1">
      <alignment horizontal="center" vertical="center" textRotation="90" wrapText="1"/>
      <protection locked="0"/>
    </xf>
    <xf numFmtId="164" fontId="0" fillId="0" borderId="0" xfId="0" applyAlignment="1" applyProtection="1">
      <alignment wrapText="1"/>
    </xf>
    <xf numFmtId="164" fontId="0" fillId="0" borderId="0" xfId="0" applyAlignment="1" applyProtection="1">
      <alignment horizontal="left" vertical="top" wrapText="1"/>
    </xf>
    <xf numFmtId="164" fontId="11" fillId="0" borderId="3" xfId="0" applyFont="1" applyBorder="1" applyAlignment="1" applyProtection="1">
      <alignment horizontal="left" vertical="center" wrapText="1"/>
      <protection locked="0"/>
    </xf>
    <xf numFmtId="164" fontId="11" fillId="0" borderId="9" xfId="0" applyFont="1" applyBorder="1" applyAlignment="1" applyProtection="1">
      <alignment horizontal="left" vertical="center" wrapText="1"/>
      <protection locked="0"/>
    </xf>
    <xf numFmtId="164" fontId="0" fillId="0" borderId="9" xfId="0" applyBorder="1" applyAlignment="1">
      <alignment horizontal="left" vertical="center" wrapText="1"/>
    </xf>
    <xf numFmtId="164" fontId="0" fillId="0" borderId="3" xfId="0" applyBorder="1" applyAlignment="1">
      <alignment horizontal="left" vertical="center" wrapText="1"/>
    </xf>
    <xf numFmtId="164" fontId="0" fillId="0" borderId="6" xfId="0" applyBorder="1" applyAlignment="1">
      <alignment horizontal="left" wrapText="1"/>
    </xf>
    <xf numFmtId="164" fontId="81" fillId="31" borderId="113" xfId="0" applyFont="1" applyFill="1" applyBorder="1" applyAlignment="1" applyProtection="1">
      <alignment horizontal="center" vertical="center"/>
    </xf>
    <xf numFmtId="164" fontId="81" fillId="31" borderId="114" xfId="0" applyFont="1" applyFill="1" applyBorder="1" applyAlignment="1" applyProtection="1">
      <alignment horizontal="center" vertical="center"/>
    </xf>
    <xf numFmtId="164" fontId="81" fillId="31" borderId="115" xfId="0" applyFont="1" applyFill="1" applyBorder="1" applyAlignment="1" applyProtection="1">
      <alignment horizontal="center" vertical="center"/>
    </xf>
    <xf numFmtId="164" fontId="103" fillId="0" borderId="159" xfId="0" applyFont="1" applyBorder="1" applyAlignment="1">
      <alignment horizontal="center" vertical="center"/>
    </xf>
    <xf numFmtId="164" fontId="103" fillId="0" borderId="160" xfId="0" applyFont="1" applyBorder="1" applyAlignment="1">
      <alignment horizontal="center" vertical="center"/>
    </xf>
    <xf numFmtId="164" fontId="103" fillId="0" borderId="161" xfId="0" applyFont="1" applyBorder="1" applyAlignment="1">
      <alignment horizontal="center" vertical="center"/>
    </xf>
    <xf numFmtId="164" fontId="103" fillId="0" borderId="159" xfId="0" applyFont="1" applyBorder="1" applyAlignment="1">
      <alignment horizontal="center" wrapText="1"/>
    </xf>
    <xf numFmtId="164" fontId="103" fillId="0" borderId="160" xfId="0" applyFont="1" applyBorder="1" applyAlignment="1">
      <alignment horizontal="center" wrapText="1"/>
    </xf>
    <xf numFmtId="164" fontId="103" fillId="0" borderId="161" xfId="0" applyFont="1" applyBorder="1" applyAlignment="1">
      <alignment horizontal="center" wrapText="1"/>
    </xf>
    <xf numFmtId="164" fontId="103" fillId="0" borderId="159" xfId="0" applyFont="1" applyBorder="1" applyAlignment="1">
      <alignment horizontal="center"/>
    </xf>
    <xf numFmtId="164" fontId="103" fillId="0" borderId="160" xfId="0" applyFont="1" applyBorder="1" applyAlignment="1">
      <alignment horizontal="center"/>
    </xf>
    <xf numFmtId="164" fontId="103" fillId="0" borderId="161" xfId="0" applyFont="1" applyBorder="1" applyAlignment="1">
      <alignment horizontal="center"/>
    </xf>
    <xf numFmtId="164" fontId="100" fillId="0" borderId="0" xfId="0" applyFont="1" applyAlignment="1">
      <alignment horizontal="center"/>
    </xf>
    <xf numFmtId="164" fontId="41" fillId="0" borderId="122" xfId="0" applyFont="1" applyBorder="1" applyAlignment="1">
      <alignment horizontal="center" wrapText="1"/>
    </xf>
    <xf numFmtId="164" fontId="41" fillId="0" borderId="0" xfId="0" applyFont="1" applyAlignment="1">
      <alignment horizontal="center" wrapText="1"/>
    </xf>
    <xf numFmtId="164" fontId="0" fillId="0" borderId="13" xfId="0" applyBorder="1" applyAlignment="1">
      <alignment horizontal="center" vertical="center" wrapText="1"/>
    </xf>
    <xf numFmtId="164" fontId="0" fillId="0" borderId="12" xfId="0" applyBorder="1" applyAlignment="1">
      <alignment horizontal="center" vertical="center" wrapText="1"/>
    </xf>
    <xf numFmtId="164" fontId="82" fillId="33" borderId="116" xfId="0" applyFont="1" applyFill="1" applyBorder="1" applyAlignment="1">
      <alignment horizontal="center" wrapText="1"/>
    </xf>
    <xf numFmtId="164" fontId="82" fillId="33" borderId="117" xfId="0" applyFont="1" applyFill="1" applyBorder="1" applyAlignment="1">
      <alignment horizontal="center" wrapText="1"/>
    </xf>
    <xf numFmtId="164" fontId="99" fillId="0" borderId="120" xfId="0" applyFont="1" applyBorder="1" applyAlignment="1">
      <alignment horizontal="left" vertical="top" wrapText="1"/>
    </xf>
    <xf numFmtId="164" fontId="99" fillId="0" borderId="121" xfId="0" applyFont="1" applyBorder="1" applyAlignment="1">
      <alignment horizontal="left" vertical="top" wrapText="1"/>
    </xf>
    <xf numFmtId="164" fontId="97" fillId="31" borderId="113" xfId="0" applyFont="1" applyFill="1" applyBorder="1" applyAlignment="1" applyProtection="1">
      <alignment horizontal="center" vertical="center"/>
    </xf>
    <xf numFmtId="164" fontId="97" fillId="31" borderId="114" xfId="0" applyFont="1" applyFill="1" applyBorder="1" applyAlignment="1" applyProtection="1">
      <alignment horizontal="center" vertical="center"/>
    </xf>
    <xf numFmtId="164" fontId="97" fillId="31" borderId="115" xfId="0" applyFont="1" applyFill="1" applyBorder="1" applyAlignment="1" applyProtection="1">
      <alignment horizontal="center" vertical="center"/>
    </xf>
    <xf numFmtId="164" fontId="41" fillId="0" borderId="79" xfId="0" applyFont="1" applyBorder="1" applyAlignment="1">
      <alignment horizontal="center" wrapText="1"/>
    </xf>
    <xf numFmtId="164" fontId="41" fillId="0" borderId="83" xfId="0" applyFont="1" applyBorder="1" applyAlignment="1">
      <alignment horizontal="center" wrapText="1"/>
    </xf>
    <xf numFmtId="164" fontId="46" fillId="26" borderId="43" xfId="0" applyFont="1" applyFill="1" applyBorder="1" applyAlignment="1" applyProtection="1">
      <alignment horizontal="center" vertical="center"/>
    </xf>
    <xf numFmtId="164" fontId="46" fillId="26" borderId="34" xfId="0" applyFont="1" applyFill="1" applyBorder="1" applyAlignment="1" applyProtection="1">
      <alignment horizontal="center" vertical="center"/>
    </xf>
    <xf numFmtId="164" fontId="46" fillId="26" borderId="44" xfId="0" applyFont="1" applyFill="1" applyBorder="1" applyAlignment="1" applyProtection="1">
      <alignment horizontal="center" vertical="center"/>
    </xf>
    <xf numFmtId="164" fontId="12" fillId="0" borderId="14" xfId="0" applyFont="1" applyFill="1" applyBorder="1" applyAlignment="1" applyProtection="1"/>
    <xf numFmtId="164" fontId="27" fillId="0" borderId="8" xfId="0" applyFont="1" applyFill="1" applyBorder="1" applyAlignment="1" applyProtection="1"/>
    <xf numFmtId="164" fontId="27" fillId="0" borderId="13" xfId="0" applyFont="1" applyFill="1" applyBorder="1" applyAlignment="1" applyProtection="1"/>
    <xf numFmtId="1" fontId="12" fillId="0" borderId="14" xfId="0" applyNumberFormat="1" applyFont="1" applyFill="1" applyBorder="1" applyAlignment="1" applyProtection="1"/>
    <xf numFmtId="1" fontId="27" fillId="0" borderId="8" xfId="0" applyNumberFormat="1" applyFont="1" applyFill="1" applyBorder="1" applyAlignment="1" applyProtection="1"/>
    <xf numFmtId="1" fontId="27" fillId="0" borderId="13" xfId="0" applyNumberFormat="1" applyFont="1" applyFill="1" applyBorder="1" applyAlignment="1" applyProtection="1"/>
    <xf numFmtId="164" fontId="36" fillId="0" borderId="0" xfId="8" applyBorder="1" applyAlignment="1">
      <alignment horizontal="left" vertical="center" wrapText="1"/>
    </xf>
    <xf numFmtId="0" fontId="75" fillId="42" borderId="32" xfId="0" applyNumberFormat="1" applyFont="1" applyFill="1" applyBorder="1" applyAlignment="1" applyProtection="1">
      <alignment horizontal="center" vertical="center"/>
    </xf>
    <xf numFmtId="164" fontId="81" fillId="42" borderId="89" xfId="0" applyFont="1" applyFill="1" applyBorder="1" applyAlignment="1" applyProtection="1">
      <alignment horizontal="center" vertical="center"/>
    </xf>
    <xf numFmtId="164" fontId="81" fillId="42" borderId="90" xfId="0" applyFont="1" applyFill="1" applyBorder="1" applyAlignment="1" applyProtection="1">
      <alignment horizontal="center" vertical="center"/>
    </xf>
    <xf numFmtId="164" fontId="81" fillId="42" borderId="91" xfId="0" applyFont="1" applyFill="1" applyBorder="1" applyAlignment="1" applyProtection="1">
      <alignment horizontal="center" vertical="center"/>
    </xf>
    <xf numFmtId="164" fontId="136" fillId="0" borderId="14" xfId="0" applyFont="1" applyFill="1" applyBorder="1" applyAlignment="1" applyProtection="1">
      <alignment horizontal="left" vertical="top" wrapText="1"/>
    </xf>
    <xf numFmtId="164" fontId="136" fillId="0" borderId="9" xfId="0" applyFont="1" applyFill="1" applyBorder="1" applyAlignment="1" applyProtection="1">
      <alignment horizontal="left" vertical="top" wrapText="1"/>
    </xf>
    <xf numFmtId="164" fontId="136" fillId="0" borderId="10" xfId="0" applyFont="1" applyFill="1" applyBorder="1" applyAlignment="1" applyProtection="1">
      <alignment horizontal="left" vertical="top" wrapText="1"/>
    </xf>
    <xf numFmtId="164" fontId="136" fillId="0" borderId="8" xfId="0" applyFont="1" applyFill="1" applyBorder="1" applyAlignment="1" applyProtection="1">
      <alignment horizontal="left" vertical="top" wrapText="1"/>
    </xf>
    <xf numFmtId="164" fontId="136" fillId="0" borderId="0" xfId="0" applyFont="1" applyFill="1" applyBorder="1" applyAlignment="1" applyProtection="1">
      <alignment horizontal="left" vertical="top" wrapText="1"/>
    </xf>
    <xf numFmtId="164" fontId="136" fillId="0" borderId="11" xfId="0" applyFont="1" applyFill="1" applyBorder="1" applyAlignment="1" applyProtection="1">
      <alignment horizontal="left" vertical="top" wrapText="1"/>
    </xf>
    <xf numFmtId="164" fontId="136" fillId="0" borderId="13" xfId="0" applyFont="1" applyFill="1" applyBorder="1" applyAlignment="1" applyProtection="1">
      <alignment horizontal="left" vertical="top" wrapText="1"/>
    </xf>
    <xf numFmtId="164" fontId="136" fillId="0" borderId="3" xfId="0" applyFont="1" applyFill="1" applyBorder="1" applyAlignment="1" applyProtection="1">
      <alignment horizontal="left" vertical="top" wrapText="1"/>
    </xf>
    <xf numFmtId="164" fontId="136" fillId="0" borderId="12" xfId="0" applyFont="1" applyFill="1" applyBorder="1" applyAlignment="1" applyProtection="1">
      <alignment horizontal="left" vertical="top" wrapText="1"/>
    </xf>
    <xf numFmtId="0" fontId="14" fillId="0" borderId="14" xfId="0" applyNumberFormat="1" applyFont="1" applyFill="1" applyBorder="1" applyAlignment="1" applyProtection="1">
      <alignment horizontal="left" vertical="top" wrapText="1"/>
    </xf>
    <xf numFmtId="0" fontId="14" fillId="0" borderId="9" xfId="0" applyNumberFormat="1" applyFont="1" applyFill="1" applyBorder="1" applyAlignment="1" applyProtection="1">
      <alignment horizontal="left" vertical="top" wrapText="1"/>
    </xf>
    <xf numFmtId="0" fontId="14" fillId="0" borderId="10" xfId="0" applyNumberFormat="1" applyFont="1" applyFill="1" applyBorder="1" applyAlignment="1" applyProtection="1">
      <alignment horizontal="left" vertical="top" wrapText="1"/>
    </xf>
    <xf numFmtId="0" fontId="14" fillId="0" borderId="8" xfId="0" applyNumberFormat="1" applyFont="1" applyFill="1" applyBorder="1" applyAlignment="1" applyProtection="1">
      <alignment horizontal="left" vertical="top" wrapText="1"/>
    </xf>
    <xf numFmtId="0" fontId="14" fillId="0" borderId="0" xfId="0" applyNumberFormat="1" applyFont="1" applyFill="1" applyBorder="1" applyAlignment="1" applyProtection="1">
      <alignment horizontal="left" vertical="top" wrapText="1"/>
    </xf>
    <xf numFmtId="0" fontId="14" fillId="0" borderId="11" xfId="0" applyNumberFormat="1" applyFont="1" applyFill="1" applyBorder="1" applyAlignment="1" applyProtection="1">
      <alignment horizontal="left" vertical="top" wrapText="1"/>
    </xf>
    <xf numFmtId="0" fontId="14" fillId="0" borderId="13" xfId="0" applyNumberFormat="1" applyFont="1" applyFill="1" applyBorder="1" applyAlignment="1" applyProtection="1">
      <alignment horizontal="left" vertical="top" wrapText="1"/>
    </xf>
    <xf numFmtId="0" fontId="14" fillId="0" borderId="3" xfId="0" applyNumberFormat="1" applyFont="1" applyFill="1" applyBorder="1" applyAlignment="1" applyProtection="1">
      <alignment horizontal="left" vertical="top" wrapText="1"/>
    </xf>
    <xf numFmtId="0" fontId="14" fillId="0" borderId="12" xfId="0" applyNumberFormat="1" applyFont="1" applyFill="1" applyBorder="1" applyAlignment="1" applyProtection="1">
      <alignment horizontal="left" vertical="top" wrapText="1"/>
    </xf>
    <xf numFmtId="164" fontId="14" fillId="0" borderId="14" xfId="0" applyFont="1" applyFill="1" applyBorder="1" applyAlignment="1" applyProtection="1">
      <alignment horizontal="left" vertical="top" wrapText="1"/>
    </xf>
    <xf numFmtId="164" fontId="14" fillId="0" borderId="9" xfId="0" applyFont="1" applyFill="1" applyBorder="1" applyAlignment="1" applyProtection="1">
      <alignment horizontal="left" vertical="top" wrapText="1"/>
    </xf>
    <xf numFmtId="164" fontId="14" fillId="0" borderId="10" xfId="0" applyFont="1" applyFill="1" applyBorder="1" applyAlignment="1" applyProtection="1">
      <alignment horizontal="left" vertical="top" wrapText="1"/>
    </xf>
    <xf numFmtId="164" fontId="14" fillId="0" borderId="8" xfId="0" applyFont="1" applyFill="1" applyBorder="1" applyAlignment="1" applyProtection="1">
      <alignment horizontal="left" vertical="top" wrapText="1"/>
    </xf>
    <xf numFmtId="164" fontId="14" fillId="0" borderId="0" xfId="0" applyFont="1" applyFill="1" applyBorder="1" applyAlignment="1" applyProtection="1">
      <alignment horizontal="left" vertical="top" wrapText="1"/>
    </xf>
    <xf numFmtId="164" fontId="14" fillId="0" borderId="11" xfId="0" applyFont="1" applyFill="1" applyBorder="1" applyAlignment="1" applyProtection="1">
      <alignment horizontal="left" vertical="top" wrapText="1"/>
    </xf>
    <xf numFmtId="164" fontId="14" fillId="0" borderId="13" xfId="0" applyFont="1" applyFill="1" applyBorder="1" applyAlignment="1" applyProtection="1">
      <alignment horizontal="left" vertical="top" wrapText="1"/>
    </xf>
    <xf numFmtId="164" fontId="14" fillId="0" borderId="3" xfId="0" applyFont="1" applyFill="1" applyBorder="1" applyAlignment="1" applyProtection="1">
      <alignment horizontal="left" vertical="top" wrapText="1"/>
    </xf>
    <xf numFmtId="164" fontId="14" fillId="0" borderId="12" xfId="0" applyFont="1" applyFill="1" applyBorder="1" applyAlignment="1" applyProtection="1">
      <alignment horizontal="left" vertical="top" wrapText="1"/>
    </xf>
    <xf numFmtId="0" fontId="6" fillId="0" borderId="0" xfId="0" applyNumberFormat="1" applyFont="1" applyFill="1" applyBorder="1" applyAlignment="1" applyProtection="1">
      <alignment horizontal="left" vertical="center" wrapText="1"/>
    </xf>
    <xf numFmtId="164" fontId="138" fillId="0" borderId="0" xfId="8" applyFont="1" applyBorder="1" applyAlignment="1">
      <alignment horizontal="left" vertical="center" wrapText="1"/>
    </xf>
    <xf numFmtId="164" fontId="6" fillId="0" borderId="0" xfId="8" applyFont="1" applyBorder="1" applyAlignment="1">
      <alignment horizontal="left" vertical="center" wrapText="1"/>
    </xf>
    <xf numFmtId="0" fontId="0" fillId="0" borderId="0" xfId="0" applyNumberFormat="1" applyAlignment="1">
      <alignment horizontal="left" vertical="top" wrapText="1"/>
    </xf>
    <xf numFmtId="0" fontId="0" fillId="0" borderId="0" xfId="0" applyNumberFormat="1" applyAlignment="1">
      <alignment horizontal="left" wrapText="1"/>
    </xf>
  </cellXfs>
  <cellStyles count="130">
    <cellStyle name="1." xfId="1"/>
    <cellStyle name="1. 10" xfId="99"/>
    <cellStyle name="1. 11" xfId="106"/>
    <cellStyle name="1. 12" xfId="80"/>
    <cellStyle name="1. 2" xfId="16"/>
    <cellStyle name="1. 3" xfId="28"/>
    <cellStyle name="1. 4" xfId="40"/>
    <cellStyle name="1. 5" xfId="48"/>
    <cellStyle name="1. 6" xfId="56"/>
    <cellStyle name="1. 7" xfId="72"/>
    <cellStyle name="1. 8" xfId="74"/>
    <cellStyle name="1. 9" xfId="81"/>
    <cellStyle name="1.1" xfId="2"/>
    <cellStyle name="1.1 10" xfId="98"/>
    <cellStyle name="1.1 11" xfId="101"/>
    <cellStyle name="1.1 12" xfId="109"/>
    <cellStyle name="1.1 2" xfId="17"/>
    <cellStyle name="1.1 3" xfId="27"/>
    <cellStyle name="1.1 4" xfId="41"/>
    <cellStyle name="1.1 5" xfId="49"/>
    <cellStyle name="1.1 6" xfId="57"/>
    <cellStyle name="1.1 7" xfId="73"/>
    <cellStyle name="1.1 8" xfId="62"/>
    <cellStyle name="1.1 9" xfId="82"/>
    <cellStyle name="1.1.1" xfId="3"/>
    <cellStyle name="1.1.1 10" xfId="91"/>
    <cellStyle name="1.1.1 11" xfId="94"/>
    <cellStyle name="1.1.1 12" xfId="105"/>
    <cellStyle name="1.1.1 2" xfId="18"/>
    <cellStyle name="1.1.1 3" xfId="25"/>
    <cellStyle name="1.1.1 4" xfId="42"/>
    <cellStyle name="1.1.1 5" xfId="50"/>
    <cellStyle name="1.1.1 6" xfId="58"/>
    <cellStyle name="1.1.1 7" xfId="71"/>
    <cellStyle name="1.1.1 8" xfId="79"/>
    <cellStyle name="1.1.1 9" xfId="83"/>
    <cellStyle name="1.1.1.1" xfId="4"/>
    <cellStyle name="1.1.1.1 10" xfId="107"/>
    <cellStyle name="1.1.1.1 11" xfId="100"/>
    <cellStyle name="1.1.1.1 12" xfId="103"/>
    <cellStyle name="1.1.1.1 2" xfId="19"/>
    <cellStyle name="1.1.1.1 3" xfId="24"/>
    <cellStyle name="1.1.1.1 4" xfId="43"/>
    <cellStyle name="1.1.1.1 5" xfId="51"/>
    <cellStyle name="1.1.1.1 6" xfId="59"/>
    <cellStyle name="1.1.1.1 7" xfId="66"/>
    <cellStyle name="1.1.1.1 8" xfId="67"/>
    <cellStyle name="1.1.1.1 9" xfId="84"/>
    <cellStyle name="cost-dollars" xfId="5"/>
    <cellStyle name="cost-dollars 10" xfId="104"/>
    <cellStyle name="cost-dollars 11" xfId="110"/>
    <cellStyle name="cost-dollars 12" xfId="111"/>
    <cellStyle name="cost-dollars 2" xfId="20"/>
    <cellStyle name="cost-dollars 3" xfId="23"/>
    <cellStyle name="cost-dollars 4" xfId="44"/>
    <cellStyle name="cost-dollars 5" xfId="52"/>
    <cellStyle name="cost-dollars 6" xfId="60"/>
    <cellStyle name="cost-dollars 7" xfId="78"/>
    <cellStyle name="cost-dollars 8" xfId="68"/>
    <cellStyle name="cost-dollars 9" xfId="85"/>
    <cellStyle name="Head01" xfId="6"/>
    <cellStyle name="Head01 10" xfId="97"/>
    <cellStyle name="Head01 11" xfId="108"/>
    <cellStyle name="Head01 12" xfId="87"/>
    <cellStyle name="Head01 2" xfId="21"/>
    <cellStyle name="Head01 3" xfId="22"/>
    <cellStyle name="Head01 4" xfId="45"/>
    <cellStyle name="Head01 5" xfId="53"/>
    <cellStyle name="Head01 6" xfId="61"/>
    <cellStyle name="Head01 7" xfId="77"/>
    <cellStyle name="Head01 8" xfId="75"/>
    <cellStyle name="Head01 9" xfId="86"/>
    <cellStyle name="Head02" xfId="32"/>
    <cellStyle name="Head02 2" xfId="112"/>
    <cellStyle name="Head02 3" xfId="118"/>
    <cellStyle name="Head02 4" xfId="124"/>
    <cellStyle name="Head03" xfId="37"/>
    <cellStyle name="Head03 2" xfId="113"/>
    <cellStyle name="Head03 3" xfId="119"/>
    <cellStyle name="Head03 4" xfId="125"/>
    <cellStyle name="Hyperlink" xfId="39" builtinId="8"/>
    <cellStyle name="Normal" xfId="0" builtinId="0"/>
    <cellStyle name="Normal 2" xfId="7"/>
    <cellStyle name="Normal 3" xfId="8"/>
    <cellStyle name="Normal 4" xfId="9"/>
    <cellStyle name="oldtext01" xfId="38"/>
    <cellStyle name="oldtext01 2" xfId="114"/>
    <cellStyle name="oldtext01 3" xfId="120"/>
    <cellStyle name="oldtext01 4" xfId="126"/>
    <cellStyle name="Questions" xfId="10"/>
    <cellStyle name="Subhead01" xfId="11"/>
    <cellStyle name="Subhead01 10" xfId="89"/>
    <cellStyle name="Subhead01 11" xfId="96"/>
    <cellStyle name="Subhead01 12" xfId="92"/>
    <cellStyle name="Subhead01 13" xfId="102"/>
    <cellStyle name="Subhead01 2" xfId="12"/>
    <cellStyle name="Subhead01 3" xfId="26"/>
    <cellStyle name="Subhead01 4" xfId="30"/>
    <cellStyle name="Subhead01 5" xfId="46"/>
    <cellStyle name="Subhead01 6" xfId="54"/>
    <cellStyle name="Subhead01 7" xfId="63"/>
    <cellStyle name="Subhead01 8" xfId="76"/>
    <cellStyle name="Subhead01 9" xfId="69"/>
    <cellStyle name="Subhead02" xfId="13"/>
    <cellStyle name="Text" xfId="14"/>
    <cellStyle name="Text 10" xfId="88"/>
    <cellStyle name="Text 11" xfId="95"/>
    <cellStyle name="Text 12" xfId="93"/>
    <cellStyle name="Text 2" xfId="29"/>
    <cellStyle name="Text 3" xfId="31"/>
    <cellStyle name="Text 4" xfId="47"/>
    <cellStyle name="Text 5" xfId="55"/>
    <cellStyle name="Text 6" xfId="65"/>
    <cellStyle name="Text 7" xfId="64"/>
    <cellStyle name="Text 8" xfId="70"/>
    <cellStyle name="Text 9" xfId="90"/>
    <cellStyle name="text01" xfId="15"/>
    <cellStyle name="Text01 2" xfId="33"/>
    <cellStyle name="Text01 3" xfId="115"/>
    <cellStyle name="Text01 4" xfId="121"/>
    <cellStyle name="Text01 5" xfId="127"/>
    <cellStyle name="Text01_KT PA.xls" xfId="36"/>
    <cellStyle name="Text02" xfId="35"/>
    <cellStyle name="Text02 2" xfId="116"/>
    <cellStyle name="Text02 3" xfId="122"/>
    <cellStyle name="Text02 4" xfId="128"/>
    <cellStyle name="Text03" xfId="34"/>
    <cellStyle name="Text03 2" xfId="117"/>
    <cellStyle name="Text03 3" xfId="123"/>
    <cellStyle name="Text03 4" xfId="129"/>
  </cellStyles>
  <dxfs count="567">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ont>
        <color theme="0"/>
      </font>
      <fill>
        <patternFill>
          <bgColor rgb="FF008000"/>
        </patternFill>
      </fill>
    </dxf>
    <dxf>
      <font>
        <color theme="0"/>
      </font>
    </dxf>
    <dxf>
      <font>
        <color theme="0"/>
      </font>
    </dxf>
    <dxf>
      <font>
        <color theme="0"/>
      </font>
    </dxf>
    <dxf>
      <font>
        <b/>
        <i val="0"/>
        <color theme="0"/>
      </font>
      <fill>
        <patternFill>
          <bgColor rgb="FF008000"/>
        </patternFill>
      </fill>
    </dxf>
    <dxf>
      <font>
        <b/>
        <i val="0"/>
        <color theme="0"/>
      </font>
      <fill>
        <patternFill>
          <bgColor rgb="FFFF0000"/>
        </patternFill>
      </fill>
    </dxf>
    <dxf>
      <font>
        <condense val="0"/>
        <extend val="0"/>
        <color indexed="10"/>
      </font>
    </dxf>
    <dxf>
      <font>
        <condense val="0"/>
        <extend val="0"/>
        <color indexed="17"/>
      </font>
    </dxf>
    <dxf>
      <font>
        <condense val="0"/>
        <extend val="0"/>
        <color indexed="10"/>
      </font>
    </dxf>
    <dxf>
      <font>
        <condense val="0"/>
        <extend val="0"/>
        <color auto="1"/>
      </font>
    </dxf>
    <dxf>
      <font>
        <color theme="0"/>
      </font>
    </dxf>
    <dxf>
      <font>
        <color theme="0"/>
      </font>
    </dxf>
    <dxf>
      <font>
        <color theme="0"/>
      </font>
    </dxf>
    <dxf>
      <font>
        <color theme="0"/>
      </font>
    </dxf>
    <dxf>
      <font>
        <color theme="0"/>
      </font>
    </dxf>
    <dxf>
      <font>
        <color theme="0"/>
      </font>
    </dxf>
    <dxf>
      <font>
        <b/>
        <i val="0"/>
        <color theme="0"/>
      </font>
      <fill>
        <patternFill>
          <bgColor theme="6" tint="-0.24994659260841701"/>
        </patternFill>
      </fill>
    </dxf>
    <dxf>
      <font>
        <b/>
        <i val="0"/>
        <color theme="0"/>
      </font>
      <fill>
        <patternFill>
          <bgColor rgb="FFC0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b/>
        <i val="0"/>
      </font>
      <fill>
        <patternFill>
          <bgColor rgb="FF92D050"/>
        </patternFill>
      </fill>
    </dxf>
    <dxf>
      <font>
        <b/>
        <i val="0"/>
        <color auto="1"/>
      </font>
      <fill>
        <patternFill>
          <bgColor rgb="FFFF5757"/>
        </patternFill>
      </fill>
    </dxf>
    <dxf>
      <font>
        <b/>
        <i val="0"/>
      </font>
      <fill>
        <patternFill>
          <bgColor rgb="FFFFFF99"/>
        </patternFill>
      </fill>
    </dxf>
    <dxf>
      <font>
        <condense val="0"/>
        <extend val="0"/>
        <color indexed="17"/>
      </font>
    </dxf>
    <dxf>
      <font>
        <condense val="0"/>
        <extend val="0"/>
        <color indexed="10"/>
      </font>
    </dxf>
    <dxf>
      <font>
        <b/>
        <i val="0"/>
        <color indexed="10"/>
      </font>
    </dxf>
    <dxf>
      <font>
        <b/>
        <i val="0"/>
        <color indexed="17"/>
      </font>
    </dxf>
    <dxf>
      <font>
        <color rgb="FF0000FF"/>
      </font>
    </dxf>
    <dxf>
      <font>
        <b/>
        <i val="0"/>
        <color rgb="FF008000"/>
      </font>
    </dxf>
    <dxf>
      <font>
        <b/>
        <i val="0"/>
        <color rgb="FFFF0000"/>
      </font>
    </dxf>
    <dxf>
      <font>
        <condense val="0"/>
        <extend val="0"/>
        <color indexed="10"/>
      </font>
    </dxf>
    <dxf>
      <font>
        <condense val="0"/>
        <extend val="0"/>
        <color indexed="17"/>
      </font>
    </dxf>
    <dxf>
      <font>
        <color rgb="FF0000FF"/>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0"/>
      </font>
    </dxf>
    <dxf>
      <font>
        <b/>
        <i val="0"/>
        <color indexed="17"/>
      </font>
    </dxf>
    <dxf>
      <font>
        <b/>
        <i val="0"/>
        <color rgb="FF0000FF"/>
      </font>
    </dxf>
    <dxf>
      <font>
        <condense val="0"/>
        <extend val="0"/>
        <color indexed="17"/>
      </font>
    </dxf>
    <dxf>
      <font>
        <condense val="0"/>
        <extend val="0"/>
        <color indexed="10"/>
      </font>
    </dxf>
    <dxf>
      <font>
        <b/>
        <i val="0"/>
        <color indexed="10"/>
      </font>
    </dxf>
    <dxf>
      <font>
        <b/>
        <i val="0"/>
        <color indexed="17"/>
      </font>
    </dxf>
    <dxf>
      <font>
        <color rgb="FF0000FF"/>
      </font>
    </dxf>
    <dxf>
      <font>
        <b/>
        <i val="0"/>
        <color rgb="FF008000"/>
      </font>
    </dxf>
    <dxf>
      <font>
        <b/>
        <i val="0"/>
        <color rgb="FFFF0000"/>
      </font>
    </dxf>
    <dxf>
      <font>
        <condense val="0"/>
        <extend val="0"/>
        <color indexed="10"/>
      </font>
    </dxf>
    <dxf>
      <font>
        <condense val="0"/>
        <extend val="0"/>
        <color indexed="17"/>
      </font>
    </dxf>
    <dxf>
      <font>
        <color rgb="FF0000FF"/>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0"/>
      </font>
    </dxf>
    <dxf>
      <font>
        <b/>
        <i val="0"/>
        <color indexed="17"/>
      </font>
    </dxf>
    <dxf>
      <font>
        <b/>
        <i val="0"/>
        <color rgb="FF0000FF"/>
      </font>
    </dxf>
    <dxf>
      <font>
        <condense val="0"/>
        <extend val="0"/>
        <color indexed="17"/>
      </font>
    </dxf>
    <dxf>
      <font>
        <condense val="0"/>
        <extend val="0"/>
        <color indexed="10"/>
      </font>
    </dxf>
    <dxf>
      <font>
        <b/>
        <i val="0"/>
        <color indexed="10"/>
      </font>
    </dxf>
    <dxf>
      <font>
        <b/>
        <i val="0"/>
        <color indexed="17"/>
      </font>
    </dxf>
    <dxf>
      <font>
        <color rgb="FF0000FF"/>
      </font>
    </dxf>
    <dxf>
      <font>
        <b/>
        <i val="0"/>
        <color rgb="FF008000"/>
      </font>
    </dxf>
    <dxf>
      <font>
        <b/>
        <i val="0"/>
        <color rgb="FFFF0000"/>
      </font>
    </dxf>
    <dxf>
      <font>
        <condense val="0"/>
        <extend val="0"/>
        <color indexed="10"/>
      </font>
    </dxf>
    <dxf>
      <font>
        <condense val="0"/>
        <extend val="0"/>
        <color indexed="17"/>
      </font>
    </dxf>
    <dxf>
      <font>
        <color rgb="FF0000FF"/>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0"/>
      </font>
    </dxf>
    <dxf>
      <font>
        <b/>
        <i val="0"/>
        <color indexed="17"/>
      </font>
    </dxf>
    <dxf>
      <font>
        <b/>
        <i val="0"/>
        <color rgb="FF0000FF"/>
      </font>
    </dxf>
    <dxf>
      <font>
        <condense val="0"/>
        <extend val="0"/>
        <color indexed="17"/>
      </font>
    </dxf>
    <dxf>
      <font>
        <condense val="0"/>
        <extend val="0"/>
        <color indexed="10"/>
      </font>
    </dxf>
    <dxf>
      <font>
        <color theme="0"/>
      </font>
    </dxf>
    <dxf>
      <font>
        <color theme="0"/>
      </font>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b/>
        <i val="0"/>
        <color indexed="10"/>
      </font>
    </dxf>
    <dxf>
      <font>
        <b/>
        <i val="0"/>
        <color indexed="17"/>
      </font>
    </dxf>
    <dxf>
      <font>
        <color rgb="FF0000FF"/>
      </font>
    </dxf>
    <dxf>
      <font>
        <b/>
        <i val="0"/>
        <color rgb="FF008000"/>
      </font>
    </dxf>
    <dxf>
      <font>
        <b/>
        <i val="0"/>
        <color rgb="FFFF0000"/>
      </font>
    </dxf>
    <dxf>
      <font>
        <color theme="0"/>
      </font>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condense val="0"/>
        <extend val="0"/>
        <color indexed="10"/>
      </font>
    </dxf>
    <dxf>
      <font>
        <condense val="0"/>
        <extend val="0"/>
        <color auto="1"/>
      </font>
    </dxf>
    <dxf>
      <font>
        <b/>
        <i val="0"/>
        <color rgb="FF0000FF"/>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12"/>
      </font>
    </dxf>
    <dxf>
      <font>
        <condense val="0"/>
        <extend val="0"/>
        <color indexed="10"/>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b/>
        <i val="0"/>
        <color indexed="10"/>
      </font>
    </dxf>
    <dxf>
      <font>
        <b/>
        <i val="0"/>
        <color indexed="17"/>
      </font>
    </dxf>
    <dxf>
      <font>
        <color rgb="FF0000FF"/>
      </font>
    </dxf>
    <dxf>
      <font>
        <b/>
        <i val="0"/>
        <color rgb="FF008000"/>
      </font>
    </dxf>
    <dxf>
      <font>
        <b/>
        <i val="0"/>
        <color rgb="FFFF0000"/>
      </font>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color theme="0"/>
      </font>
    </dxf>
    <dxf>
      <font>
        <color theme="0"/>
      </font>
    </dxf>
    <dxf>
      <font>
        <color theme="0"/>
      </font>
    </dxf>
    <dxf>
      <font>
        <color theme="0"/>
      </font>
    </dxf>
    <dxf>
      <font>
        <color theme="0"/>
      </font>
    </dxf>
    <dxf>
      <font>
        <color theme="0"/>
      </font>
    </dxf>
    <dxf>
      <font>
        <b/>
        <i val="0"/>
        <color indexed="10"/>
      </font>
    </dxf>
    <dxf>
      <font>
        <b/>
        <i val="0"/>
        <color indexed="17"/>
      </font>
    </dxf>
    <dxf>
      <font>
        <color rgb="FF0000FF"/>
      </font>
    </dxf>
    <dxf>
      <font>
        <b/>
        <i val="0"/>
        <color rgb="FF008000"/>
      </font>
    </dxf>
    <dxf>
      <font>
        <b/>
        <i val="0"/>
        <color rgb="FFFF0000"/>
      </font>
    </dxf>
    <dxf>
      <font>
        <b/>
        <i val="0"/>
      </font>
      <fill>
        <patternFill>
          <bgColor rgb="FF92D050"/>
        </patternFill>
      </fill>
    </dxf>
    <dxf>
      <font>
        <b/>
        <i val="0"/>
        <color auto="1"/>
      </font>
      <fill>
        <patternFill>
          <bgColor rgb="FFFF5757"/>
        </patternFill>
      </fill>
    </dxf>
    <dxf>
      <font>
        <b/>
        <i val="0"/>
      </font>
      <fill>
        <patternFill>
          <bgColor rgb="FFFFFF99"/>
        </patternFill>
      </fill>
    </dxf>
    <dxf>
      <font>
        <condense val="0"/>
        <extend val="0"/>
        <color indexed="10"/>
      </font>
    </dxf>
    <dxf>
      <font>
        <condense val="0"/>
        <extend val="0"/>
        <color indexed="17"/>
      </font>
    </dxf>
    <dxf>
      <font>
        <color rgb="FF0000FF"/>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b/>
        <i val="0"/>
        <color indexed="10"/>
      </font>
    </dxf>
    <dxf>
      <font>
        <b/>
        <i val="0"/>
        <color indexed="17"/>
      </font>
    </dxf>
    <dxf>
      <font>
        <color rgb="FF0000FF"/>
      </font>
    </dxf>
    <dxf>
      <font>
        <b/>
        <i val="0"/>
        <color rgb="FF008000"/>
      </font>
    </dxf>
    <dxf>
      <font>
        <b/>
        <i val="0"/>
        <color rgb="FFFF0000"/>
      </font>
    </dxf>
    <dxf>
      <fill>
        <patternFill>
          <bgColor rgb="FFFF0000"/>
        </patternFill>
      </fill>
    </dxf>
    <dxf>
      <font>
        <color theme="0"/>
      </font>
      <fill>
        <patternFill>
          <bgColor rgb="FF008000"/>
        </patternFill>
      </fill>
    </dxf>
    <dxf>
      <font>
        <b/>
        <i val="0"/>
        <color theme="0"/>
      </font>
      <fill>
        <patternFill>
          <bgColor rgb="FF008000"/>
        </patternFill>
      </fill>
    </dxf>
    <dxf>
      <font>
        <b/>
        <i val="0"/>
        <color theme="0"/>
      </font>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color theme="0"/>
      </font>
    </dxf>
    <dxf>
      <fill>
        <patternFill>
          <bgColor rgb="FFFF0000"/>
        </patternFill>
      </fill>
    </dxf>
    <dxf>
      <font>
        <color theme="0"/>
      </font>
      <fill>
        <patternFill>
          <bgColor rgb="FF008000"/>
        </patternFill>
      </fill>
    </dxf>
    <dxf>
      <fill>
        <patternFill>
          <bgColor rgb="FFFF0000"/>
        </patternFill>
      </fill>
    </dxf>
    <dxf>
      <font>
        <color theme="0"/>
      </font>
      <fill>
        <patternFill>
          <bgColor rgb="FF008000"/>
        </patternFill>
      </fill>
    </dxf>
    <dxf>
      <font>
        <b/>
        <i val="0"/>
        <color rgb="FF008000"/>
      </font>
    </dxf>
    <dxf>
      <font>
        <b/>
        <i val="0"/>
        <color rgb="FFFF0000"/>
      </font>
    </dxf>
    <dxf>
      <font>
        <condense val="0"/>
        <extend val="0"/>
        <color indexed="17"/>
      </font>
    </dxf>
    <dxf>
      <font>
        <condense val="0"/>
        <extend val="0"/>
        <color indexed="10"/>
      </font>
    </dxf>
    <dxf>
      <font>
        <condense val="0"/>
        <extend val="0"/>
        <color indexed="10"/>
      </font>
    </dxf>
    <dxf>
      <font>
        <b/>
        <i val="0"/>
        <color indexed="17"/>
      </font>
    </dxf>
    <dxf>
      <font>
        <b/>
        <i val="0"/>
        <color rgb="FF0000FF"/>
      </font>
    </dxf>
    <dxf>
      <font>
        <condense val="0"/>
        <extend val="0"/>
        <color indexed="10"/>
      </font>
    </dxf>
    <dxf>
      <font>
        <condense val="0"/>
        <extend val="0"/>
        <color auto="1"/>
      </font>
    </dxf>
    <dxf>
      <font>
        <b/>
        <i val="0"/>
        <color rgb="FF0000FF"/>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12"/>
      </font>
    </dxf>
    <dxf>
      <font>
        <condense val="0"/>
        <extend val="0"/>
        <color indexed="10"/>
      </font>
    </dxf>
    <dxf>
      <fill>
        <patternFill>
          <bgColor rgb="FF92D050"/>
        </patternFill>
      </fill>
    </dxf>
    <dxf>
      <fill>
        <patternFill>
          <bgColor rgb="FFC00000"/>
        </patternFill>
      </fill>
    </dxf>
    <dxf>
      <fill>
        <patternFill>
          <bgColor rgb="FFFFFF66"/>
        </patternFill>
      </fill>
    </dxf>
    <dxf>
      <fill>
        <patternFill>
          <bgColor rgb="FFC00000"/>
        </patternFill>
      </fill>
    </dxf>
    <dxf>
      <fill>
        <patternFill>
          <bgColor rgb="FF92D050"/>
        </patternFill>
      </fill>
    </dxf>
    <dxf>
      <fill>
        <patternFill>
          <bgColor rgb="FF92D050"/>
        </patternFill>
      </fill>
    </dxf>
    <dxf>
      <fill>
        <patternFill>
          <bgColor rgb="FFC00000"/>
        </patternFill>
      </fill>
    </dxf>
    <dxf>
      <fill>
        <patternFill>
          <bgColor rgb="FFFFFF66"/>
        </patternFill>
      </fill>
    </dxf>
    <dxf>
      <fill>
        <patternFill>
          <bgColor rgb="FF92D050"/>
        </patternFill>
      </fill>
    </dxf>
    <dxf>
      <fill>
        <patternFill>
          <bgColor rgb="FFFF0000"/>
        </patternFill>
      </fill>
    </dxf>
    <dxf>
      <fill>
        <patternFill>
          <bgColor rgb="FF92D050"/>
        </patternFill>
      </fill>
    </dxf>
    <dxf>
      <fill>
        <patternFill>
          <bgColor rgb="FFC00000"/>
        </patternFill>
      </fill>
    </dxf>
    <dxf>
      <font>
        <color auto="1"/>
      </font>
      <fill>
        <patternFill>
          <bgColor rgb="FFFFFF66"/>
        </patternFill>
      </fill>
    </dxf>
    <dxf>
      <fill>
        <patternFill>
          <bgColor rgb="FFC00000"/>
        </patternFill>
      </fill>
    </dxf>
    <dxf>
      <fill>
        <patternFill>
          <bgColor rgb="FF92D050"/>
        </patternFill>
      </fill>
    </dxf>
    <dxf>
      <fill>
        <patternFill>
          <bgColor rgb="FF92D050"/>
        </patternFill>
      </fill>
    </dxf>
    <dxf>
      <fill>
        <patternFill>
          <bgColor rgb="FFC00000"/>
        </patternFill>
      </fill>
    </dxf>
    <dxf>
      <font>
        <color auto="1"/>
      </font>
      <fill>
        <patternFill>
          <bgColor rgb="FFFFFF66"/>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b/>
        <i val="0"/>
        <color theme="0"/>
      </font>
      <fill>
        <patternFill>
          <bgColor rgb="FF275E83"/>
        </patternFill>
      </fill>
    </dxf>
    <dxf>
      <font>
        <b/>
        <i val="0"/>
        <color theme="0"/>
      </font>
      <fill>
        <patternFill>
          <bgColor rgb="FFD53737"/>
        </patternFill>
      </fill>
    </dxf>
    <dxf>
      <font>
        <b/>
        <i val="0"/>
        <color theme="0"/>
      </font>
      <fill>
        <patternFill>
          <bgColor rgb="FF389441"/>
        </patternFill>
      </fill>
    </dxf>
    <dxf>
      <font>
        <b/>
        <i val="0"/>
        <color theme="0"/>
      </font>
      <fill>
        <patternFill>
          <bgColor rgb="FFE28D26"/>
        </patternFill>
      </fill>
    </dxf>
    <dxf>
      <font>
        <b/>
        <i val="0"/>
        <color auto="1"/>
      </font>
      <fill>
        <patternFill>
          <bgColor rgb="FFF2E212"/>
        </patternFill>
      </fill>
    </dxf>
    <dxf>
      <font>
        <b/>
        <i val="0"/>
        <color auto="1"/>
      </font>
      <fill>
        <patternFill>
          <bgColor theme="0" tint="-0.14996795556505021"/>
        </patternFill>
      </fill>
    </dxf>
    <dxf>
      <font>
        <b/>
        <i val="0"/>
      </font>
      <fill>
        <patternFill>
          <bgColor rgb="FF92D050"/>
        </patternFill>
      </fill>
    </dxf>
    <dxf>
      <font>
        <b/>
        <i val="0"/>
        <color theme="3"/>
      </font>
      <fill>
        <patternFill>
          <bgColor rgb="FFFF5757"/>
        </patternFill>
      </fill>
    </dxf>
    <dxf>
      <font>
        <b/>
        <i val="0"/>
      </font>
      <fill>
        <patternFill>
          <bgColor rgb="FFFFFF99"/>
        </patternFill>
      </fill>
    </dxf>
  </dxfs>
  <tableStyles count="0" defaultTableStyle="TableStyleMedium9" defaultPivotStyle="PivotStyleLight16"/>
  <colors>
    <mruColors>
      <color rgb="FF008000"/>
      <color rgb="FF009200"/>
      <color rgb="FFFF3300"/>
      <color rgb="FFFA9F54"/>
      <color rgb="FFE97702"/>
      <color rgb="FF00A29E"/>
      <color rgb="FF008585"/>
      <color rgb="FF0000FF"/>
      <color rgb="FFFFCC00"/>
      <color rgb="FFF2E2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0182609-9DF9-4C8E-8B0C-FB9732B89928}" type="doc">
      <dgm:prSet loTypeId="urn:microsoft.com/office/officeart/2005/8/layout/rings+Icon" loCatId="officeonline" qsTypeId="urn:microsoft.com/office/officeart/2005/8/quickstyle/simple1" qsCatId="simple" csTypeId="urn:microsoft.com/office/officeart/2005/8/colors/accent1_2" csCatId="accent1" phldr="1"/>
      <dgm:spPr/>
    </dgm:pt>
    <dgm:pt modelId="{0290FB53-0AA1-4A71-A924-D478189A834A}">
      <dgm:prSet phldrT="[Text]"/>
      <dgm:spPr>
        <a:solidFill>
          <a:schemeClr val="tx1">
            <a:alpha val="50000"/>
          </a:schemeClr>
        </a:solidFill>
        <a:ln>
          <a:solidFill>
            <a:schemeClr val="tx1"/>
          </a:solidFill>
        </a:ln>
      </dgm:spPr>
      <dgm:t>
        <a:bodyPr/>
        <a:lstStyle/>
        <a:p>
          <a:endParaRPr lang="en-US"/>
        </a:p>
      </dgm:t>
    </dgm:pt>
    <dgm:pt modelId="{61E71970-C3F4-49E6-BE33-0EEA7AC3EE35}" type="parTrans" cxnId="{A23C5238-09D2-46C4-8493-8D27CD9EB8EE}">
      <dgm:prSet/>
      <dgm:spPr/>
      <dgm:t>
        <a:bodyPr/>
        <a:lstStyle/>
        <a:p>
          <a:endParaRPr lang="en-US"/>
        </a:p>
      </dgm:t>
    </dgm:pt>
    <dgm:pt modelId="{C96C9496-84BE-4028-856C-EC10C0270ABC}" type="sibTrans" cxnId="{A23C5238-09D2-46C4-8493-8D27CD9EB8EE}">
      <dgm:prSet/>
      <dgm:spPr/>
      <dgm:t>
        <a:bodyPr/>
        <a:lstStyle/>
        <a:p>
          <a:endParaRPr lang="en-US"/>
        </a:p>
      </dgm:t>
    </dgm:pt>
    <dgm:pt modelId="{D448E137-4ED5-40B6-9FCA-4D2BF8506ADD}">
      <dgm:prSet phldrT="[Text]"/>
      <dgm:spPr>
        <a:noFill/>
        <a:ln>
          <a:solidFill>
            <a:schemeClr val="tx1"/>
          </a:solidFill>
        </a:ln>
      </dgm:spPr>
      <dgm:t>
        <a:bodyPr/>
        <a:lstStyle/>
        <a:p>
          <a:endParaRPr lang="en-US"/>
        </a:p>
      </dgm:t>
    </dgm:pt>
    <dgm:pt modelId="{9FE0789E-C760-4A8A-8020-551370ACB15F}" type="parTrans" cxnId="{189DBCBB-8952-47FE-BC0E-4E8CF9D2F5F3}">
      <dgm:prSet/>
      <dgm:spPr/>
      <dgm:t>
        <a:bodyPr/>
        <a:lstStyle/>
        <a:p>
          <a:endParaRPr lang="en-US"/>
        </a:p>
      </dgm:t>
    </dgm:pt>
    <dgm:pt modelId="{7625F978-1A4D-4ED4-9F68-C9EFA589A108}" type="sibTrans" cxnId="{189DBCBB-8952-47FE-BC0E-4E8CF9D2F5F3}">
      <dgm:prSet/>
      <dgm:spPr/>
      <dgm:t>
        <a:bodyPr/>
        <a:lstStyle/>
        <a:p>
          <a:endParaRPr lang="en-US"/>
        </a:p>
      </dgm:t>
    </dgm:pt>
    <dgm:pt modelId="{70A8266A-001F-4FF4-A813-41728AD660C2}">
      <dgm:prSet phldrT="[Text]"/>
      <dgm:spPr>
        <a:solidFill>
          <a:schemeClr val="bg1">
            <a:alpha val="50000"/>
          </a:schemeClr>
        </a:solidFill>
        <a:ln>
          <a:solidFill>
            <a:schemeClr val="tx1"/>
          </a:solidFill>
        </a:ln>
      </dgm:spPr>
      <dgm:t>
        <a:bodyPr/>
        <a:lstStyle/>
        <a:p>
          <a:endParaRPr lang="en-US"/>
        </a:p>
      </dgm:t>
    </dgm:pt>
    <dgm:pt modelId="{A3EF1244-EF9B-4A6F-B9F1-AD9C741A5739}" type="parTrans" cxnId="{044194F1-D967-42A8-A48D-E90EEE72C561}">
      <dgm:prSet/>
      <dgm:spPr/>
      <dgm:t>
        <a:bodyPr/>
        <a:lstStyle/>
        <a:p>
          <a:endParaRPr lang="en-US"/>
        </a:p>
      </dgm:t>
    </dgm:pt>
    <dgm:pt modelId="{D188CB01-21EC-4DCF-BBFB-BF6D841FCEDB}" type="sibTrans" cxnId="{044194F1-D967-42A8-A48D-E90EEE72C561}">
      <dgm:prSet/>
      <dgm:spPr/>
      <dgm:t>
        <a:bodyPr/>
        <a:lstStyle/>
        <a:p>
          <a:endParaRPr lang="en-US"/>
        </a:p>
      </dgm:t>
    </dgm:pt>
    <dgm:pt modelId="{9F437E4A-60E6-4044-9A4E-A793F8BF7055}" type="pres">
      <dgm:prSet presAssocID="{40182609-9DF9-4C8E-8B0C-FB9732B89928}" presName="Name0" presStyleCnt="0">
        <dgm:presLayoutVars>
          <dgm:chMax val="7"/>
          <dgm:dir/>
          <dgm:resizeHandles val="exact"/>
        </dgm:presLayoutVars>
      </dgm:prSet>
      <dgm:spPr/>
    </dgm:pt>
    <dgm:pt modelId="{CEC2889B-9579-4799-BEFB-EB8386322104}" type="pres">
      <dgm:prSet presAssocID="{40182609-9DF9-4C8E-8B0C-FB9732B89928}" presName="ellipse1" presStyleLbl="vennNode1" presStyleIdx="0" presStyleCnt="3" custLinFactNeighborX="16219" custLinFactNeighborY="6307">
        <dgm:presLayoutVars>
          <dgm:bulletEnabled val="1"/>
        </dgm:presLayoutVars>
      </dgm:prSet>
      <dgm:spPr/>
      <dgm:t>
        <a:bodyPr/>
        <a:lstStyle/>
        <a:p>
          <a:endParaRPr lang="en-AU"/>
        </a:p>
      </dgm:t>
    </dgm:pt>
    <dgm:pt modelId="{16B18237-B694-4B16-9A8F-D08D528CA262}" type="pres">
      <dgm:prSet presAssocID="{40182609-9DF9-4C8E-8B0C-FB9732B89928}" presName="ellipse2" presStyleLbl="vennNode1" presStyleIdx="1" presStyleCnt="3" custLinFactNeighborY="13516">
        <dgm:presLayoutVars>
          <dgm:bulletEnabled val="1"/>
        </dgm:presLayoutVars>
      </dgm:prSet>
      <dgm:spPr/>
      <dgm:t>
        <a:bodyPr/>
        <a:lstStyle/>
        <a:p>
          <a:endParaRPr lang="en-AU"/>
        </a:p>
      </dgm:t>
    </dgm:pt>
    <dgm:pt modelId="{1BB81593-66C4-4387-85A5-8902F06079F9}" type="pres">
      <dgm:prSet presAssocID="{40182609-9DF9-4C8E-8B0C-FB9732B89928}" presName="ellipse3" presStyleLbl="vennNode1" presStyleIdx="2" presStyleCnt="3" custLinFactNeighborX="-20604" custLinFactNeighborY="5423">
        <dgm:presLayoutVars>
          <dgm:bulletEnabled val="1"/>
        </dgm:presLayoutVars>
      </dgm:prSet>
      <dgm:spPr/>
      <dgm:t>
        <a:bodyPr/>
        <a:lstStyle/>
        <a:p>
          <a:endParaRPr lang="en-AU"/>
        </a:p>
      </dgm:t>
    </dgm:pt>
  </dgm:ptLst>
  <dgm:cxnLst>
    <dgm:cxn modelId="{C9525969-A28B-47E5-ACBD-DFD86C3FD4F6}" type="presOf" srcId="{D448E137-4ED5-40B6-9FCA-4D2BF8506ADD}" destId="{16B18237-B694-4B16-9A8F-D08D528CA262}" srcOrd="0" destOrd="0" presId="urn:microsoft.com/office/officeart/2005/8/layout/rings+Icon"/>
    <dgm:cxn modelId="{A23C5238-09D2-46C4-8493-8D27CD9EB8EE}" srcId="{40182609-9DF9-4C8E-8B0C-FB9732B89928}" destId="{0290FB53-0AA1-4A71-A924-D478189A834A}" srcOrd="0" destOrd="0" parTransId="{61E71970-C3F4-49E6-BE33-0EEA7AC3EE35}" sibTransId="{C96C9496-84BE-4028-856C-EC10C0270ABC}"/>
    <dgm:cxn modelId="{044194F1-D967-42A8-A48D-E90EEE72C561}" srcId="{40182609-9DF9-4C8E-8B0C-FB9732B89928}" destId="{70A8266A-001F-4FF4-A813-41728AD660C2}" srcOrd="2" destOrd="0" parTransId="{A3EF1244-EF9B-4A6F-B9F1-AD9C741A5739}" sibTransId="{D188CB01-21EC-4DCF-BBFB-BF6D841FCEDB}"/>
    <dgm:cxn modelId="{189DBCBB-8952-47FE-BC0E-4E8CF9D2F5F3}" srcId="{40182609-9DF9-4C8E-8B0C-FB9732B89928}" destId="{D448E137-4ED5-40B6-9FCA-4D2BF8506ADD}" srcOrd="1" destOrd="0" parTransId="{9FE0789E-C760-4A8A-8020-551370ACB15F}" sibTransId="{7625F978-1A4D-4ED4-9F68-C9EFA589A108}"/>
    <dgm:cxn modelId="{868401CC-9C8E-40DF-84A1-70C39B4E7392}" type="presOf" srcId="{0290FB53-0AA1-4A71-A924-D478189A834A}" destId="{CEC2889B-9579-4799-BEFB-EB8386322104}" srcOrd="0" destOrd="0" presId="urn:microsoft.com/office/officeart/2005/8/layout/rings+Icon"/>
    <dgm:cxn modelId="{1F3B6BFD-42D0-4930-A34C-194266AB3DCC}" type="presOf" srcId="{70A8266A-001F-4FF4-A813-41728AD660C2}" destId="{1BB81593-66C4-4387-85A5-8902F06079F9}" srcOrd="0" destOrd="0" presId="urn:microsoft.com/office/officeart/2005/8/layout/rings+Icon"/>
    <dgm:cxn modelId="{7AE5481A-A0F9-4538-B2D4-9CF82159FC8A}" type="presOf" srcId="{40182609-9DF9-4C8E-8B0C-FB9732B89928}" destId="{9F437E4A-60E6-4044-9A4E-A793F8BF7055}" srcOrd="0" destOrd="0" presId="urn:microsoft.com/office/officeart/2005/8/layout/rings+Icon"/>
    <dgm:cxn modelId="{5CF12A8A-AF26-4CC2-92A4-79A3F5B989DE}" type="presParOf" srcId="{9F437E4A-60E6-4044-9A4E-A793F8BF7055}" destId="{CEC2889B-9579-4799-BEFB-EB8386322104}" srcOrd="0" destOrd="0" presId="urn:microsoft.com/office/officeart/2005/8/layout/rings+Icon"/>
    <dgm:cxn modelId="{943B1340-C3F2-41EE-ADA7-263607609873}" type="presParOf" srcId="{9F437E4A-60E6-4044-9A4E-A793F8BF7055}" destId="{16B18237-B694-4B16-9A8F-D08D528CA262}" srcOrd="1" destOrd="0" presId="urn:microsoft.com/office/officeart/2005/8/layout/rings+Icon"/>
    <dgm:cxn modelId="{1192FE27-5F0F-4BA7-ACAC-430BB3D2A96D}" type="presParOf" srcId="{9F437E4A-60E6-4044-9A4E-A793F8BF7055}" destId="{1BB81593-66C4-4387-85A5-8902F06079F9}" srcOrd="2" destOrd="0" presId="urn:microsoft.com/office/officeart/2005/8/layout/rings+Icon"/>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rings+Icon">
  <dgm:title val="Interconnected Rings"/>
  <dgm:desc val="Use to show overlapping or interconnected ideas or concepts. The first seven lines of Level 1 text correspond with a circle. Unused text does not appear, but remains available if you switch layouts.  "/>
  <dgm:catLst>
    <dgm:cat type="relationship" pri="32000"/>
    <dgm:cat type="officeonline" pri="6000"/>
  </dgm:catLst>
  <dgm:sampData useDef="1">
    <dgm:dataModel>
      <dgm:ptLst/>
      <dgm:bg/>
      <dgm:whole/>
    </dgm:dataModel>
  </dgm:sampData>
  <dgm:styleData>
    <dgm:dataModel>
      <dgm:ptLst>
        <dgm:pt modelId="0" type="doc"/>
        <dgm:pt modelId="10"/>
        <dgm:pt modelId="20"/>
      </dgm:ptLst>
      <dgm:cxnLst>
        <dgm:cxn modelId="30" srcId="0" destId="10" srcOrd="0" destOrd="0"/>
        <dgm:cxn modelId="40" srcId="0" destId="20" srcOrd="1" destOrd="0"/>
      </dgm:cxnLst>
      <dgm:bg/>
      <dgm:whole/>
    </dgm:dataModel>
  </dgm:styleData>
  <dgm:clrData>
    <dgm:dataModel>
      <dgm:ptLst>
        <dgm:pt modelId="0" type="doc"/>
        <dgm:pt modelId="10"/>
        <dgm:pt modelId="20"/>
        <dgm:pt modelId="30"/>
        <dgm:pt modelId="40"/>
      </dgm:ptLst>
      <dgm:cxnLst>
        <dgm:cxn modelId="50" srcId="0" destId="10" srcOrd="0" destOrd="0"/>
        <dgm:cxn modelId="60" srcId="0" destId="20" srcOrd="1" destOrd="0"/>
        <dgm:cxn modelId="70" srcId="0" destId="30" srcOrd="2" destOrd="0"/>
        <dgm:cxn modelId="80" srcId="0" destId="40" srcOrd="2" destOrd="0"/>
      </dgm:cxnLst>
      <dgm:bg/>
      <dgm:whole/>
    </dgm:dataModel>
  </dgm:clrData>
  <dgm:layoutNode name="Name0">
    <dgm:varLst>
      <dgm:chMax val="7"/>
      <dgm:dir/>
      <dgm:resizeHandles val="exact"/>
    </dgm:varLst>
    <dgm:choose name="Name1">
      <dgm:if name="Name2" axis="ch" ptType="node" func="cnt" op="lt" val="1">
        <dgm:alg type="composite"/>
        <dgm:shape xmlns:r="http://schemas.openxmlformats.org/officeDocument/2006/relationships" r:blip="">
          <dgm:adjLst/>
        </dgm:shape>
        <dgm:presOf/>
        <dgm:constrLst/>
        <dgm:ruleLst/>
      </dgm:if>
      <dgm:if name="Name3" axis="ch" ptType="node" func="cnt" op="equ" val="1">
        <dgm:alg type="composite">
          <dgm:param type="ar" val="1"/>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dgm:constr type="h" for="ch" forName="ellipse1" refType="h"/>
        </dgm:constrLst>
      </dgm:if>
      <dgm:if name="Name4" axis="ch" ptType="node" func="cnt" op="equ" val="2">
        <dgm:alg type="composite">
          <dgm:param type="ar" val="0.9086"/>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6602"/>
          <dgm:constr type="h" for="ch" forName="ellipse1" refType="h" fact="0.5999"/>
          <dgm:constr type="l" for="ch" forName="ellipse2" refType="w" fact="0.3398"/>
          <dgm:constr type="t" for="ch" forName="ellipse2" refType="h" fact="0.4001"/>
          <dgm:constr type="w" for="ch" forName="ellipse2" refType="w" fact="0.6602"/>
          <dgm:constr type="h" for="ch" forName="ellipse2" refType="h" fact="0.5999"/>
        </dgm:constrLst>
      </dgm:if>
      <dgm:if name="Name5" axis="ch" ptType="node" func="cnt" op="equ" val="3">
        <dgm:alg type="composite">
          <dgm:param type="ar" val="1.2171"/>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4929"/>
          <dgm:constr type="h" for="ch" forName="ellipse1" refType="h" fact="0.5999"/>
          <dgm:constr type="l" for="ch" forName="ellipse2" refType="w" fact="0.2537"/>
          <dgm:constr type="t" for="ch" forName="ellipse2" refType="h" fact="0.4001"/>
          <dgm:constr type="w" for="ch" forName="ellipse2" refType="w" fact="0.4929"/>
          <dgm:constr type="h" for="ch" forName="ellipse2" refType="h" fact="0.5999"/>
          <dgm:constr type="l" for="ch" forName="ellipse3" refType="w" fact="0.5071"/>
          <dgm:constr type="t" for="ch" forName="ellipse3" refType="h" fact="0"/>
          <dgm:constr type="w" for="ch" forName="ellipse3" refType="w" fact="0.4929"/>
          <dgm:constr type="h" for="ch" forName="ellipse3" refType="h" fact="0.5999"/>
        </dgm:constrLst>
      </dgm:if>
      <dgm:if name="Name6" axis="ch" ptType="node" func="cnt" op="equ" val="4">
        <dgm:alg type="composite">
          <dgm:param type="ar" val="1.5255"/>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3932"/>
          <dgm:constr type="h" for="ch" forName="ellipse1" refType="h" fact="0.5999"/>
          <dgm:constr type="l" for="ch" forName="ellipse2" refType="w" fact="0.2023"/>
          <dgm:constr type="t" for="ch" forName="ellipse2" refType="h" fact="0.4001"/>
          <dgm:constr type="w" for="ch" forName="ellipse2" refType="w" fact="0.3932"/>
          <dgm:constr type="h" for="ch" forName="ellipse2" refType="h" fact="0.5999"/>
          <dgm:constr type="l" for="ch" forName="ellipse3" refType="w" fact="0.4045"/>
          <dgm:constr type="t" for="ch" forName="ellipse3" refType="h" fact="0"/>
          <dgm:constr type="w" for="ch" forName="ellipse3" refType="w" fact="0.3932"/>
          <dgm:constr type="h" for="ch" forName="ellipse3" refType="h" fact="0.5999"/>
          <dgm:constr type="l" for="ch" forName="ellipse4" refType="w" fact="0.6068"/>
          <dgm:constr type="t" for="ch" forName="ellipse4" refType="h" fact="0.4001"/>
          <dgm:constr type="w" for="ch" forName="ellipse4" refType="w" fact="0.3932"/>
          <dgm:constr type="h" for="ch" forName="ellipse4" refType="h" fact="0.5999"/>
        </dgm:constrLst>
      </dgm:if>
      <dgm:if name="Name7" axis="ch" ptType="node" func="cnt" op="equ" val="5">
        <dgm:alg type="composite">
          <dgm:param type="ar" val="1.834"/>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3271"/>
          <dgm:constr type="h" for="ch" forName="ellipse1" refType="h" fact="0.5999"/>
          <dgm:constr type="l" for="ch" forName="ellipse2" refType="w" fact="0.1682"/>
          <dgm:constr type="t" for="ch" forName="ellipse2" refType="h" fact="0.4001"/>
          <dgm:constr type="w" for="ch" forName="ellipse2" refType="w" fact="0.3271"/>
          <dgm:constr type="h" for="ch" forName="ellipse2" refType="h" fact="0.5999"/>
          <dgm:constr type="l" for="ch" forName="ellipse3" refType="w" fact="0.3365"/>
          <dgm:constr type="t" for="ch" forName="ellipse3" refType="h" fact="0"/>
          <dgm:constr type="w" for="ch" forName="ellipse3" refType="w" fact="0.3271"/>
          <dgm:constr type="h" for="ch" forName="ellipse3" refType="h" fact="0.5999"/>
          <dgm:constr type="l" for="ch" forName="ellipse4" refType="w" fact="0.5047"/>
          <dgm:constr type="t" for="ch" forName="ellipse4" refType="h" fact="0.4001"/>
          <dgm:constr type="w" for="ch" forName="ellipse4" refType="w" fact="0.3271"/>
          <dgm:constr type="h" for="ch" forName="ellipse4" refType="h" fact="0.5999"/>
          <dgm:constr type="l" for="ch" forName="ellipse5" refType="w" fact="0.6729"/>
          <dgm:constr type="t" for="ch" forName="ellipse5" refType="h" fact="0"/>
          <dgm:constr type="w" for="ch" forName="ellipse5" refType="w" fact="0.3271"/>
          <dgm:constr type="h" for="ch" forName="ellipse5" refType="h" fact="0.5999"/>
        </dgm:constrLst>
      </dgm:if>
      <dgm:if name="Name8" axis="ch" ptType="node" func="cnt" op="equ" val="6">
        <dgm:alg type="composite">
          <dgm:param type="ar" val="2.1873"/>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278"/>
          <dgm:constr type="h" for="ch" forName="ellipse1" refType="h" fact="0.6081"/>
          <dgm:constr type="l" for="ch" forName="ellipse2" refType="w" fact="0.1444"/>
          <dgm:constr type="t" for="ch" forName="ellipse2" refType="h" fact="0.3919"/>
          <dgm:constr type="w" for="ch" forName="ellipse2" refType="w" fact="0.278"/>
          <dgm:constr type="h" for="ch" forName="ellipse2" refType="h" fact="0.6081"/>
          <dgm:constr type="l" for="ch" forName="ellipse3" refType="w" fact="0.2888"/>
          <dgm:constr type="t" for="ch" forName="ellipse3" refType="h" fact="0"/>
          <dgm:constr type="w" for="ch" forName="ellipse3" refType="w" fact="0.278"/>
          <dgm:constr type="h" for="ch" forName="ellipse3" refType="h" fact="0.6081"/>
          <dgm:constr type="l" for="ch" forName="ellipse4" refType="w" fact="0.4332"/>
          <dgm:constr type="t" for="ch" forName="ellipse4" refType="h" fact="0.3919"/>
          <dgm:constr type="w" for="ch" forName="ellipse4" refType="w" fact="0.278"/>
          <dgm:constr type="h" for="ch" forName="ellipse4" refType="h" fact="0.6081"/>
          <dgm:constr type="l" for="ch" forName="ellipse5" refType="w" fact="0.5776"/>
          <dgm:constr type="t" for="ch" forName="ellipse5" refType="h" fact="0"/>
          <dgm:constr type="w" for="ch" forName="ellipse5" refType="w" fact="0.278"/>
          <dgm:constr type="h" for="ch" forName="ellipse5" refType="h" fact="0.6081"/>
          <dgm:constr type="l" for="ch" forName="ellipse6" refType="w" fact="0.722"/>
          <dgm:constr type="t" for="ch" forName="ellipse6" refType="h" fact="0.3919"/>
          <dgm:constr type="w" for="ch" forName="ellipse6" refType="w" fact="0.278"/>
          <dgm:constr type="h" for="ch" forName="ellipse6" refType="h" fact="0.6081"/>
        </dgm:constrLst>
      </dgm:if>
      <dgm:else name="Name9">
        <dgm:alg type="composite">
          <dgm:param type="ar" val="2.3466"/>
        </dgm:alg>
        <dgm:shape xmlns:r="http://schemas.openxmlformats.org/officeDocument/2006/relationships" r:blip="">
          <dgm:adjLst/>
        </dgm:shape>
        <dgm:presOf/>
        <dgm:constrLst>
          <dgm:constr type="primFontSz" for="des" ptType="node" op="equ" val="65"/>
          <dgm:constr type="l" for="ch" forName="ellipse1" refType="w" fact="0"/>
          <dgm:constr type="t" for="ch" forName="ellipse1" refType="h" fact="0"/>
          <dgm:constr type="w" for="ch" forName="ellipse1" refType="w" fact="0.2455"/>
          <dgm:constr type="h" for="ch" forName="ellipse1" refType="h" fact="0.5761"/>
          <dgm:constr type="l" for="ch" forName="ellipse2" refType="w" fact="0.1257"/>
          <dgm:constr type="t" for="ch" forName="ellipse2" refType="h" fact="0.4239"/>
          <dgm:constr type="w" for="ch" forName="ellipse2" refType="w" fact="0.2455"/>
          <dgm:constr type="h" for="ch" forName="ellipse2" refType="h" fact="0.5761"/>
          <dgm:constr type="l" for="ch" forName="ellipse3" refType="w" fact="0.2515"/>
          <dgm:constr type="t" for="ch" forName="ellipse3" refType="h" fact="0"/>
          <dgm:constr type="w" for="ch" forName="ellipse3" refType="w" fact="0.2455"/>
          <dgm:constr type="h" for="ch" forName="ellipse3" refType="h" fact="0.5761"/>
          <dgm:constr type="l" for="ch" forName="ellipse4" refType="w" fact="0.3772"/>
          <dgm:constr type="t" for="ch" forName="ellipse4" refType="h" fact="0.4239"/>
          <dgm:constr type="w" for="ch" forName="ellipse4" refType="w" fact="0.2455"/>
          <dgm:constr type="h" for="ch" forName="ellipse4" refType="h" fact="0.5761"/>
          <dgm:constr type="l" for="ch" forName="ellipse5" refType="w" fact="0.503"/>
          <dgm:constr type="t" for="ch" forName="ellipse5" refType="h" fact="0"/>
          <dgm:constr type="w" for="ch" forName="ellipse5" refType="w" fact="0.2455"/>
          <dgm:constr type="h" for="ch" forName="ellipse5" refType="h" fact="0.5761"/>
          <dgm:constr type="l" for="ch" forName="ellipse6" refType="w" fact="0.6287"/>
          <dgm:constr type="t" for="ch" forName="ellipse6" refType="h" fact="0.4239"/>
          <dgm:constr type="w" for="ch" forName="ellipse6" refType="w" fact="0.2455"/>
          <dgm:constr type="h" for="ch" forName="ellipse6" refType="h" fact="0.5761"/>
          <dgm:constr type="l" for="ch" forName="ellipse7" refType="w" fact="0.7545"/>
          <dgm:constr type="t" for="ch" forName="ellipse7" refType="h" fact="0"/>
          <dgm:constr type="w" for="ch" forName="ellipse7" refType="w" fact="0.2455"/>
          <dgm:constr type="h" for="ch" forName="ellipse7" refType="h" fact="0.5761"/>
        </dgm:constrLst>
      </dgm:else>
    </dgm:choose>
    <dgm:choose name="Name10">
      <dgm:if name="Name11" axis="ch" ptType="node" func="cnt" op="gte" val="1">
        <dgm:layoutNode name="ellipse1" styleLbl="vennNode1">
          <dgm:varLst>
            <dgm:bulletEnabled val="1"/>
          </dgm:varLst>
          <dgm:alg type="tx"/>
          <dgm:shape xmlns:r="http://schemas.openxmlformats.org/officeDocument/2006/relationships" type="ellipse" r:blip="">
            <dgm:adjLst/>
          </dgm:shape>
          <dgm:choose name="Name12">
            <dgm:if name="Name13" func="var" arg="dir" op="equ" val="norm">
              <dgm:presOf axis="ch desOrSelf" ptType="node node" st="1 1" cnt="1 0"/>
            </dgm:if>
            <dgm:else name="Name14">
              <dgm:choose name="Name15">
                <dgm:if name="Name16" axis="ch" ptType="node" func="cnt" op="equ" val="1">
                  <dgm:presOf axis="ch desOrSelf" ptType="node node" st="1 1" cnt="1 0"/>
                </dgm:if>
                <dgm:if name="Name17" axis="ch" ptType="node" func="cnt" op="equ" val="2">
                  <dgm:presOf axis="ch desOrSelf" ptType="node node" st="2 1" cnt="1 0"/>
                </dgm:if>
                <dgm:if name="Name18" axis="ch" ptType="node" func="cnt" op="equ" val="3">
                  <dgm:presOf axis="ch desOrSelf" ptType="node node" st="3 1" cnt="1 0"/>
                </dgm:if>
                <dgm:if name="Name19" axis="ch" ptType="node" func="cnt" op="equ" val="4">
                  <dgm:presOf axis="ch desOrSelf" ptType="node node" st="4 1" cnt="1 0"/>
                </dgm:if>
                <dgm:if name="Name20" axis="ch" ptType="node" func="cnt" op="equ" val="5">
                  <dgm:presOf axis="ch desOrSelf" ptType="node node" st="5 1" cnt="1 0"/>
                </dgm:if>
                <dgm:if name="Name21" axis="ch" ptType="node" func="cnt" op="equ" val="6">
                  <dgm:presOf axis="ch desOrSelf" ptType="node node" st="6 1" cnt="1 0"/>
                </dgm:if>
                <dgm:if name="Name22" axis="ch" ptType="node" func="cnt" op="gte" val="7">
                  <dgm:presOf axis="ch desOrSelf" ptType="node node" st="7 1" cnt="1 0"/>
                </dgm:if>
                <dgm:else name="Name23"/>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24"/>
    </dgm:choose>
    <dgm:choose name="Name25">
      <dgm:if name="Name26" axis="ch" ptType="node" func="cnt" op="gte" val="2">
        <dgm:layoutNode name="ellipse2" styleLbl="vennNode1">
          <dgm:varLst>
            <dgm:bulletEnabled val="1"/>
          </dgm:varLst>
          <dgm:alg type="tx"/>
          <dgm:choose name="Name27">
            <dgm:if name="Name28" func="var" arg="dir" op="equ" val="norm">
              <dgm:shape xmlns:r="http://schemas.openxmlformats.org/officeDocument/2006/relationships" type="ellipse" r:blip="">
                <dgm:adjLst/>
              </dgm:shape>
              <dgm:presOf axis="ch desOrSelf" ptType="node node" st="2 1" cnt="1 0"/>
            </dgm:if>
            <dgm:else name="Name29">
              <dgm:shape xmlns:r="http://schemas.openxmlformats.org/officeDocument/2006/relationships" type="ellipse" r:blip="" zOrderOff="-2">
                <dgm:adjLst/>
              </dgm:shape>
              <dgm:choose name="Name30">
                <dgm:if name="Name31" axis="ch" ptType="node" func="cnt" op="equ" val="2">
                  <dgm:presOf axis="ch desOrSelf" ptType="node node" st="1 1" cnt="1 0"/>
                </dgm:if>
                <dgm:if name="Name32" axis="ch" ptType="node" func="cnt" op="equ" val="3">
                  <dgm:presOf axis="ch desOrSelf" ptType="node node" st="2 1" cnt="1 0"/>
                </dgm:if>
                <dgm:if name="Name33" axis="ch" ptType="node" func="cnt" op="equ" val="4">
                  <dgm:presOf axis="ch desOrSelf" ptType="node node" st="3 1" cnt="1 0"/>
                </dgm:if>
                <dgm:if name="Name34" axis="ch" ptType="node" func="cnt" op="equ" val="5">
                  <dgm:presOf axis="ch desOrSelf" ptType="node node" st="4 1" cnt="1 0"/>
                </dgm:if>
                <dgm:if name="Name35" axis="ch" ptType="node" func="cnt" op="equ" val="6">
                  <dgm:presOf axis="ch desOrSelf" ptType="node node" st="5 1" cnt="1 0"/>
                </dgm:if>
                <dgm:if name="Name36" axis="ch" ptType="node" func="cnt" op="gte" val="7">
                  <dgm:presOf axis="ch desOrSelf" ptType="node node" st="6 1" cnt="1 0"/>
                </dgm:if>
                <dgm:else name="Name37"/>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38"/>
    </dgm:choose>
    <dgm:choose name="Name39">
      <dgm:if name="Name40" axis="ch" ptType="node" func="cnt" op="gte" val="3">
        <dgm:layoutNode name="ellipse3" styleLbl="vennNode1">
          <dgm:varLst>
            <dgm:bulletEnabled val="1"/>
          </dgm:varLst>
          <dgm:alg type="tx"/>
          <dgm:shape xmlns:r="http://schemas.openxmlformats.org/officeDocument/2006/relationships" type="ellipse" r:blip="">
            <dgm:adjLst/>
          </dgm:shape>
          <dgm:choose name="Name41">
            <dgm:if name="Name42" func="var" arg="dir" op="equ" val="norm">
              <dgm:shape xmlns:r="http://schemas.openxmlformats.org/officeDocument/2006/relationships" type="ellipse" r:blip="">
                <dgm:adjLst/>
              </dgm:shape>
              <dgm:presOf axis="ch desOrSelf" ptType="node node" st="3 1" cnt="1 0"/>
            </dgm:if>
            <dgm:else name="Name43">
              <dgm:shape xmlns:r="http://schemas.openxmlformats.org/officeDocument/2006/relationships" type="ellipse" r:blip="" zOrderOff="-4">
                <dgm:adjLst/>
              </dgm:shape>
              <dgm:choose name="Name44">
                <dgm:if name="Name45" axis="ch" ptType="node" func="cnt" op="equ" val="3">
                  <dgm:presOf axis="ch desOrSelf" ptType="node node" st="1 1" cnt="1 0"/>
                </dgm:if>
                <dgm:if name="Name46" axis="ch" ptType="node" func="cnt" op="equ" val="4">
                  <dgm:presOf axis="ch desOrSelf" ptType="node node" st="2 1" cnt="1 0"/>
                </dgm:if>
                <dgm:if name="Name47" axis="ch" ptType="node" func="cnt" op="equ" val="5">
                  <dgm:presOf axis="ch desOrSelf" ptType="node node" st="3 1" cnt="1 0"/>
                </dgm:if>
                <dgm:if name="Name48" axis="ch" ptType="node" func="cnt" op="equ" val="6">
                  <dgm:presOf axis="ch desOrSelf" ptType="node node" st="4 1" cnt="1 0"/>
                </dgm:if>
                <dgm:if name="Name49" axis="ch" ptType="node" func="cnt" op="gte" val="7">
                  <dgm:presOf axis="ch desOrSelf" ptType="node node" st="5 1" cnt="1 0"/>
                </dgm:if>
                <dgm:else name="Name50"/>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51"/>
    </dgm:choose>
    <dgm:choose name="Name52">
      <dgm:if name="Name53" axis="ch" ptType="node" func="cnt" op="gte" val="4">
        <dgm:layoutNode name="ellipse4" styleLbl="vennNode1">
          <dgm:varLst>
            <dgm:bulletEnabled val="1"/>
          </dgm:varLst>
          <dgm:alg type="tx"/>
          <dgm:choose name="Name54">
            <dgm:if name="Name55" func="var" arg="dir" op="equ" val="norm">
              <dgm:shape xmlns:r="http://schemas.openxmlformats.org/officeDocument/2006/relationships" type="ellipse" r:blip="">
                <dgm:adjLst/>
              </dgm:shape>
              <dgm:presOf axis="ch desOrSelf" ptType="node node" st="4 1" cnt="1 0"/>
            </dgm:if>
            <dgm:else name="Name56">
              <dgm:shape xmlns:r="http://schemas.openxmlformats.org/officeDocument/2006/relationships" type="ellipse" r:blip="" zOrderOff="-6">
                <dgm:adjLst/>
              </dgm:shape>
              <dgm:choose name="Name57">
                <dgm:if name="Name58" axis="ch" ptType="node" func="cnt" op="equ" val="4">
                  <dgm:presOf axis="ch desOrSelf" ptType="node node" st="1 1" cnt="1 0"/>
                </dgm:if>
                <dgm:if name="Name59" axis="ch" ptType="node" func="cnt" op="equ" val="5">
                  <dgm:presOf axis="ch desOrSelf" ptType="node node" st="2 1" cnt="1 0"/>
                </dgm:if>
                <dgm:if name="Name60" axis="ch" ptType="node" func="cnt" op="equ" val="6">
                  <dgm:presOf axis="ch desOrSelf" ptType="node node" st="3 1" cnt="1 0"/>
                </dgm:if>
                <dgm:if name="Name61" axis="ch" ptType="node" func="cnt" op="gte" val="7">
                  <dgm:presOf axis="ch desOrSelf" ptType="node node" st="4 1" cnt="1 0"/>
                </dgm:if>
                <dgm:else name="Name62"/>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63"/>
    </dgm:choose>
    <dgm:choose name="Name64">
      <dgm:if name="Name65" axis="ch" ptType="node" func="cnt" op="gte" val="5">
        <dgm:layoutNode name="ellipse5" styleLbl="vennNode1">
          <dgm:varLst>
            <dgm:bulletEnabled val="1"/>
          </dgm:varLst>
          <dgm:alg type="tx"/>
          <dgm:choose name="Name66">
            <dgm:if name="Name67" func="var" arg="dir" op="equ" val="norm">
              <dgm:shape xmlns:r="http://schemas.openxmlformats.org/officeDocument/2006/relationships" type="ellipse" r:blip="">
                <dgm:adjLst/>
              </dgm:shape>
              <dgm:presOf axis="ch desOrSelf" ptType="node node" st="5 1" cnt="1 0"/>
            </dgm:if>
            <dgm:else name="Name68">
              <dgm:shape xmlns:r="http://schemas.openxmlformats.org/officeDocument/2006/relationships" type="ellipse" r:blip="" zOrderOff="-8">
                <dgm:adjLst/>
              </dgm:shape>
              <dgm:choose name="Name69">
                <dgm:if name="Name70" axis="ch" ptType="node" func="cnt" op="equ" val="5">
                  <dgm:presOf axis="ch desOrSelf" ptType="node node" st="1 1" cnt="1 0"/>
                </dgm:if>
                <dgm:if name="Name71" axis="ch" ptType="node" func="cnt" op="equ" val="6">
                  <dgm:presOf axis="ch desOrSelf" ptType="node node" st="2 1" cnt="1 0"/>
                </dgm:if>
                <dgm:if name="Name72" axis="ch" ptType="node" func="cnt" op="gte" val="7">
                  <dgm:presOf axis="ch desOrSelf" ptType="node node" st="3 1" cnt="1 0"/>
                </dgm:if>
                <dgm:else name="Name73"/>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74"/>
    </dgm:choose>
    <dgm:choose name="Name75">
      <dgm:if name="Name76" axis="ch" ptType="node" func="cnt" op="gte" val="6">
        <dgm:layoutNode name="ellipse6" styleLbl="vennNode1">
          <dgm:varLst>
            <dgm:bulletEnabled val="1"/>
          </dgm:varLst>
          <dgm:alg type="tx"/>
          <dgm:choose name="Name77">
            <dgm:if name="Name78" func="var" arg="dir" op="equ" val="norm">
              <dgm:shape xmlns:r="http://schemas.openxmlformats.org/officeDocument/2006/relationships" type="ellipse" r:blip="">
                <dgm:adjLst/>
              </dgm:shape>
              <dgm:presOf axis="ch desOrSelf" ptType="node node" st="6 1" cnt="1 0"/>
            </dgm:if>
            <dgm:else name="Name79">
              <dgm:shape xmlns:r="http://schemas.openxmlformats.org/officeDocument/2006/relationships" type="ellipse" r:blip="" zOrderOff="-10">
                <dgm:adjLst/>
              </dgm:shape>
              <dgm:choose name="Name80">
                <dgm:if name="Name81" axis="ch" ptType="node" func="cnt" op="equ" val="6">
                  <dgm:presOf axis="ch desOrSelf" ptType="node node" st="1 1" cnt="1 0"/>
                </dgm:if>
                <dgm:if name="Name82" axis="ch" ptType="node" func="cnt" op="gte" val="7">
                  <dgm:presOf axis="ch desOrSelf" ptType="node node" st="2 1" cnt="1 0"/>
                </dgm:if>
                <dgm:else name="Name83"/>
              </dgm:choose>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84"/>
    </dgm:choose>
    <dgm:choose name="Name85">
      <dgm:if name="Name86" axis="ch" ptType="node" func="cnt" op="gte" val="7">
        <dgm:layoutNode name="ellipse7" styleLbl="vennNode1">
          <dgm:varLst>
            <dgm:bulletEnabled val="1"/>
          </dgm:varLst>
          <dgm:alg type="tx"/>
          <dgm:choose name="Name87">
            <dgm:if name="Name88" func="var" arg="dir" op="equ" val="norm">
              <dgm:shape xmlns:r="http://schemas.openxmlformats.org/officeDocument/2006/relationships" type="ellipse" r:blip="">
                <dgm:adjLst/>
              </dgm:shape>
              <dgm:presOf axis="ch desOrSelf" ptType="node node" st="7 1" cnt="1 0"/>
            </dgm:if>
            <dgm:else name="Name89">
              <dgm:shape xmlns:r="http://schemas.openxmlformats.org/officeDocument/2006/relationships" type="ellipse" r:blip="" zOrderOff="-12">
                <dgm:adjLst/>
              </dgm:shape>
              <dgm:presOf axis="ch desOrSelf" ptType="node node" st="1 1" cnt="1 0"/>
            </dgm:else>
          </dgm:choose>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90"/>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8" Type="http://schemas.openxmlformats.org/officeDocument/2006/relationships/hyperlink" Target="http://qrs.ly/8p2kfdd" TargetMode="External"/><Relationship Id="rId13" Type="http://schemas.openxmlformats.org/officeDocument/2006/relationships/hyperlink" Target="#DA!A1"/><Relationship Id="rId18" Type="http://schemas.openxmlformats.org/officeDocument/2006/relationships/hyperlink" Target="#IM!A1"/><Relationship Id="rId3" Type="http://schemas.openxmlformats.org/officeDocument/2006/relationships/image" Target="../media/image2.jpeg"/><Relationship Id="rId7" Type="http://schemas.openxmlformats.org/officeDocument/2006/relationships/image" Target="../media/image4.png"/><Relationship Id="rId12" Type="http://schemas.openxmlformats.org/officeDocument/2006/relationships/hyperlink" Target="#PA!A1"/><Relationship Id="rId17" Type="http://schemas.openxmlformats.org/officeDocument/2006/relationships/image" Target="../media/image7.png"/><Relationship Id="rId2" Type="http://schemas.openxmlformats.org/officeDocument/2006/relationships/image" Target="../media/image1.png"/><Relationship Id="rId16" Type="http://schemas.openxmlformats.org/officeDocument/2006/relationships/hyperlink" Target="http://kepner-tregoe.fr/" TargetMode="External"/><Relationship Id="rId1" Type="http://schemas.openxmlformats.org/officeDocument/2006/relationships/hyperlink" Target="#License!A1"/><Relationship Id="rId6" Type="http://schemas.openxmlformats.org/officeDocument/2006/relationships/hyperlink" Target="http://www.kepner-tregoe.de/knowledge-center/my-kt/psdm-ll/" TargetMode="External"/><Relationship Id="rId11" Type="http://schemas.openxmlformats.org/officeDocument/2006/relationships/hyperlink" Target="#POA!A1"/><Relationship Id="rId5" Type="http://schemas.openxmlformats.org/officeDocument/2006/relationships/image" Target="../media/image3.jpeg"/><Relationship Id="rId15" Type="http://schemas.openxmlformats.org/officeDocument/2006/relationships/image" Target="../media/image6.png"/><Relationship Id="rId10" Type="http://schemas.openxmlformats.org/officeDocument/2006/relationships/hyperlink" Target="#PPA!A1"/><Relationship Id="rId19" Type="http://schemas.openxmlformats.org/officeDocument/2006/relationships/image" Target="../media/image8.png"/><Relationship Id="rId4" Type="http://schemas.openxmlformats.org/officeDocument/2006/relationships/hyperlink" Target="#SA!A1"/><Relationship Id="rId9" Type="http://schemas.openxmlformats.org/officeDocument/2006/relationships/image" Target="../media/image5.jpeg"/><Relationship Id="rId14" Type="http://schemas.openxmlformats.org/officeDocument/2006/relationships/hyperlink" Target="http://www.kepner-tregoe.nl/"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Home!A1"/><Relationship Id="rId1" Type="http://schemas.openxmlformats.org/officeDocument/2006/relationships/image" Target="../media/image1.png"/><Relationship Id="rId5" Type="http://schemas.openxmlformats.org/officeDocument/2006/relationships/image" Target="../media/image10.jpeg"/><Relationship Id="rId4" Type="http://schemas.openxmlformats.org/officeDocument/2006/relationships/hyperlink" Target="#'SA QU'!A1"/></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1.jpeg"/><Relationship Id="rId1" Type="http://schemas.openxmlformats.org/officeDocument/2006/relationships/hyperlink" Target="#Home!A1"/><Relationship Id="rId6" Type="http://schemas.openxmlformats.org/officeDocument/2006/relationships/image" Target="../media/image10.jpeg"/><Relationship Id="rId5" Type="http://schemas.openxmlformats.org/officeDocument/2006/relationships/image" Target="../media/image12.png"/><Relationship Id="rId4" Type="http://schemas.openxmlformats.org/officeDocument/2006/relationships/hyperlink" Target="#SA!A1"/></Relationships>
</file>

<file path=xl/drawings/_rels/drawing5.xml.rels><?xml version="1.0" encoding="UTF-8" standalone="yes"?>
<Relationships xmlns="http://schemas.openxmlformats.org/package/2006/relationships"><Relationship Id="rId8" Type="http://schemas.openxmlformats.org/officeDocument/2006/relationships/hyperlink" Target="#PA!S11"/><Relationship Id="rId13" Type="http://schemas.openxmlformats.org/officeDocument/2006/relationships/hyperlink" Target="#PA!AL11"/><Relationship Id="rId3" Type="http://schemas.openxmlformats.org/officeDocument/2006/relationships/image" Target="../media/image14.jpeg"/><Relationship Id="rId7" Type="http://schemas.openxmlformats.org/officeDocument/2006/relationships/hyperlink" Target="#PA!P11"/><Relationship Id="rId12" Type="http://schemas.openxmlformats.org/officeDocument/2006/relationships/hyperlink" Target="#PA!AI11"/><Relationship Id="rId2" Type="http://schemas.openxmlformats.org/officeDocument/2006/relationships/image" Target="../media/image13.jpeg"/><Relationship Id="rId1" Type="http://schemas.openxmlformats.org/officeDocument/2006/relationships/image" Target="../media/image1.png"/><Relationship Id="rId6" Type="http://schemas.openxmlformats.org/officeDocument/2006/relationships/image" Target="../media/image9.png"/><Relationship Id="rId11" Type="http://schemas.openxmlformats.org/officeDocument/2006/relationships/hyperlink" Target="#PA!AF11"/><Relationship Id="rId5" Type="http://schemas.openxmlformats.org/officeDocument/2006/relationships/hyperlink" Target="#Home!A1"/><Relationship Id="rId10" Type="http://schemas.openxmlformats.org/officeDocument/2006/relationships/hyperlink" Target="#PA!AC11"/><Relationship Id="rId4" Type="http://schemas.openxmlformats.org/officeDocument/2006/relationships/hyperlink" Target="#'PA QU'!A1"/><Relationship Id="rId9" Type="http://schemas.openxmlformats.org/officeDocument/2006/relationships/hyperlink" Target="#PA!V11"/><Relationship Id="rId14" Type="http://schemas.openxmlformats.org/officeDocument/2006/relationships/hyperlink" Target="#PA!Y11"/></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hyperlink" Target="#'PA QU'!A1"/><Relationship Id="rId3" Type="http://schemas.openxmlformats.org/officeDocument/2006/relationships/diagramQuickStyle" Target="../diagrams/quickStyle1.xml"/><Relationship Id="rId7" Type="http://schemas.openxmlformats.org/officeDocument/2006/relationships/hyperlink" Target="#PA!A1"/><Relationship Id="rId12" Type="http://schemas.openxmlformats.org/officeDocument/2006/relationships/image" Target="../media/image14.jpe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11" Type="http://schemas.openxmlformats.org/officeDocument/2006/relationships/image" Target="../media/image15.png"/><Relationship Id="rId5" Type="http://schemas.microsoft.com/office/2007/relationships/diagramDrawing" Target="../diagrams/drawing1.xml"/><Relationship Id="rId10" Type="http://schemas.openxmlformats.org/officeDocument/2006/relationships/image" Target="../media/image11.jpeg"/><Relationship Id="rId4" Type="http://schemas.openxmlformats.org/officeDocument/2006/relationships/diagramColors" Target="../diagrams/colors1.xml"/><Relationship Id="rId9" Type="http://schemas.openxmlformats.org/officeDocument/2006/relationships/hyperlink" Target="#Home!A1"/><Relationship Id="rId14" Type="http://schemas.openxmlformats.org/officeDocument/2006/relationships/hyperlink" Target="#'PA QU'!E63"/></Relationships>
</file>

<file path=xl/drawings/_rels/drawing7.xml.rels><?xml version="1.0" encoding="UTF-8" standalone="yes"?>
<Relationships xmlns="http://schemas.openxmlformats.org/package/2006/relationships"><Relationship Id="rId8" Type="http://schemas.openxmlformats.org/officeDocument/2006/relationships/hyperlink" Target="#'DA QU'!A1"/><Relationship Id="rId13" Type="http://schemas.openxmlformats.org/officeDocument/2006/relationships/hyperlink" Target="#DA!X1"/><Relationship Id="rId18" Type="http://schemas.openxmlformats.org/officeDocument/2006/relationships/hyperlink" Target="#DA!AS79"/><Relationship Id="rId3" Type="http://schemas.openxmlformats.org/officeDocument/2006/relationships/hyperlink" Target="#DA!J1"/><Relationship Id="rId21" Type="http://schemas.openxmlformats.org/officeDocument/2006/relationships/image" Target="../media/image9.png"/><Relationship Id="rId7" Type="http://schemas.openxmlformats.org/officeDocument/2006/relationships/image" Target="../media/image18.jpeg"/><Relationship Id="rId12" Type="http://schemas.openxmlformats.org/officeDocument/2006/relationships/hyperlink" Target="#DA!W79"/><Relationship Id="rId17" Type="http://schemas.openxmlformats.org/officeDocument/2006/relationships/hyperlink" Target="#DA!AM1"/><Relationship Id="rId2" Type="http://schemas.openxmlformats.org/officeDocument/2006/relationships/image" Target="../media/image16.png"/><Relationship Id="rId16" Type="http://schemas.openxmlformats.org/officeDocument/2006/relationships/hyperlink" Target="#DA!AL79"/><Relationship Id="rId20" Type="http://schemas.openxmlformats.org/officeDocument/2006/relationships/hyperlink" Target="#Home!A1"/><Relationship Id="rId1" Type="http://schemas.openxmlformats.org/officeDocument/2006/relationships/hyperlink" Target="#DA!I79"/><Relationship Id="rId6" Type="http://schemas.openxmlformats.org/officeDocument/2006/relationships/image" Target="../media/image1.png"/><Relationship Id="rId11" Type="http://schemas.openxmlformats.org/officeDocument/2006/relationships/hyperlink" Target="#DA!Q1"/><Relationship Id="rId5" Type="http://schemas.openxmlformats.org/officeDocument/2006/relationships/hyperlink" Target="http://www.kepner-tregoe.com/" TargetMode="External"/><Relationship Id="rId15" Type="http://schemas.openxmlformats.org/officeDocument/2006/relationships/hyperlink" Target="#DA!AF1"/><Relationship Id="rId10" Type="http://schemas.openxmlformats.org/officeDocument/2006/relationships/image" Target="../media/image19.png"/><Relationship Id="rId19" Type="http://schemas.openxmlformats.org/officeDocument/2006/relationships/hyperlink" Target="#DA!AT1"/><Relationship Id="rId4" Type="http://schemas.openxmlformats.org/officeDocument/2006/relationships/image" Target="../media/image17.png"/><Relationship Id="rId9" Type="http://schemas.openxmlformats.org/officeDocument/2006/relationships/hyperlink" Target="#DA!P79"/><Relationship Id="rId14" Type="http://schemas.openxmlformats.org/officeDocument/2006/relationships/hyperlink" Target="#DA!AE79"/></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A1"/><Relationship Id="rId1" Type="http://schemas.openxmlformats.org/officeDocument/2006/relationships/image" Target="../media/image1.png"/><Relationship Id="rId6" Type="http://schemas.openxmlformats.org/officeDocument/2006/relationships/image" Target="../media/image18.jpeg"/><Relationship Id="rId5" Type="http://schemas.openxmlformats.org/officeDocument/2006/relationships/image" Target="../media/image11.jpeg"/><Relationship Id="rId4"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20.jpeg"/><Relationship Id="rId1" Type="http://schemas.openxmlformats.org/officeDocument/2006/relationships/image" Target="../media/image1.png"/><Relationship Id="rId5" Type="http://schemas.openxmlformats.org/officeDocument/2006/relationships/hyperlink" Target="#'PPA QU'!A1"/><Relationship Id="rId4" Type="http://schemas.openxmlformats.org/officeDocument/2006/relationships/image" Target="../media/image9.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PPA!A1"/><Relationship Id="rId1" Type="http://schemas.openxmlformats.org/officeDocument/2006/relationships/image" Target="../media/image1.png"/><Relationship Id="rId5" Type="http://schemas.openxmlformats.org/officeDocument/2006/relationships/image" Target="../media/image11.jpeg"/><Relationship Id="rId4" Type="http://schemas.openxmlformats.org/officeDocument/2006/relationships/hyperlink" Target="#Home!A1"/></Relationships>
</file>

<file path=xl/drawings/_rels/drawing1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1.jpeg"/><Relationship Id="rId1" Type="http://schemas.openxmlformats.org/officeDocument/2006/relationships/hyperlink" Target="#'POA QU'!A1"/><Relationship Id="rId5" Type="http://schemas.openxmlformats.org/officeDocument/2006/relationships/image" Target="../media/image9.png"/><Relationship Id="rId4" Type="http://schemas.openxmlformats.org/officeDocument/2006/relationships/hyperlink" Target="#Home!A1"/></Relationships>
</file>

<file path=xl/drawings/_rels/drawing12.xml.rels><?xml version="1.0" encoding="UTF-8" standalone="yes"?>
<Relationships xmlns="http://schemas.openxmlformats.org/package/2006/relationships"><Relationship Id="rId8" Type="http://schemas.openxmlformats.org/officeDocument/2006/relationships/image" Target="../media/image21.jpeg"/><Relationship Id="rId3" Type="http://schemas.openxmlformats.org/officeDocument/2006/relationships/hyperlink" Target="#Home!A1"/><Relationship Id="rId7" Type="http://schemas.openxmlformats.org/officeDocument/2006/relationships/image" Target="../media/image1.png"/><Relationship Id="rId2" Type="http://schemas.openxmlformats.org/officeDocument/2006/relationships/image" Target="../media/image22.png"/><Relationship Id="rId1" Type="http://schemas.openxmlformats.org/officeDocument/2006/relationships/hyperlink" Target="#POA!A1"/><Relationship Id="rId6" Type="http://schemas.openxmlformats.org/officeDocument/2006/relationships/image" Target="../media/image12.png"/><Relationship Id="rId5" Type="http://schemas.openxmlformats.org/officeDocument/2006/relationships/hyperlink" Target="#SA!A1"/><Relationship Id="rId4" Type="http://schemas.openxmlformats.org/officeDocument/2006/relationships/image" Target="../media/image1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s>
</file>

<file path=xl/drawings/_rels/drawing14.xml.rels><?xml version="1.0" encoding="UTF-8" standalone="yes"?>
<Relationships xmlns="http://schemas.openxmlformats.org/package/2006/relationships"><Relationship Id="rId3" Type="http://schemas.openxmlformats.org/officeDocument/2006/relationships/hyperlink" Target="#'IM QU'!A1"/><Relationship Id="rId2" Type="http://schemas.openxmlformats.org/officeDocument/2006/relationships/image" Target="../media/image26.png"/><Relationship Id="rId1" Type="http://schemas.openxmlformats.org/officeDocument/2006/relationships/hyperlink" Target="http://www.kepner-tregoe.com/" TargetMode="External"/><Relationship Id="rId5" Type="http://schemas.openxmlformats.org/officeDocument/2006/relationships/image" Target="../media/image9.png"/><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A1"/><Relationship Id="rId1" Type="http://schemas.openxmlformats.org/officeDocument/2006/relationships/image" Target="../media/image27.png"/><Relationship Id="rId5" Type="http://schemas.openxmlformats.org/officeDocument/2006/relationships/image" Target="../media/image12.png"/><Relationship Id="rId4" Type="http://schemas.openxmlformats.org/officeDocument/2006/relationships/hyperlink" Target="#IM!A1"/></Relationships>
</file>

<file path=xl/drawings/_rels/drawing16.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1.png"/><Relationship Id="rId1" Type="http://schemas.openxmlformats.org/officeDocument/2006/relationships/hyperlink" Target="#'SPRCFb QU'!A1"/><Relationship Id="rId4"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A1"/><Relationship Id="rId1" Type="http://schemas.openxmlformats.org/officeDocument/2006/relationships/image" Target="../media/image1.png"/><Relationship Id="rId4" Type="http://schemas.openxmlformats.org/officeDocument/2006/relationships/hyperlink" Target="#'PS QU'!A1"/></Relationships>
</file>

<file path=xl/drawings/_rels/drawing18.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hyperlink" Target="#Home!A1"/><Relationship Id="rId1" Type="http://schemas.openxmlformats.org/officeDocument/2006/relationships/image" Target="../media/image1.png"/><Relationship Id="rId4" Type="http://schemas.openxmlformats.org/officeDocument/2006/relationships/hyperlink" Target="#'PS QU'!A1"/></Relationships>
</file>

<file path=xl/drawings/_rels/drawing19.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30.png"/><Relationship Id="rId7" Type="http://schemas.openxmlformats.org/officeDocument/2006/relationships/image" Target="../media/image11.jpeg"/><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hyperlink" Target="#Home!A1"/><Relationship Id="rId5" Type="http://schemas.openxmlformats.org/officeDocument/2006/relationships/hyperlink" Target="#'MI QU'!A1"/><Relationship Id="rId10" Type="http://schemas.openxmlformats.org/officeDocument/2006/relationships/image" Target="../media/image33.png"/><Relationship Id="rId4" Type="http://schemas.openxmlformats.org/officeDocument/2006/relationships/image" Target="../media/image1.png"/><Relationship Id="rId9" Type="http://schemas.openxmlformats.org/officeDocument/2006/relationships/image" Target="../media/image32.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hyperlink" Target="http://www.kepner-tregoe.com/" TargetMode="External"/></Relationships>
</file>

<file path=xl/drawings/_rels/drawing21.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hyperlink" Target="#DA!K2"/><Relationship Id="rId1" Type="http://schemas.openxmlformats.org/officeDocument/2006/relationships/image" Target="../media/image34.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PS Analysis'!A1"/><Relationship Id="rId1" Type="http://schemas.openxmlformats.org/officeDocument/2006/relationships/image" Target="../media/image1.png"/><Relationship Id="rId5" Type="http://schemas.openxmlformats.org/officeDocument/2006/relationships/image" Target="../media/image11.jpeg"/><Relationship Id="rId4" Type="http://schemas.openxmlformats.org/officeDocument/2006/relationships/hyperlink" Target="#Home!A1"/></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SPRCFb!A1"/><Relationship Id="rId1" Type="http://schemas.openxmlformats.org/officeDocument/2006/relationships/image" Target="../media/image1.png"/><Relationship Id="rId5" Type="http://schemas.openxmlformats.org/officeDocument/2006/relationships/image" Target="../media/image11.jpeg"/><Relationship Id="rId4" Type="http://schemas.openxmlformats.org/officeDocument/2006/relationships/hyperlink" Target="#Home!A1"/></Relationships>
</file>

<file path=xl/drawings/_rels/drawing2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MI!A1"/><Relationship Id="rId1" Type="http://schemas.openxmlformats.org/officeDocument/2006/relationships/image" Target="../media/image1.png"/><Relationship Id="rId6" Type="http://schemas.openxmlformats.org/officeDocument/2006/relationships/image" Target="../media/image33.png"/><Relationship Id="rId5" Type="http://schemas.openxmlformats.org/officeDocument/2006/relationships/image" Target="../media/image11.jpeg"/><Relationship Id="rId4" Type="http://schemas.openxmlformats.org/officeDocument/2006/relationships/hyperlink" Target="#Home!A1"/></Relationships>
</file>

<file path=xl/drawings/_rels/drawing26.xml.rels><?xml version="1.0" encoding="UTF-8" standalone="yes"?>
<Relationships xmlns="http://schemas.openxmlformats.org/package/2006/relationships"><Relationship Id="rId3" Type="http://schemas.openxmlformats.org/officeDocument/2006/relationships/image" Target="../media/image38.jpeg"/><Relationship Id="rId2" Type="http://schemas.openxmlformats.org/officeDocument/2006/relationships/image" Target="../media/image37.jpeg"/><Relationship Id="rId1" Type="http://schemas.openxmlformats.org/officeDocument/2006/relationships/image" Target="../media/image36.png"/></Relationships>
</file>

<file path=xl/drawings/_rels/drawing27.xml.rels><?xml version="1.0" encoding="UTF-8" standalone="yes"?>
<Relationships xmlns="http://schemas.openxmlformats.org/package/2006/relationships"><Relationship Id="rId2" Type="http://schemas.openxmlformats.org/officeDocument/2006/relationships/image" Target="../media/image40.png"/><Relationship Id="rId1"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6</xdr:col>
      <xdr:colOff>457200</xdr:colOff>
      <xdr:row>5</xdr:row>
      <xdr:rowOff>47625</xdr:rowOff>
    </xdr:to>
    <xdr:sp macro="[0]!Gotohomepage" textlink="AZ5" fLocksText="0">
      <xdr:nvSpPr>
        <xdr:cNvPr id="22" name="Rectangle 21">
          <a:hlinkClick xmlns:r="http://schemas.openxmlformats.org/officeDocument/2006/relationships" r:id="rId1"/>
          <a:extLst>
            <a:ext uri="{FF2B5EF4-FFF2-40B4-BE49-F238E27FC236}">
              <a16:creationId xmlns="" xmlns:a16="http://schemas.microsoft.com/office/drawing/2014/main" id="{00000000-0008-0000-0000-000016000000}"/>
            </a:ext>
          </a:extLst>
        </xdr:cNvPr>
        <xdr:cNvSpPr>
          <a:spLocks noChangeArrowheads="1"/>
        </xdr:cNvSpPr>
      </xdr:nvSpPr>
      <xdr:spPr bwMode="auto">
        <a:xfrm>
          <a:off x="2409825" y="390525"/>
          <a:ext cx="1981200" cy="647700"/>
        </a:xfrm>
        <a:prstGeom prst="rect">
          <a:avLst/>
        </a:prstGeom>
        <a:solidFill>
          <a:srgbClr val="9BBB59"/>
        </a:solidFill>
        <a:ln w="9525">
          <a:noFill/>
          <a:miter lim="800000"/>
          <a:headEnd/>
          <a:tailEn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marL="0" marR="0" lvl="0" indent="0" algn="ctr" defTabSz="914400" rtl="1" eaLnBrk="1" fontAlgn="auto" latinLnBrk="0" hangingPunct="1">
            <a:lnSpc>
              <a:spcPct val="100000"/>
            </a:lnSpc>
            <a:spcBef>
              <a:spcPts val="0"/>
            </a:spcBef>
            <a:spcAft>
              <a:spcPts val="0"/>
            </a:spcAft>
            <a:buClrTx/>
            <a:buSzTx/>
            <a:buFontTx/>
            <a:buNone/>
            <a:tabLst/>
            <a:defRPr sz="1000"/>
          </a:pPr>
          <a:fld id="{0A166AEB-FA40-4817-BE54-2AD9E0FEA976}" type="TxLink">
            <a:rPr kumimoji="0" lang="en-US" sz="1100" b="0" i="0" u="none" strike="noStrike" kern="0" cap="none" spc="0" normalizeH="0" baseline="0" noProof="0">
              <a:ln>
                <a:noFill/>
              </a:ln>
              <a:solidFill>
                <a:srgbClr val="007700"/>
              </a:solidFill>
              <a:effectLst>
                <a:outerShdw blurRad="50800" dist="38100" dir="2700000" algn="tl" rotWithShape="0">
                  <a:prstClr val="black">
                    <a:alpha val="40000"/>
                  </a:prstClr>
                </a:outerShdw>
              </a:effectLst>
              <a:uLnTx/>
              <a:uFillTx/>
              <a:latin typeface="Arial" panose="020B0604020202020204" pitchFamily="34" charset="0"/>
              <a:ea typeface="Arial Unicode MS"/>
              <a:cs typeface="Arial" panose="020B0604020202020204" pitchFamily="34" charset="0"/>
            </a:rPr>
            <a:pPr marL="0" marR="0" lvl="0" indent="0" algn="ctr" defTabSz="914400" rtl="1" eaLnBrk="1" fontAlgn="auto" latinLnBrk="0" hangingPunct="1">
              <a:lnSpc>
                <a:spcPct val="100000"/>
              </a:lnSpc>
              <a:spcBef>
                <a:spcPts val="0"/>
              </a:spcBef>
              <a:spcAft>
                <a:spcPts val="0"/>
              </a:spcAft>
              <a:buClrTx/>
              <a:buSzTx/>
              <a:buFontTx/>
              <a:buNone/>
              <a:tabLst/>
              <a:defRPr sz="1000"/>
            </a:pPr>
            <a:t>CLICK HERE to accept license and activate worksheet</a:t>
          </a:fld>
          <a:endParaRPr kumimoji="0" lang="en-US" sz="1100" b="1" i="0" u="none" strike="noStrike" kern="0" cap="none" spc="0" normalizeH="0" baseline="0" noProof="0">
            <a:ln>
              <a:noFill/>
            </a:ln>
            <a:solidFill>
              <a:sysClr val="windowText" lastClr="000000"/>
            </a:solidFill>
            <a:effectLst>
              <a:outerShdw blurRad="50800" dist="38100" dir="2700000" algn="tl" rotWithShape="0">
                <a:prstClr val="black">
                  <a:alpha val="40000"/>
                </a:prstClr>
              </a:outerShdw>
            </a:effectLst>
            <a:uLnTx/>
            <a:uFillTx/>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19049</xdr:colOff>
      <xdr:row>26</xdr:row>
      <xdr:rowOff>57149</xdr:rowOff>
    </xdr:from>
    <xdr:to>
      <xdr:col>3</xdr:col>
      <xdr:colOff>542924</xdr:colOff>
      <xdr:row>27</xdr:row>
      <xdr:rowOff>57150</xdr:rowOff>
    </xdr:to>
    <xdr:sp macro="[0]!Gotohomepage" textlink="AZ34" fLocksText="0">
      <xdr:nvSpPr>
        <xdr:cNvPr id="21" name="Rectangle 20">
          <a:hlinkClick xmlns:r="http://schemas.openxmlformats.org/officeDocument/2006/relationships" r:id="rId1"/>
          <a:extLst>
            <a:ext uri="{FF2B5EF4-FFF2-40B4-BE49-F238E27FC236}">
              <a16:creationId xmlns="" xmlns:a16="http://schemas.microsoft.com/office/drawing/2014/main" id="{00000000-0008-0000-0100-000015000000}"/>
            </a:ext>
          </a:extLst>
        </xdr:cNvPr>
        <xdr:cNvSpPr>
          <a:spLocks noChangeArrowheads="1"/>
        </xdr:cNvSpPr>
      </xdr:nvSpPr>
      <xdr:spPr bwMode="auto">
        <a:xfrm>
          <a:off x="266699" y="4810124"/>
          <a:ext cx="1838325" cy="190501"/>
        </a:xfrm>
        <a:prstGeom prst="rect">
          <a:avLst/>
        </a:prstGeom>
        <a:solidFill>
          <a:srgbClr val="9BBB59"/>
        </a:solidFill>
        <a:ln w="9525">
          <a:noFill/>
          <a:miter lim="800000"/>
          <a:headEnd/>
          <a:tailEnd/>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wrap="square" lIns="27432" tIns="22860" rIns="27432" bIns="0" anchor="t" upright="1">
          <a:sp3d extrusionH="57150">
            <a:bevelT w="38100" h="38100"/>
          </a:sp3d>
        </a:bodyPr>
        <a:lstStyle/>
        <a:p>
          <a:pPr algn="ctr" rtl="1">
            <a:defRPr sz="1000"/>
          </a:pPr>
          <a:fld id="{0FF8701A-4D6D-4246-9F41-00F7D681E613}" type="TxLink">
            <a:rPr lang="en-US" sz="1000" b="1" i="0" u="none" strike="noStrike">
              <a:solidFill>
                <a:srgbClr val="000000"/>
              </a:solidFill>
              <a:effectLst>
                <a:outerShdw blurRad="50800" dist="38100" dir="2700000" algn="tl" rotWithShape="0">
                  <a:prstClr val="black">
                    <a:alpha val="40000"/>
                  </a:prstClr>
                </a:outerShdw>
              </a:effectLst>
              <a:latin typeface="Arial"/>
              <a:cs typeface="Arial"/>
            </a:rPr>
            <a:pPr algn="ctr" rtl="1">
              <a:defRPr sz="1000"/>
            </a:pPr>
            <a:t>View License</a:t>
          </a:fld>
          <a:endParaRPr lang="en-US" sz="1000" b="1" i="0" strike="noStrike">
            <a:solidFill>
              <a:srgbClr val="000000"/>
            </a:solidFill>
            <a:effectLst>
              <a:outerShdw blurRad="50800" dist="38100" dir="2700000" algn="tl" rotWithShape="0">
                <a:prstClr val="black">
                  <a:alpha val="40000"/>
                </a:prstClr>
              </a:outerShdw>
            </a:effectLst>
            <a:latin typeface="Arial"/>
            <a:cs typeface="Arial"/>
          </a:endParaRPr>
        </a:p>
      </xdr:txBody>
    </xdr:sp>
    <xdr:clientData/>
  </xdr:twoCellAnchor>
  <xdr:twoCellAnchor editAs="oneCell">
    <xdr:from>
      <xdr:col>10</xdr:col>
      <xdr:colOff>17317</xdr:colOff>
      <xdr:row>1</xdr:row>
      <xdr:rowOff>77933</xdr:rowOff>
    </xdr:from>
    <xdr:to>
      <xdr:col>11</xdr:col>
      <xdr:colOff>462137</xdr:colOff>
      <xdr:row>3</xdr:row>
      <xdr:rowOff>185869</xdr:rowOff>
    </xdr:to>
    <xdr:pic>
      <xdr:nvPicPr>
        <xdr:cNvPr id="27" name="Picture 26" descr="KT-logo_KO_whiterule.png">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2" cstate="print"/>
        <a:stretch>
          <a:fillRect/>
        </a:stretch>
      </xdr:blipFill>
      <xdr:spPr>
        <a:xfrm>
          <a:off x="8936181" y="190501"/>
          <a:ext cx="1050956" cy="411004"/>
        </a:xfrm>
        <a:prstGeom prst="rect">
          <a:avLst/>
        </a:prstGeom>
        <a:effectLst>
          <a:outerShdw blurRad="50800" dist="38100" dir="2700000" algn="tl" rotWithShape="0">
            <a:prstClr val="black">
              <a:alpha val="40000"/>
            </a:prstClr>
          </a:outerShdw>
        </a:effectLst>
      </xdr:spPr>
    </xdr:pic>
    <xdr:clientData/>
  </xdr:twoCellAnchor>
  <xdr:twoCellAnchor>
    <xdr:from>
      <xdr:col>6</xdr:col>
      <xdr:colOff>25977</xdr:colOff>
      <xdr:row>3</xdr:row>
      <xdr:rowOff>121226</xdr:rowOff>
    </xdr:from>
    <xdr:to>
      <xdr:col>12</xdr:col>
      <xdr:colOff>25978</xdr:colOff>
      <xdr:row>25</xdr:row>
      <xdr:rowOff>138545</xdr:rowOff>
    </xdr:to>
    <xdr:pic>
      <xdr:nvPicPr>
        <xdr:cNvPr id="33" name="Picture 32" descr="FINAL ORB.A ACTION STEPS.jpg">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3" cstate="print"/>
        <a:srcRect l="12270" r="10069" b="-501"/>
        <a:stretch>
          <a:fillRect/>
        </a:stretch>
      </xdr:blipFill>
      <xdr:spPr>
        <a:xfrm>
          <a:off x="5988627" y="540326"/>
          <a:ext cx="4181476" cy="4160694"/>
        </a:xfrm>
        <a:prstGeom prst="ellipse">
          <a:avLst/>
        </a:prstGeom>
        <a:ln>
          <a:noFill/>
        </a:ln>
        <a:effectLst>
          <a:softEdge rad="112500"/>
        </a:effectLst>
      </xdr:spPr>
    </xdr:pic>
    <xdr:clientData/>
  </xdr:twoCellAnchor>
  <xdr:twoCellAnchor>
    <xdr:from>
      <xdr:col>8</xdr:col>
      <xdr:colOff>151128</xdr:colOff>
      <xdr:row>8</xdr:row>
      <xdr:rowOff>134136</xdr:rowOff>
    </xdr:from>
    <xdr:to>
      <xdr:col>10</xdr:col>
      <xdr:colOff>85725</xdr:colOff>
      <xdr:row>11</xdr:row>
      <xdr:rowOff>182304</xdr:rowOff>
    </xdr:to>
    <xdr:sp macro="" textlink="$AZ$4">
      <xdr:nvSpPr>
        <xdr:cNvPr id="32" name="TextBox 31">
          <a:extLst>
            <a:ext uri="{FF2B5EF4-FFF2-40B4-BE49-F238E27FC236}">
              <a16:creationId xmlns="" xmlns:a16="http://schemas.microsoft.com/office/drawing/2014/main" id="{00000000-0008-0000-0100-000020000000}"/>
            </a:ext>
          </a:extLst>
        </xdr:cNvPr>
        <xdr:cNvSpPr txBox="1"/>
      </xdr:nvSpPr>
      <xdr:spPr>
        <a:xfrm>
          <a:off x="7828278" y="1515261"/>
          <a:ext cx="1220472" cy="5625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F4C66100-8A08-434F-A893-A6C36F00B9A3}" type="TxLink">
            <a:rPr lang="en-US" sz="140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pitchFamily="34" charset="-128"/>
              <a:cs typeface="Arial Unicode MS" pitchFamily="34" charset="-128"/>
            </a:rPr>
            <a:pPr/>
            <a:t> PROBLEM ANALYSIS</a:t>
          </a:fld>
          <a:endParaRPr lang="en-US" sz="1400" b="0"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pitchFamily="34" charset="-128"/>
            <a:cs typeface="Arial Unicode MS" pitchFamily="34" charset="-128"/>
          </a:endParaRPr>
        </a:p>
      </xdr:txBody>
    </xdr:sp>
    <xdr:clientData/>
  </xdr:twoCellAnchor>
  <xdr:twoCellAnchor>
    <xdr:from>
      <xdr:col>7</xdr:col>
      <xdr:colOff>647698</xdr:colOff>
      <xdr:row>12</xdr:row>
      <xdr:rowOff>182699</xdr:rowOff>
    </xdr:from>
    <xdr:to>
      <xdr:col>11</xdr:col>
      <xdr:colOff>114300</xdr:colOff>
      <xdr:row>15</xdr:row>
      <xdr:rowOff>173717</xdr:rowOff>
    </xdr:to>
    <xdr:sp macro="" textlink="$AZ$5">
      <xdr:nvSpPr>
        <xdr:cNvPr id="39" name="TextBox 38">
          <a:extLst>
            <a:ext uri="{FF2B5EF4-FFF2-40B4-BE49-F238E27FC236}">
              <a16:creationId xmlns="" xmlns:a16="http://schemas.microsoft.com/office/drawing/2014/main" id="{00000000-0008-0000-0100-000027000000}"/>
            </a:ext>
          </a:extLst>
        </xdr:cNvPr>
        <xdr:cNvSpPr txBox="1"/>
      </xdr:nvSpPr>
      <xdr:spPr>
        <a:xfrm>
          <a:off x="7677148" y="2268674"/>
          <a:ext cx="2009777" cy="5625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017FF250-2061-4625-BF69-10B46396947C}" type="TxLink">
            <a:rPr lang="en-US" sz="140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t>DECISION    ANALYSIS</a:t>
          </a:fld>
          <a:endParaRPr lang="en-US" sz="140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8</xdr:col>
      <xdr:colOff>8634</xdr:colOff>
      <xdr:row>16</xdr:row>
      <xdr:rowOff>123047</xdr:rowOff>
    </xdr:from>
    <xdr:to>
      <xdr:col>10</xdr:col>
      <xdr:colOff>219744</xdr:colOff>
      <xdr:row>20</xdr:row>
      <xdr:rowOff>70503</xdr:rowOff>
    </xdr:to>
    <xdr:sp macro="" textlink="$AZ$6">
      <xdr:nvSpPr>
        <xdr:cNvPr id="40" name="TextBox 39">
          <a:extLst>
            <a:ext uri="{FF2B5EF4-FFF2-40B4-BE49-F238E27FC236}">
              <a16:creationId xmlns="" xmlns:a16="http://schemas.microsoft.com/office/drawing/2014/main" id="{00000000-0008-0000-0100-000028000000}"/>
            </a:ext>
          </a:extLst>
        </xdr:cNvPr>
        <xdr:cNvSpPr txBox="1"/>
      </xdr:nvSpPr>
      <xdr:spPr>
        <a:xfrm>
          <a:off x="7647684" y="2971022"/>
          <a:ext cx="1496985" cy="70945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59DB758D-5814-44E9-9DD4-C4A7A02A77CC}" type="TxLink">
            <a:rPr lang="en-US" sz="135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t>POTENTIAL  PROBLEM ANALYSIS</a:t>
          </a:fld>
          <a:endParaRPr lang="en-US" sz="135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8</xdr:col>
      <xdr:colOff>17175</xdr:colOff>
      <xdr:row>20</xdr:row>
      <xdr:rowOff>101494</xdr:rowOff>
    </xdr:from>
    <xdr:to>
      <xdr:col>10</xdr:col>
      <xdr:colOff>561975</xdr:colOff>
      <xdr:row>24</xdr:row>
      <xdr:rowOff>48950</xdr:rowOff>
    </xdr:to>
    <xdr:sp macro="" textlink="$AZ$7">
      <xdr:nvSpPr>
        <xdr:cNvPr id="41" name="TextBox 40">
          <a:extLst>
            <a:ext uri="{FF2B5EF4-FFF2-40B4-BE49-F238E27FC236}">
              <a16:creationId xmlns="" xmlns:a16="http://schemas.microsoft.com/office/drawing/2014/main" id="{00000000-0008-0000-0100-000029000000}"/>
            </a:ext>
          </a:extLst>
        </xdr:cNvPr>
        <xdr:cNvSpPr txBox="1"/>
      </xdr:nvSpPr>
      <xdr:spPr>
        <a:xfrm>
          <a:off x="7694325" y="3711469"/>
          <a:ext cx="1830675" cy="70945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fld id="{99CD6335-97DC-4C7A-81D3-0CB3155ECD0B}" type="TxLink">
            <a:rPr lang="en-US" sz="135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t>POTENTIAL  OPPORTUNITY    ANALYSIS</a:t>
          </a:fld>
          <a:endParaRPr lang="en-US" sz="135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5</xdr:col>
      <xdr:colOff>123825</xdr:colOff>
      <xdr:row>14</xdr:row>
      <xdr:rowOff>97473</xdr:rowOff>
    </xdr:from>
    <xdr:to>
      <xdr:col>7</xdr:col>
      <xdr:colOff>495300</xdr:colOff>
      <xdr:row>17</xdr:row>
      <xdr:rowOff>88491</xdr:rowOff>
    </xdr:to>
    <xdr:sp macro="" textlink="$AZ$3">
      <xdr:nvSpPr>
        <xdr:cNvPr id="42" name="TextBox 41">
          <a:extLst>
            <a:ext uri="{FF2B5EF4-FFF2-40B4-BE49-F238E27FC236}">
              <a16:creationId xmlns="" xmlns:a16="http://schemas.microsoft.com/office/drawing/2014/main" id="{00000000-0008-0000-0100-00002A000000}"/>
            </a:ext>
          </a:extLst>
        </xdr:cNvPr>
        <xdr:cNvSpPr txBox="1"/>
      </xdr:nvSpPr>
      <xdr:spPr>
        <a:xfrm>
          <a:off x="5953125" y="2564448"/>
          <a:ext cx="1571625" cy="5625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algn="r"/>
          <a:fld id="{3995DF6F-4869-472C-92F0-6A9B0FF2B144}" type="TxLink">
            <a:rPr lang="en-US" sz="1400" b="0" i="0" u="none" strike="noStrike" kern="0" spc="-40" baseline="0">
              <a:solidFill>
                <a:schemeClr val="bg1"/>
              </a:solidFill>
              <a:effectLst>
                <a:outerShdw blurRad="50800" dist="38100" dir="2700000" algn="tl" rotWithShape="0">
                  <a:prstClr val="black">
                    <a:alpha val="40000"/>
                  </a:prstClr>
                </a:outerShdw>
              </a:effectLst>
              <a:latin typeface="Arial Rounded MT Bold" pitchFamily="34" charset="0"/>
              <a:ea typeface="Arial Unicode MS"/>
              <a:cs typeface="Arial Unicode MS"/>
            </a:rPr>
            <a:pPr algn="r"/>
            <a:t>SITUATION APPRAISAL</a:t>
          </a:fld>
          <a:endParaRPr lang="en-US" sz="1400" b="0" kern="0" spc="-40" baseline="0">
            <a:solidFill>
              <a:schemeClr val="bg1"/>
            </a:solidFill>
            <a:effectLst>
              <a:outerShdw blurRad="50800" dist="38100" dir="2700000" algn="tl" rotWithShape="0">
                <a:prstClr val="black">
                  <a:alpha val="40000"/>
                </a:prstClr>
              </a:outerShdw>
            </a:effectLst>
            <a:latin typeface="Arial Rounded MT Bold" pitchFamily="34" charset="0"/>
          </a:endParaRPr>
        </a:p>
      </xdr:txBody>
    </xdr:sp>
    <xdr:clientData/>
  </xdr:twoCellAnchor>
  <xdr:twoCellAnchor>
    <xdr:from>
      <xdr:col>5</xdr:col>
      <xdr:colOff>123826</xdr:colOff>
      <xdr:row>9</xdr:row>
      <xdr:rowOff>43296</xdr:rowOff>
    </xdr:from>
    <xdr:to>
      <xdr:col>7</xdr:col>
      <xdr:colOff>479714</xdr:colOff>
      <xdr:row>20</xdr:row>
      <xdr:rowOff>40698</xdr:rowOff>
    </xdr:to>
    <xdr:sp macro="" textlink="">
      <xdr:nvSpPr>
        <xdr:cNvPr id="44" name="Rectangle 43">
          <a:hlinkClick xmlns:r="http://schemas.openxmlformats.org/officeDocument/2006/relationships" r:id="rId4" tooltip="Go to SA Worksheet"/>
          <a:extLst>
            <a:ext uri="{FF2B5EF4-FFF2-40B4-BE49-F238E27FC236}">
              <a16:creationId xmlns="" xmlns:a16="http://schemas.microsoft.com/office/drawing/2014/main" id="{00000000-0008-0000-0100-00002C000000}"/>
            </a:ext>
          </a:extLst>
        </xdr:cNvPr>
        <xdr:cNvSpPr/>
      </xdr:nvSpPr>
      <xdr:spPr>
        <a:xfrm>
          <a:off x="5953126" y="1586346"/>
          <a:ext cx="1556038" cy="20643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latin typeface="Arial Rounded MT Bold" pitchFamily="34" charset="0"/>
          </a:endParaRPr>
        </a:p>
      </xdr:txBody>
    </xdr:sp>
    <xdr:clientData/>
  </xdr:twoCellAnchor>
  <xdr:twoCellAnchor editAs="oneCell">
    <xdr:from>
      <xdr:col>2</xdr:col>
      <xdr:colOff>28575</xdr:colOff>
      <xdr:row>28</xdr:row>
      <xdr:rowOff>0</xdr:rowOff>
    </xdr:from>
    <xdr:to>
      <xdr:col>2</xdr:col>
      <xdr:colOff>851535</xdr:colOff>
      <xdr:row>32</xdr:row>
      <xdr:rowOff>60960</xdr:rowOff>
    </xdr:to>
    <xdr:pic>
      <xdr:nvPicPr>
        <xdr:cNvPr id="16" name="Picture 15" descr="All Processes.jpg">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5" cstate="print"/>
        <a:stretch>
          <a:fillRect/>
        </a:stretch>
      </xdr:blipFill>
      <xdr:spPr>
        <a:xfrm>
          <a:off x="276225" y="5133975"/>
          <a:ext cx="822960" cy="822960"/>
        </a:xfrm>
        <a:prstGeom prst="rect">
          <a:avLst/>
        </a:prstGeom>
      </xdr:spPr>
    </xdr:pic>
    <xdr:clientData/>
  </xdr:twoCellAnchor>
  <xdr:twoCellAnchor>
    <xdr:from>
      <xdr:col>2</xdr:col>
      <xdr:colOff>885826</xdr:colOff>
      <xdr:row>27</xdr:row>
      <xdr:rowOff>190499</xdr:rowOff>
    </xdr:from>
    <xdr:to>
      <xdr:col>3</xdr:col>
      <xdr:colOff>723900</xdr:colOff>
      <xdr:row>32</xdr:row>
      <xdr:rowOff>104774</xdr:rowOff>
    </xdr:to>
    <xdr:sp macro="" textlink="AZ35">
      <xdr:nvSpPr>
        <xdr:cNvPr id="17" name="TextBox 16">
          <a:extLst>
            <a:ext uri="{FF2B5EF4-FFF2-40B4-BE49-F238E27FC236}">
              <a16:creationId xmlns="" xmlns:a16="http://schemas.microsoft.com/office/drawing/2014/main" id="{00000000-0008-0000-0100-000011000000}"/>
            </a:ext>
          </a:extLst>
        </xdr:cNvPr>
        <xdr:cNvSpPr txBox="1"/>
      </xdr:nvSpPr>
      <xdr:spPr>
        <a:xfrm>
          <a:off x="1133476" y="5143499"/>
          <a:ext cx="1152524" cy="86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l"/>
          <a:fld id="{C11DF930-A6BB-4290-8148-FA401B371A74}" type="TxLink">
            <a:rPr lang="en-US" sz="800" b="0" i="0" u="none" strike="noStrike">
              <a:solidFill>
                <a:srgbClr val="000000"/>
              </a:solidFill>
              <a:latin typeface="Calibri"/>
              <a:cs typeface="Calibri"/>
            </a:rPr>
            <a:pPr algn="l"/>
            <a:t>Scan the QR code in your participant manual or click on the appropriate flag to access the PSDM Learning Library</a:t>
          </a:fld>
          <a:endParaRPr lang="en-US" sz="800">
            <a:latin typeface="Arial" pitchFamily="34" charset="0"/>
            <a:cs typeface="Arial" pitchFamily="34" charset="0"/>
          </a:endParaRPr>
        </a:p>
      </xdr:txBody>
    </xdr:sp>
    <xdr:clientData/>
  </xdr:twoCellAnchor>
  <xdr:twoCellAnchor editAs="oneCell">
    <xdr:from>
      <xdr:col>3</xdr:col>
      <xdr:colOff>733427</xdr:colOff>
      <xdr:row>29</xdr:row>
      <xdr:rowOff>76201</xdr:rowOff>
    </xdr:from>
    <xdr:to>
      <xdr:col>3</xdr:col>
      <xdr:colOff>1088856</xdr:colOff>
      <xdr:row>30</xdr:row>
      <xdr:rowOff>99034</xdr:rowOff>
    </xdr:to>
    <xdr:pic>
      <xdr:nvPicPr>
        <xdr:cNvPr id="2" name="Picture 1">
          <a:hlinkClick xmlns:r="http://schemas.openxmlformats.org/officeDocument/2006/relationships" r:id="rId6"/>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7" cstate="print"/>
        <a:stretch>
          <a:fillRect/>
        </a:stretch>
      </xdr:blipFill>
      <xdr:spPr>
        <a:xfrm>
          <a:off x="2295527" y="5400676"/>
          <a:ext cx="355429" cy="213333"/>
        </a:xfrm>
        <a:prstGeom prst="rect">
          <a:avLst/>
        </a:prstGeom>
      </xdr:spPr>
    </xdr:pic>
    <xdr:clientData/>
  </xdr:twoCellAnchor>
  <xdr:twoCellAnchor editAs="oneCell">
    <xdr:from>
      <xdr:col>3</xdr:col>
      <xdr:colOff>733425</xdr:colOff>
      <xdr:row>27</xdr:row>
      <xdr:rowOff>183698</xdr:rowOff>
    </xdr:from>
    <xdr:to>
      <xdr:col>3</xdr:col>
      <xdr:colOff>1090041</xdr:colOff>
      <xdr:row>29</xdr:row>
      <xdr:rowOff>13010</xdr:rowOff>
    </xdr:to>
    <xdr:pic>
      <xdr:nvPicPr>
        <xdr:cNvPr id="28" name="Picture 27" descr="http://t2.gstatic.com/images?q=tbn:ANd9GcQS3KvG8JW8b0xLOZ5VvVYj8rY9-DZbJ3-8HKhlv2HyVhZ0Ba4rv4ipjFC8">
          <a:hlinkClick xmlns:r="http://schemas.openxmlformats.org/officeDocument/2006/relationships" r:id="rId8"/>
          <a:extLst>
            <a:ext uri="{FF2B5EF4-FFF2-40B4-BE49-F238E27FC236}">
              <a16:creationId xmlns=""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295525" y="5142141"/>
          <a:ext cx="356616" cy="2103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14</xdr:row>
      <xdr:rowOff>95250</xdr:rowOff>
    </xdr:from>
    <xdr:to>
      <xdr:col>11</xdr:col>
      <xdr:colOff>219075</xdr:colOff>
      <xdr:row>20</xdr:row>
      <xdr:rowOff>57150</xdr:rowOff>
    </xdr:to>
    <xdr:sp macro="" textlink="">
      <xdr:nvSpPr>
        <xdr:cNvPr id="5" name="Freeform 4">
          <a:hlinkClick xmlns:r="http://schemas.openxmlformats.org/officeDocument/2006/relationships" r:id="rId10"/>
          <a:extLst>
            <a:ext uri="{FF2B5EF4-FFF2-40B4-BE49-F238E27FC236}">
              <a16:creationId xmlns="" xmlns:a16="http://schemas.microsoft.com/office/drawing/2014/main" id="{00000000-0008-0000-0100-000005000000}"/>
            </a:ext>
          </a:extLst>
        </xdr:cNvPr>
        <xdr:cNvSpPr/>
      </xdr:nvSpPr>
      <xdr:spPr bwMode="auto">
        <a:xfrm>
          <a:off x="7677150" y="2562225"/>
          <a:ext cx="2114550" cy="1104900"/>
        </a:xfrm>
        <a:custGeom>
          <a:avLst/>
          <a:gdLst>
            <a:gd name="connsiteX0" fmla="*/ 28575 w 2114550"/>
            <a:gd name="connsiteY0" fmla="*/ 400050 h 1104900"/>
            <a:gd name="connsiteX1" fmla="*/ 0 w 2114550"/>
            <a:gd name="connsiteY1" fmla="*/ 1104900 h 1104900"/>
            <a:gd name="connsiteX2" fmla="*/ 1038225 w 2114550"/>
            <a:gd name="connsiteY2" fmla="*/ 1028700 h 1104900"/>
            <a:gd name="connsiteX3" fmla="*/ 1638300 w 2114550"/>
            <a:gd name="connsiteY3" fmla="*/ 857250 h 1104900"/>
            <a:gd name="connsiteX4" fmla="*/ 2114550 w 2114550"/>
            <a:gd name="connsiteY4" fmla="*/ 581025 h 1104900"/>
            <a:gd name="connsiteX5" fmla="*/ 2057400 w 2114550"/>
            <a:gd name="connsiteY5" fmla="*/ 0 h 1104900"/>
            <a:gd name="connsiteX6" fmla="*/ 1371600 w 2114550"/>
            <a:gd name="connsiteY6" fmla="*/ 285750 h 1104900"/>
            <a:gd name="connsiteX7" fmla="*/ 533400 w 2114550"/>
            <a:gd name="connsiteY7" fmla="*/ 409575 h 1104900"/>
            <a:gd name="connsiteX8" fmla="*/ 28575 w 2114550"/>
            <a:gd name="connsiteY8" fmla="*/ 400050 h 1104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114550" h="1104900">
              <a:moveTo>
                <a:pt x="28575" y="400050"/>
              </a:moveTo>
              <a:lnTo>
                <a:pt x="0" y="1104900"/>
              </a:lnTo>
              <a:lnTo>
                <a:pt x="1038225" y="1028700"/>
              </a:lnTo>
              <a:lnTo>
                <a:pt x="1638300" y="857250"/>
              </a:lnTo>
              <a:lnTo>
                <a:pt x="2114550" y="581025"/>
              </a:lnTo>
              <a:lnTo>
                <a:pt x="2057400" y="0"/>
              </a:lnTo>
              <a:lnTo>
                <a:pt x="1371600" y="285750"/>
              </a:lnTo>
              <a:lnTo>
                <a:pt x="533400" y="409575"/>
              </a:lnTo>
              <a:lnTo>
                <a:pt x="28575" y="400050"/>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xdr:from>
      <xdr:col>8</xdr:col>
      <xdr:colOff>9525</xdr:colOff>
      <xdr:row>18</xdr:row>
      <xdr:rowOff>123825</xdr:rowOff>
    </xdr:from>
    <xdr:to>
      <xdr:col>11</xdr:col>
      <xdr:colOff>133350</xdr:colOff>
      <xdr:row>24</xdr:row>
      <xdr:rowOff>38100</xdr:rowOff>
    </xdr:to>
    <xdr:sp macro="" textlink="">
      <xdr:nvSpPr>
        <xdr:cNvPr id="6" name="Freeform 5">
          <a:hlinkClick xmlns:r="http://schemas.openxmlformats.org/officeDocument/2006/relationships" r:id="rId11"/>
          <a:extLst>
            <a:ext uri="{FF2B5EF4-FFF2-40B4-BE49-F238E27FC236}">
              <a16:creationId xmlns="" xmlns:a16="http://schemas.microsoft.com/office/drawing/2014/main" id="{00000000-0008-0000-0100-000006000000}"/>
            </a:ext>
          </a:extLst>
        </xdr:cNvPr>
        <xdr:cNvSpPr/>
      </xdr:nvSpPr>
      <xdr:spPr bwMode="auto">
        <a:xfrm>
          <a:off x="7686675" y="3352800"/>
          <a:ext cx="2019300" cy="1057275"/>
        </a:xfrm>
        <a:custGeom>
          <a:avLst/>
          <a:gdLst>
            <a:gd name="connsiteX0" fmla="*/ 0 w 2019300"/>
            <a:gd name="connsiteY0" fmla="*/ 361950 h 1057275"/>
            <a:gd name="connsiteX1" fmla="*/ 57150 w 2019300"/>
            <a:gd name="connsiteY1" fmla="*/ 1057275 h 1057275"/>
            <a:gd name="connsiteX2" fmla="*/ 866775 w 2019300"/>
            <a:gd name="connsiteY2" fmla="*/ 1000125 h 1057275"/>
            <a:gd name="connsiteX3" fmla="*/ 1390650 w 2019300"/>
            <a:gd name="connsiteY3" fmla="*/ 847725 h 1057275"/>
            <a:gd name="connsiteX4" fmla="*/ 1771650 w 2019300"/>
            <a:gd name="connsiteY4" fmla="*/ 619125 h 1057275"/>
            <a:gd name="connsiteX5" fmla="*/ 2019300 w 2019300"/>
            <a:gd name="connsiteY5" fmla="*/ 390525 h 1057275"/>
            <a:gd name="connsiteX6" fmla="*/ 2019300 w 2019300"/>
            <a:gd name="connsiteY6" fmla="*/ 0 h 1057275"/>
            <a:gd name="connsiteX7" fmla="*/ 1504950 w 2019300"/>
            <a:gd name="connsiteY7" fmla="*/ 209550 h 1057275"/>
            <a:gd name="connsiteX8" fmla="*/ 838200 w 2019300"/>
            <a:gd name="connsiteY8" fmla="*/ 333375 h 1057275"/>
            <a:gd name="connsiteX9" fmla="*/ 161925 w 2019300"/>
            <a:gd name="connsiteY9" fmla="*/ 381000 h 1057275"/>
            <a:gd name="connsiteX10" fmla="*/ 0 w 2019300"/>
            <a:gd name="connsiteY10" fmla="*/ 361950 h 10572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019300" h="1057275">
              <a:moveTo>
                <a:pt x="0" y="361950"/>
              </a:moveTo>
              <a:lnTo>
                <a:pt x="57150" y="1057275"/>
              </a:lnTo>
              <a:lnTo>
                <a:pt x="866775" y="1000125"/>
              </a:lnTo>
              <a:lnTo>
                <a:pt x="1390650" y="847725"/>
              </a:lnTo>
              <a:lnTo>
                <a:pt x="1771650" y="619125"/>
              </a:lnTo>
              <a:lnTo>
                <a:pt x="2019300" y="390525"/>
              </a:lnTo>
              <a:lnTo>
                <a:pt x="2019300" y="0"/>
              </a:lnTo>
              <a:lnTo>
                <a:pt x="1504950" y="209550"/>
              </a:lnTo>
              <a:lnTo>
                <a:pt x="838200" y="333375"/>
              </a:lnTo>
              <a:lnTo>
                <a:pt x="161925" y="381000"/>
              </a:lnTo>
              <a:lnTo>
                <a:pt x="0" y="361950"/>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xdr:from>
      <xdr:col>8</xdr:col>
      <xdr:colOff>104775</xdr:colOff>
      <xdr:row>7</xdr:row>
      <xdr:rowOff>114300</xdr:rowOff>
    </xdr:from>
    <xdr:to>
      <xdr:col>10</xdr:col>
      <xdr:colOff>542925</xdr:colOff>
      <xdr:row>12</xdr:row>
      <xdr:rowOff>9525</xdr:rowOff>
    </xdr:to>
    <xdr:sp macro="" textlink="">
      <xdr:nvSpPr>
        <xdr:cNvPr id="3" name="Freeform 2">
          <a:hlinkClick xmlns:r="http://schemas.openxmlformats.org/officeDocument/2006/relationships" r:id="rId12"/>
          <a:extLst>
            <a:ext uri="{FF2B5EF4-FFF2-40B4-BE49-F238E27FC236}">
              <a16:creationId xmlns="" xmlns:a16="http://schemas.microsoft.com/office/drawing/2014/main" id="{00000000-0008-0000-0100-000003000000}"/>
            </a:ext>
          </a:extLst>
        </xdr:cNvPr>
        <xdr:cNvSpPr/>
      </xdr:nvSpPr>
      <xdr:spPr bwMode="auto">
        <a:xfrm>
          <a:off x="7781925" y="1295400"/>
          <a:ext cx="1724025" cy="800100"/>
        </a:xfrm>
        <a:custGeom>
          <a:avLst/>
          <a:gdLst>
            <a:gd name="connsiteX0" fmla="*/ 133350 w 1724025"/>
            <a:gd name="connsiteY0" fmla="*/ 123825 h 800100"/>
            <a:gd name="connsiteX1" fmla="*/ 1695450 w 1724025"/>
            <a:gd name="connsiteY1" fmla="*/ 0 h 800100"/>
            <a:gd name="connsiteX2" fmla="*/ 1724025 w 1724025"/>
            <a:gd name="connsiteY2" fmla="*/ 485775 h 800100"/>
            <a:gd name="connsiteX3" fmla="*/ 1266825 w 1724025"/>
            <a:gd name="connsiteY3" fmla="*/ 685800 h 800100"/>
            <a:gd name="connsiteX4" fmla="*/ 447675 w 1724025"/>
            <a:gd name="connsiteY4" fmla="*/ 800100 h 800100"/>
            <a:gd name="connsiteX5" fmla="*/ 0 w 1724025"/>
            <a:gd name="connsiteY5" fmla="*/ 781050 h 800100"/>
            <a:gd name="connsiteX6" fmla="*/ 133350 w 1724025"/>
            <a:gd name="connsiteY6" fmla="*/ 123825 h 800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724025" h="800100">
              <a:moveTo>
                <a:pt x="133350" y="123825"/>
              </a:moveTo>
              <a:lnTo>
                <a:pt x="1695450" y="0"/>
              </a:lnTo>
              <a:lnTo>
                <a:pt x="1724025" y="485775"/>
              </a:lnTo>
              <a:lnTo>
                <a:pt x="1266825" y="685800"/>
              </a:lnTo>
              <a:lnTo>
                <a:pt x="447675" y="800100"/>
              </a:lnTo>
              <a:lnTo>
                <a:pt x="0" y="781050"/>
              </a:lnTo>
              <a:lnTo>
                <a:pt x="133350" y="123825"/>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xdr:from>
      <xdr:col>8</xdr:col>
      <xdr:colOff>38100</xdr:colOff>
      <xdr:row>10</xdr:row>
      <xdr:rowOff>114300</xdr:rowOff>
    </xdr:from>
    <xdr:to>
      <xdr:col>10</xdr:col>
      <xdr:colOff>495300</xdr:colOff>
      <xdr:row>15</xdr:row>
      <xdr:rowOff>152400</xdr:rowOff>
    </xdr:to>
    <xdr:sp macro="" textlink="">
      <xdr:nvSpPr>
        <xdr:cNvPr id="4" name="Freeform 3">
          <a:hlinkClick xmlns:r="http://schemas.openxmlformats.org/officeDocument/2006/relationships" r:id="rId13"/>
          <a:extLst>
            <a:ext uri="{FF2B5EF4-FFF2-40B4-BE49-F238E27FC236}">
              <a16:creationId xmlns="" xmlns:a16="http://schemas.microsoft.com/office/drawing/2014/main" id="{00000000-0008-0000-0100-000004000000}"/>
            </a:ext>
          </a:extLst>
        </xdr:cNvPr>
        <xdr:cNvSpPr/>
      </xdr:nvSpPr>
      <xdr:spPr bwMode="auto">
        <a:xfrm>
          <a:off x="7715250" y="1819275"/>
          <a:ext cx="1743075" cy="990600"/>
        </a:xfrm>
        <a:custGeom>
          <a:avLst/>
          <a:gdLst>
            <a:gd name="connsiteX0" fmla="*/ 57150 w 2057400"/>
            <a:gd name="connsiteY0" fmla="*/ 390525 h 1076325"/>
            <a:gd name="connsiteX1" fmla="*/ 0 w 2057400"/>
            <a:gd name="connsiteY1" fmla="*/ 1076325 h 1076325"/>
            <a:gd name="connsiteX2" fmla="*/ 1238250 w 2057400"/>
            <a:gd name="connsiteY2" fmla="*/ 952500 h 1076325"/>
            <a:gd name="connsiteX3" fmla="*/ 1628775 w 2057400"/>
            <a:gd name="connsiteY3" fmla="*/ 800100 h 1076325"/>
            <a:gd name="connsiteX4" fmla="*/ 2057400 w 2057400"/>
            <a:gd name="connsiteY4" fmla="*/ 561975 h 1076325"/>
            <a:gd name="connsiteX5" fmla="*/ 1905000 w 2057400"/>
            <a:gd name="connsiteY5" fmla="*/ 0 h 1076325"/>
            <a:gd name="connsiteX6" fmla="*/ 1314450 w 2057400"/>
            <a:gd name="connsiteY6" fmla="*/ 295275 h 1076325"/>
            <a:gd name="connsiteX7" fmla="*/ 561975 w 2057400"/>
            <a:gd name="connsiteY7" fmla="*/ 400050 h 1076325"/>
            <a:gd name="connsiteX8" fmla="*/ 57150 w 2057400"/>
            <a:gd name="connsiteY8" fmla="*/ 390525 h 1076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057400" h="1076325">
              <a:moveTo>
                <a:pt x="57150" y="390525"/>
              </a:moveTo>
              <a:lnTo>
                <a:pt x="0" y="1076325"/>
              </a:lnTo>
              <a:lnTo>
                <a:pt x="1238250" y="952500"/>
              </a:lnTo>
              <a:lnTo>
                <a:pt x="1628775" y="800100"/>
              </a:lnTo>
              <a:lnTo>
                <a:pt x="2057400" y="561975"/>
              </a:lnTo>
              <a:lnTo>
                <a:pt x="1905000" y="0"/>
              </a:lnTo>
              <a:lnTo>
                <a:pt x="1314450" y="295275"/>
              </a:lnTo>
              <a:lnTo>
                <a:pt x="561975" y="400050"/>
              </a:lnTo>
              <a:lnTo>
                <a:pt x="57150" y="390525"/>
              </a:lnTo>
              <a:close/>
            </a:path>
          </a:pathLst>
        </a:cu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3</xdr:col>
      <xdr:colOff>729575</xdr:colOff>
      <xdr:row>30</xdr:row>
      <xdr:rowOff>168457</xdr:rowOff>
    </xdr:from>
    <xdr:to>
      <xdr:col>3</xdr:col>
      <xdr:colOff>1091829</xdr:colOff>
      <xdr:row>32</xdr:row>
      <xdr:rowOff>3680</xdr:rowOff>
    </xdr:to>
    <xdr:pic>
      <xdr:nvPicPr>
        <xdr:cNvPr id="7" name="Picture 6">
          <a:hlinkClick xmlns:r="http://schemas.openxmlformats.org/officeDocument/2006/relationships" r:id="rId14"/>
          <a:extLst>
            <a:ext uri="{FF2B5EF4-FFF2-40B4-BE49-F238E27FC236}">
              <a16:creationId xmlns="" xmlns:a16="http://schemas.microsoft.com/office/drawing/2014/main" id="{00000000-0008-0000-0100-000007000000}"/>
            </a:ext>
          </a:extLst>
        </xdr:cNvPr>
        <xdr:cNvPicPr>
          <a:picLocks noChangeAspect="1"/>
        </xdr:cNvPicPr>
      </xdr:nvPicPr>
      <xdr:blipFill>
        <a:blip xmlns:r="http://schemas.openxmlformats.org/officeDocument/2006/relationships" r:embed="rId15" cstate="print"/>
        <a:stretch>
          <a:fillRect/>
        </a:stretch>
      </xdr:blipFill>
      <xdr:spPr>
        <a:xfrm>
          <a:off x="2290054" y="5670664"/>
          <a:ext cx="362254" cy="215210"/>
        </a:xfrm>
        <a:prstGeom prst="rect">
          <a:avLst/>
        </a:prstGeom>
        <a:ln>
          <a:noFill/>
        </a:ln>
      </xdr:spPr>
    </xdr:pic>
    <xdr:clientData/>
  </xdr:twoCellAnchor>
  <xdr:twoCellAnchor editAs="oneCell">
    <xdr:from>
      <xdr:col>3</xdr:col>
      <xdr:colOff>1257300</xdr:colOff>
      <xdr:row>27</xdr:row>
      <xdr:rowOff>171450</xdr:rowOff>
    </xdr:from>
    <xdr:to>
      <xdr:col>3</xdr:col>
      <xdr:colOff>1619250</xdr:colOff>
      <xdr:row>29</xdr:row>
      <xdr:rowOff>0</xdr:rowOff>
    </xdr:to>
    <xdr:pic>
      <xdr:nvPicPr>
        <xdr:cNvPr id="22" name="Picture 21">
          <a:hlinkClick xmlns:r="http://schemas.openxmlformats.org/officeDocument/2006/relationships" r:id="rId16"/>
          <a:extLst>
            <a:ext uri="{FF2B5EF4-FFF2-40B4-BE49-F238E27FC236}">
              <a16:creationId xmlns=""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819400" y="5114925"/>
          <a:ext cx="3619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457200</xdr:colOff>
      <xdr:row>29</xdr:row>
      <xdr:rowOff>89461</xdr:rowOff>
    </xdr:from>
    <xdr:to>
      <xdr:col>11</xdr:col>
      <xdr:colOff>361950</xdr:colOff>
      <xdr:row>31</xdr:row>
      <xdr:rowOff>40697</xdr:rowOff>
    </xdr:to>
    <xdr:pic>
      <xdr:nvPicPr>
        <xdr:cNvPr id="23" name="Picture 22" descr="image003">
          <a:hlinkClick xmlns:r="http://schemas.openxmlformats.org/officeDocument/2006/relationships" r:id="rId18"/>
          <a:extLst>
            <a:ext uri="{FF2B5EF4-FFF2-40B4-BE49-F238E27FC236}">
              <a16:creationId xmlns="" xmlns:a16="http://schemas.microsoft.com/office/drawing/2014/main" id="{00000000-0008-0000-0100-000017000000}"/>
            </a:ext>
          </a:extLst>
        </xdr:cNvPr>
        <xdr:cNvPicPr>
          <a:picLocks noChangeAspect="1" noChangeArrowheads="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l="4282" t="9456" r="6210" b="51862"/>
        <a:stretch/>
      </xdr:blipFill>
      <xdr:spPr bwMode="auto">
        <a:xfrm>
          <a:off x="9420225" y="5413936"/>
          <a:ext cx="514350" cy="3322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1638300</xdr:colOff>
      <xdr:row>12</xdr:row>
      <xdr:rowOff>350522</xdr:rowOff>
    </xdr:from>
    <xdr:to>
      <xdr:col>12</xdr:col>
      <xdr:colOff>1640207</xdr:colOff>
      <xdr:row>13</xdr:row>
      <xdr:rowOff>356237</xdr:rowOff>
    </xdr:to>
    <xdr:cxnSp macro="">
      <xdr:nvCxnSpPr>
        <xdr:cNvPr id="237" name="Straight Arrow Connector 236">
          <a:extLst>
            <a:ext uri="{FF2B5EF4-FFF2-40B4-BE49-F238E27FC236}">
              <a16:creationId xmlns="" xmlns:a16="http://schemas.microsoft.com/office/drawing/2014/main" id="{00000000-0008-0000-0200-0000ED000000}"/>
            </a:ext>
          </a:extLst>
        </xdr:cNvPr>
        <xdr:cNvCxnSpPr/>
      </xdr:nvCxnSpPr>
      <xdr:spPr bwMode="auto">
        <a:xfrm rot="5400000">
          <a:off x="16157259" y="3595688"/>
          <a:ext cx="358140" cy="1907"/>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xdr:from>
      <xdr:col>15</xdr:col>
      <xdr:colOff>1630680</xdr:colOff>
      <xdr:row>13</xdr:row>
      <xdr:rowOff>3813</xdr:rowOff>
    </xdr:from>
    <xdr:to>
      <xdr:col>15</xdr:col>
      <xdr:colOff>1632587</xdr:colOff>
      <xdr:row>14</xdr:row>
      <xdr:rowOff>3</xdr:rowOff>
    </xdr:to>
    <xdr:cxnSp macro="">
      <xdr:nvCxnSpPr>
        <xdr:cNvPr id="238" name="Straight Arrow Connector 237">
          <a:extLst>
            <a:ext uri="{FF2B5EF4-FFF2-40B4-BE49-F238E27FC236}">
              <a16:creationId xmlns="" xmlns:a16="http://schemas.microsoft.com/office/drawing/2014/main" id="{00000000-0008-0000-0200-0000EE000000}"/>
            </a:ext>
          </a:extLst>
        </xdr:cNvPr>
        <xdr:cNvCxnSpPr/>
      </xdr:nvCxnSpPr>
      <xdr:spPr bwMode="auto">
        <a:xfrm rot="5400000">
          <a:off x="18102264" y="2631759"/>
          <a:ext cx="358140" cy="1907"/>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xdr:from>
      <xdr:col>18</xdr:col>
      <xdr:colOff>224792</xdr:colOff>
      <xdr:row>12</xdr:row>
      <xdr:rowOff>274323</xdr:rowOff>
    </xdr:from>
    <xdr:to>
      <xdr:col>18</xdr:col>
      <xdr:colOff>594361</xdr:colOff>
      <xdr:row>12</xdr:row>
      <xdr:rowOff>275911</xdr:rowOff>
    </xdr:to>
    <xdr:cxnSp macro="">
      <xdr:nvCxnSpPr>
        <xdr:cNvPr id="239" name="Straight Arrow Connector 238">
          <a:extLst>
            <a:ext uri="{FF2B5EF4-FFF2-40B4-BE49-F238E27FC236}">
              <a16:creationId xmlns="" xmlns:a16="http://schemas.microsoft.com/office/drawing/2014/main" id="{00000000-0008-0000-0200-0000EF000000}"/>
            </a:ext>
          </a:extLst>
        </xdr:cNvPr>
        <xdr:cNvCxnSpPr/>
      </xdr:nvCxnSpPr>
      <xdr:spPr bwMode="auto">
        <a:xfrm rot="10800000">
          <a:off x="19703417" y="3408048"/>
          <a:ext cx="369569" cy="1588"/>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editAs="oneCell">
    <xdr:from>
      <xdr:col>1</xdr:col>
      <xdr:colOff>114300</xdr:colOff>
      <xdr:row>1</xdr:row>
      <xdr:rowOff>71400</xdr:rowOff>
    </xdr:from>
    <xdr:to>
      <xdr:col>1</xdr:col>
      <xdr:colOff>1165256</xdr:colOff>
      <xdr:row>1</xdr:row>
      <xdr:rowOff>482404</xdr:rowOff>
    </xdr:to>
    <xdr:pic>
      <xdr:nvPicPr>
        <xdr:cNvPr id="249" name="Picture 248" descr="KT-logo_KO_whiterule.png">
          <a:extLst>
            <a:ext uri="{FF2B5EF4-FFF2-40B4-BE49-F238E27FC236}">
              <a16:creationId xmlns="" xmlns:a16="http://schemas.microsoft.com/office/drawing/2014/main" id="{00000000-0008-0000-0200-0000F9000000}"/>
            </a:ext>
          </a:extLst>
        </xdr:cNvPr>
        <xdr:cNvPicPr>
          <a:picLocks noChangeAspect="1"/>
        </xdr:cNvPicPr>
      </xdr:nvPicPr>
      <xdr:blipFill>
        <a:blip xmlns:r="http://schemas.openxmlformats.org/officeDocument/2006/relationships" r:embed="rId1" cstate="print"/>
        <a:stretch>
          <a:fillRect/>
        </a:stretch>
      </xdr:blipFill>
      <xdr:spPr>
        <a:xfrm>
          <a:off x="228600" y="166650"/>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7</xdr:col>
      <xdr:colOff>2066085</xdr:colOff>
      <xdr:row>1</xdr:row>
      <xdr:rowOff>95898</xdr:rowOff>
    </xdr:from>
    <xdr:to>
      <xdr:col>7</xdr:col>
      <xdr:colOff>2533651</xdr:colOff>
      <xdr:row>1</xdr:row>
      <xdr:rowOff>457199</xdr:rowOff>
    </xdr:to>
    <xdr:pic>
      <xdr:nvPicPr>
        <xdr:cNvPr id="250" name="Picture 249" descr="home.jpg">
          <a:hlinkClick xmlns:r="http://schemas.openxmlformats.org/officeDocument/2006/relationships" r:id="rId2"/>
          <a:extLst>
            <a:ext uri="{FF2B5EF4-FFF2-40B4-BE49-F238E27FC236}">
              <a16:creationId xmlns="" xmlns:a16="http://schemas.microsoft.com/office/drawing/2014/main" id="{00000000-0008-0000-0200-0000FA000000}"/>
            </a:ext>
          </a:extLst>
        </xdr:cNvPr>
        <xdr:cNvPicPr>
          <a:picLocks noChangeAspect="1"/>
        </xdr:cNvPicPr>
      </xdr:nvPicPr>
      <xdr:blipFill>
        <a:blip xmlns:r="http://schemas.openxmlformats.org/officeDocument/2006/relationships" r:embed="rId3" cstate="print"/>
        <a:stretch>
          <a:fillRect/>
        </a:stretch>
      </xdr:blipFill>
      <xdr:spPr>
        <a:xfrm>
          <a:off x="11419635" y="191148"/>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7</xdr:col>
      <xdr:colOff>2620317</xdr:colOff>
      <xdr:row>1</xdr:row>
      <xdr:rowOff>152149</xdr:rowOff>
    </xdr:from>
    <xdr:to>
      <xdr:col>7</xdr:col>
      <xdr:colOff>2875549</xdr:colOff>
      <xdr:row>1</xdr:row>
      <xdr:rowOff>406943</xdr:rowOff>
    </xdr:to>
    <xdr:sp macro="" textlink="">
      <xdr:nvSpPr>
        <xdr:cNvPr id="251" name="Rectangle 250">
          <a:hlinkClick xmlns:r="http://schemas.openxmlformats.org/officeDocument/2006/relationships" r:id="rId4"/>
          <a:extLst>
            <a:ext uri="{FF2B5EF4-FFF2-40B4-BE49-F238E27FC236}">
              <a16:creationId xmlns="" xmlns:a16="http://schemas.microsoft.com/office/drawing/2014/main" id="{00000000-0008-0000-0200-0000FB000000}"/>
            </a:ext>
          </a:extLst>
        </xdr:cNvPr>
        <xdr:cNvSpPr/>
      </xdr:nvSpPr>
      <xdr:spPr>
        <a:xfrm>
          <a:off x="11688117" y="247399"/>
          <a:ext cx="255232" cy="254794"/>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xdr:col>
      <xdr:colOff>47625</xdr:colOff>
      <xdr:row>1</xdr:row>
      <xdr:rowOff>38100</xdr:rowOff>
    </xdr:from>
    <xdr:to>
      <xdr:col>3</xdr:col>
      <xdr:colOff>362712</xdr:colOff>
      <xdr:row>1</xdr:row>
      <xdr:rowOff>477012</xdr:rowOff>
    </xdr:to>
    <xdr:pic>
      <xdr:nvPicPr>
        <xdr:cNvPr id="252" name="Picture 251" descr="FINAL HI-RES ICONS.jpg">
          <a:extLst>
            <a:ext uri="{FF2B5EF4-FFF2-40B4-BE49-F238E27FC236}">
              <a16:creationId xmlns="" xmlns:a16="http://schemas.microsoft.com/office/drawing/2014/main" id="{00000000-0008-0000-0200-0000FC000000}"/>
            </a:ext>
          </a:extLst>
        </xdr:cNvPr>
        <xdr:cNvPicPr>
          <a:picLocks noChangeAspect="1"/>
        </xdr:cNvPicPr>
      </xdr:nvPicPr>
      <xdr:blipFill>
        <a:blip xmlns:r="http://schemas.openxmlformats.org/officeDocument/2006/relationships" r:embed="rId5" cstate="print"/>
        <a:srcRect l="1875" t="10382" r="82221" b="10368"/>
        <a:stretch>
          <a:fillRect/>
        </a:stretch>
      </xdr:blipFill>
      <xdr:spPr>
        <a:xfrm>
          <a:off x="5105400" y="133350"/>
          <a:ext cx="438912"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10</xdr:col>
      <xdr:colOff>77992</xdr:colOff>
      <xdr:row>1</xdr:row>
      <xdr:rowOff>37234</xdr:rowOff>
    </xdr:from>
    <xdr:to>
      <xdr:col>10</xdr:col>
      <xdr:colOff>507627</xdr:colOff>
      <xdr:row>1</xdr:row>
      <xdr:rowOff>476146</xdr:rowOff>
    </xdr:to>
    <xdr:pic>
      <xdr:nvPicPr>
        <xdr:cNvPr id="227" name="Picture 226" descr="FINAL HI-RES ICONS.jpg">
          <a:extLst>
            <a:ext uri="{FF2B5EF4-FFF2-40B4-BE49-F238E27FC236}">
              <a16:creationId xmlns="" xmlns:a16="http://schemas.microsoft.com/office/drawing/2014/main" id="{00000000-0008-0000-0200-0000E3000000}"/>
            </a:ext>
          </a:extLst>
        </xdr:cNvPr>
        <xdr:cNvPicPr>
          <a:picLocks noChangeAspect="1"/>
        </xdr:cNvPicPr>
      </xdr:nvPicPr>
      <xdr:blipFill>
        <a:blip xmlns:r="http://schemas.openxmlformats.org/officeDocument/2006/relationships" r:embed="rId5" cstate="print"/>
        <a:srcRect l="1875" t="10382" r="82221" b="10368"/>
        <a:stretch>
          <a:fillRect/>
        </a:stretch>
      </xdr:blipFill>
      <xdr:spPr>
        <a:xfrm>
          <a:off x="14260717" y="132484"/>
          <a:ext cx="429635"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23</xdr:col>
      <xdr:colOff>1759833</xdr:colOff>
      <xdr:row>1</xdr:row>
      <xdr:rowOff>45398</xdr:rowOff>
    </xdr:from>
    <xdr:to>
      <xdr:col>23</xdr:col>
      <xdr:colOff>2178582</xdr:colOff>
      <xdr:row>1</xdr:row>
      <xdr:rowOff>484310</xdr:rowOff>
    </xdr:to>
    <xdr:pic>
      <xdr:nvPicPr>
        <xdr:cNvPr id="229" name="Picture 228" descr="FINAL HI-RES ICONS.jpg">
          <a:extLst>
            <a:ext uri="{FF2B5EF4-FFF2-40B4-BE49-F238E27FC236}">
              <a16:creationId xmlns="" xmlns:a16="http://schemas.microsoft.com/office/drawing/2014/main" id="{00000000-0008-0000-0200-0000E5000000}"/>
            </a:ext>
          </a:extLst>
        </xdr:cNvPr>
        <xdr:cNvPicPr>
          <a:picLocks noChangeAspect="1"/>
        </xdr:cNvPicPr>
      </xdr:nvPicPr>
      <xdr:blipFill>
        <a:blip xmlns:r="http://schemas.openxmlformats.org/officeDocument/2006/relationships" r:embed="rId5" cstate="print"/>
        <a:srcRect l="1875" t="10382" r="82221" b="10368"/>
        <a:stretch>
          <a:fillRect/>
        </a:stretch>
      </xdr:blipFill>
      <xdr:spPr>
        <a:xfrm>
          <a:off x="23381583" y="140648"/>
          <a:ext cx="4187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3</xdr:col>
      <xdr:colOff>2239168</xdr:colOff>
      <xdr:row>5</xdr:row>
      <xdr:rowOff>67469</xdr:rowOff>
    </xdr:from>
    <xdr:to>
      <xdr:col>3</xdr:col>
      <xdr:colOff>2247899</xdr:colOff>
      <xdr:row>13</xdr:row>
      <xdr:rowOff>57150</xdr:rowOff>
    </xdr:to>
    <xdr:cxnSp macro="">
      <xdr:nvCxnSpPr>
        <xdr:cNvPr id="231" name="Straight Connector 230">
          <a:extLst>
            <a:ext uri="{FF2B5EF4-FFF2-40B4-BE49-F238E27FC236}">
              <a16:creationId xmlns="" xmlns:a16="http://schemas.microsoft.com/office/drawing/2014/main" id="{00000000-0008-0000-0200-0000E7000000}"/>
            </a:ext>
          </a:extLst>
        </xdr:cNvPr>
        <xdr:cNvCxnSpPr/>
      </xdr:nvCxnSpPr>
      <xdr:spPr bwMode="auto">
        <a:xfrm rot="16200000" flipH="1">
          <a:off x="6373018" y="2248694"/>
          <a:ext cx="2104231" cy="8731"/>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1731645</xdr:colOff>
      <xdr:row>12</xdr:row>
      <xdr:rowOff>342903</xdr:rowOff>
    </xdr:from>
    <xdr:to>
      <xdr:col>9</xdr:col>
      <xdr:colOff>1733552</xdr:colOff>
      <xdr:row>13</xdr:row>
      <xdr:rowOff>348618</xdr:rowOff>
    </xdr:to>
    <xdr:cxnSp macro="">
      <xdr:nvCxnSpPr>
        <xdr:cNvPr id="233" name="Straight Arrow Connector 232">
          <a:extLst>
            <a:ext uri="{FF2B5EF4-FFF2-40B4-BE49-F238E27FC236}">
              <a16:creationId xmlns="" xmlns:a16="http://schemas.microsoft.com/office/drawing/2014/main" id="{00000000-0008-0000-0200-0000E9000000}"/>
            </a:ext>
          </a:extLst>
        </xdr:cNvPr>
        <xdr:cNvCxnSpPr/>
      </xdr:nvCxnSpPr>
      <xdr:spPr bwMode="auto">
        <a:xfrm rot="5400000">
          <a:off x="13888404" y="3588069"/>
          <a:ext cx="358140" cy="1907"/>
        </a:xfrm>
        <a:prstGeom prst="straightConnector1">
          <a:avLst/>
        </a:prstGeom>
        <a:solidFill>
          <a:srgbClr val="FFFFFF"/>
        </a:solidFill>
        <a:ln w="19050" cap="flat" cmpd="sng" algn="ctr">
          <a:solidFill>
            <a:srgbClr val="000000"/>
          </a:solidFill>
          <a:prstDash val="solid"/>
          <a:round/>
          <a:headEnd type="triangle" w="med" len="med"/>
          <a:tailEnd type="triangle" w="med" len="med"/>
        </a:ln>
        <a:effectLst>
          <a:outerShdw blurRad="50800" dist="38100" dir="2700000" algn="tl" rotWithShape="0">
            <a:prstClr val="black">
              <a:alpha val="40000"/>
            </a:prstClr>
          </a:outerShdw>
        </a:effectLst>
      </xdr:spPr>
    </xdr:cxnSp>
    <xdr:clientData/>
  </xdr:twoCellAnchor>
  <xdr:twoCellAnchor>
    <xdr:from>
      <xdr:col>18</xdr:col>
      <xdr:colOff>57152</xdr:colOff>
      <xdr:row>5</xdr:row>
      <xdr:rowOff>38099</xdr:rowOff>
    </xdr:from>
    <xdr:to>
      <xdr:col>18</xdr:col>
      <xdr:colOff>790575</xdr:colOff>
      <xdr:row>6</xdr:row>
      <xdr:rowOff>174015</xdr:rowOff>
    </xdr:to>
    <xdr:sp macro="[0]!HideSetPriority" textlink="AQ5" fLocksText="0">
      <xdr:nvSpPr>
        <xdr:cNvPr id="232" name="Rectangle 231">
          <a:extLst>
            <a:ext uri="{FF2B5EF4-FFF2-40B4-BE49-F238E27FC236}">
              <a16:creationId xmlns="" xmlns:a16="http://schemas.microsoft.com/office/drawing/2014/main" id="{00000000-0008-0000-0200-0000E8000000}"/>
            </a:ext>
          </a:extLst>
        </xdr:cNvPr>
        <xdr:cNvSpPr>
          <a:spLocks noChangeArrowheads="1"/>
        </xdr:cNvSpPr>
      </xdr:nvSpPr>
      <xdr:spPr bwMode="auto">
        <a:xfrm>
          <a:off x="19269077" y="1171574"/>
          <a:ext cx="733423" cy="326416"/>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3A3AFAE3-37BD-4404-8D69-10AAAF8E7D85}" type="TxLink">
            <a:rPr lang="en-US" sz="700" b="0" i="0" u="none" strike="noStrike" baseline="0">
              <a:solidFill>
                <a:sysClr val="windowText" lastClr="000000"/>
              </a:solidFill>
              <a:effectLst>
                <a:outerShdw blurRad="50800" dist="38100" dir="2700000" algn="tl" rotWithShape="0">
                  <a:prstClr val="black">
                    <a:alpha val="40000"/>
                  </a:prstClr>
                </a:outerShdw>
              </a:effectLst>
              <a:latin typeface="Arial"/>
              <a:cs typeface="Arial"/>
            </a:rPr>
            <a:pPr algn="ctr" rtl="1">
              <a:defRPr sz="1000"/>
            </a:pPr>
            <a:t>Hide Detail</a:t>
          </a:fld>
          <a:endParaRPr lang="en-US" sz="700" b="0" i="0" strike="noStrike" baseline="0">
            <a:solidFill>
              <a:sysClr val="windowText" lastClr="000000"/>
            </a:solidFill>
            <a:effectLst>
              <a:outerShdw blurRad="50800" dist="38100" dir="2700000" algn="tl" rotWithShape="0">
                <a:prstClr val="black">
                  <a:alpha val="40000"/>
                </a:prstClr>
              </a:outerShdw>
            </a:effectLst>
            <a:latin typeface="Arial"/>
            <a:cs typeface="Arial"/>
          </a:endParaRPr>
        </a:p>
      </xdr:txBody>
    </xdr:sp>
    <xdr:clientData/>
  </xdr:twoCellAnchor>
  <xdr:twoCellAnchor>
    <xdr:from>
      <xdr:col>18</xdr:col>
      <xdr:colOff>57150</xdr:colOff>
      <xdr:row>6</xdr:row>
      <xdr:rowOff>247650</xdr:rowOff>
    </xdr:from>
    <xdr:to>
      <xdr:col>18</xdr:col>
      <xdr:colOff>790575</xdr:colOff>
      <xdr:row>8</xdr:row>
      <xdr:rowOff>114300</xdr:rowOff>
    </xdr:to>
    <xdr:sp macro="[0]!ShowSetPriority" textlink="AQ6" fLocksText="0">
      <xdr:nvSpPr>
        <xdr:cNvPr id="235" name="Rectangle 234">
          <a:extLst>
            <a:ext uri="{FF2B5EF4-FFF2-40B4-BE49-F238E27FC236}">
              <a16:creationId xmlns="" xmlns:a16="http://schemas.microsoft.com/office/drawing/2014/main" id="{00000000-0008-0000-0200-0000EB000000}"/>
            </a:ext>
          </a:extLst>
        </xdr:cNvPr>
        <xdr:cNvSpPr>
          <a:spLocks noChangeArrowheads="1"/>
        </xdr:cNvSpPr>
      </xdr:nvSpPr>
      <xdr:spPr bwMode="auto">
        <a:xfrm>
          <a:off x="19269075" y="1571625"/>
          <a:ext cx="733425" cy="342900"/>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3CCA88A0-4124-43F3-962F-6175EE1BC9A8}" type="TxLink">
            <a:rPr lang="en-US" sz="700" b="0" i="0" u="none" strike="noStrike">
              <a:solidFill>
                <a:sysClr val="windowText" lastClr="000000"/>
              </a:solidFill>
              <a:effectLst>
                <a:outerShdw blurRad="50800" dist="38100" dir="2700000" algn="tl" rotWithShape="0">
                  <a:prstClr val="black">
                    <a:alpha val="40000"/>
                  </a:prstClr>
                </a:outerShdw>
              </a:effectLst>
              <a:latin typeface="Arial"/>
              <a:cs typeface="Arial"/>
            </a:rPr>
            <a:pPr algn="ctr" rtl="1">
              <a:defRPr sz="1000"/>
            </a:pPr>
            <a:t>Show Detail</a:t>
          </a:fld>
          <a:endParaRPr lang="en-US" sz="700" b="0" i="0" strike="noStrike">
            <a:solidFill>
              <a:sysClr val="windowText" lastClr="000000"/>
            </a:solidFill>
            <a:effectLst>
              <a:outerShdw blurRad="50800" dist="38100" dir="2700000" algn="tl" rotWithShape="0">
                <a:prstClr val="black">
                  <a:alpha val="40000"/>
                </a:prstClr>
              </a:outerShdw>
            </a:effectLst>
            <a:latin typeface="Arial"/>
            <a:cs typeface="Arial"/>
          </a:endParaRPr>
        </a:p>
      </xdr:txBody>
    </xdr:sp>
    <xdr:clientData/>
  </xdr:twoCellAnchor>
  <xdr:twoCellAnchor>
    <xdr:from>
      <xdr:col>1</xdr:col>
      <xdr:colOff>809625</xdr:colOff>
      <xdr:row>4</xdr:row>
      <xdr:rowOff>23850</xdr:rowOff>
    </xdr:from>
    <xdr:to>
      <xdr:col>1</xdr:col>
      <xdr:colOff>4143375</xdr:colOff>
      <xdr:row>4</xdr:row>
      <xdr:rowOff>204825</xdr:rowOff>
    </xdr:to>
    <xdr:sp macro="" textlink="AQ7" fLocksText="0">
      <xdr:nvSpPr>
        <xdr:cNvPr id="28" name="Rectangle 27">
          <a:extLst>
            <a:ext uri="{FF2B5EF4-FFF2-40B4-BE49-F238E27FC236}">
              <a16:creationId xmlns="" xmlns:a16="http://schemas.microsoft.com/office/drawing/2014/main" id="{00000000-0008-0000-0200-00001C000000}"/>
            </a:ext>
          </a:extLst>
        </xdr:cNvPr>
        <xdr:cNvSpPr>
          <a:spLocks noChangeArrowheads="1"/>
        </xdr:cNvSpPr>
      </xdr:nvSpPr>
      <xdr:spPr bwMode="auto">
        <a:xfrm>
          <a:off x="923925" y="928725"/>
          <a:ext cx="3333750" cy="180975"/>
        </a:xfrm>
        <a:prstGeom prst="rect">
          <a:avLst/>
        </a:prstGeom>
        <a:noFill/>
        <a:ln w="9525">
          <a:noFill/>
          <a:miter lim="800000"/>
          <a:headEnd/>
          <a:tailEnd/>
        </a:ln>
        <a:effectLst/>
      </xdr:spPr>
      <xdr:txBody>
        <a:bodyPr vertOverflow="clip" wrap="square" lIns="27432" tIns="22860" rIns="27432" bIns="0" anchor="t" anchorCtr="0" upright="1"/>
        <a:lstStyle/>
        <a:p>
          <a:pPr algn="ctr" rtl="1">
            <a:defRPr sz="1000"/>
          </a:pPr>
          <a:fld id="{24F99577-B8BE-481F-8E48-DC4E6279F844}" type="TxLink">
            <a:rPr lang="en-US" sz="1000" b="1" i="0" u="none" strike="noStrike" cap="none" spc="0" baseline="0">
              <a:ln>
                <a:noFill/>
              </a:ln>
              <a:solidFill>
                <a:schemeClr val="tx1"/>
              </a:solidFill>
              <a:effectLst/>
              <a:latin typeface="Arial" panose="020B0604020202020204" pitchFamily="34" charset="0"/>
              <a:cs typeface="Arial" panose="020B0604020202020204" pitchFamily="34" charset="0"/>
            </a:rPr>
            <a:pPr algn="ctr" rtl="1">
              <a:defRPr sz="1000"/>
            </a:pPr>
            <a:t>Identify the Theme</a:t>
          </a:fld>
          <a:endParaRPr lang="en-US" sz="1000" b="1"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85724</xdr:colOff>
      <xdr:row>5</xdr:row>
      <xdr:rowOff>33375</xdr:rowOff>
    </xdr:from>
    <xdr:to>
      <xdr:col>1</xdr:col>
      <xdr:colOff>2571750</xdr:colOff>
      <xdr:row>6</xdr:row>
      <xdr:rowOff>19050</xdr:rowOff>
    </xdr:to>
    <xdr:sp macro="" textlink="AQ8" fLocksText="0">
      <xdr:nvSpPr>
        <xdr:cNvPr id="29" name="Rectangle 28">
          <a:extLst>
            <a:ext uri="{FF2B5EF4-FFF2-40B4-BE49-F238E27FC236}">
              <a16:creationId xmlns="" xmlns:a16="http://schemas.microsoft.com/office/drawing/2014/main" id="{00000000-0008-0000-0200-00001D000000}"/>
            </a:ext>
          </a:extLst>
        </xdr:cNvPr>
        <xdr:cNvSpPr>
          <a:spLocks noChangeArrowheads="1"/>
        </xdr:cNvSpPr>
      </xdr:nvSpPr>
      <xdr:spPr bwMode="auto">
        <a:xfrm>
          <a:off x="85724" y="1166850"/>
          <a:ext cx="2600326" cy="176175"/>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0211742C-02F2-4619-9E60-DC5112185F86}"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are the primary areas of concern?</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2486024</xdr:colOff>
      <xdr:row>5</xdr:row>
      <xdr:rowOff>33376</xdr:rowOff>
    </xdr:from>
    <xdr:to>
      <xdr:col>2</xdr:col>
      <xdr:colOff>38099</xdr:colOff>
      <xdr:row>6</xdr:row>
      <xdr:rowOff>19050</xdr:rowOff>
    </xdr:to>
    <xdr:sp macro="" textlink="AQ10" fLocksText="0">
      <xdr:nvSpPr>
        <xdr:cNvPr id="30" name="Rectangle 29">
          <a:extLst>
            <a:ext uri="{FF2B5EF4-FFF2-40B4-BE49-F238E27FC236}">
              <a16:creationId xmlns="" xmlns:a16="http://schemas.microsoft.com/office/drawing/2014/main" id="{00000000-0008-0000-0200-00001E000000}"/>
            </a:ext>
          </a:extLst>
        </xdr:cNvPr>
        <xdr:cNvSpPr>
          <a:spLocks noChangeArrowheads="1"/>
        </xdr:cNvSpPr>
      </xdr:nvSpPr>
      <xdr:spPr bwMode="auto">
        <a:xfrm flipH="1">
          <a:off x="2600324" y="1166851"/>
          <a:ext cx="2495550" cy="17617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81134410-A9E9-4BEA-A150-FDBF6D0A60A4}"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is the theme for this Situation Appraisal? </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6</xdr:row>
      <xdr:rowOff>66676</xdr:rowOff>
    </xdr:from>
    <xdr:to>
      <xdr:col>3</xdr:col>
      <xdr:colOff>66675</xdr:colOff>
      <xdr:row>6</xdr:row>
      <xdr:rowOff>276226</xdr:rowOff>
    </xdr:to>
    <xdr:sp macro="" textlink="AQ9" fLocksText="0">
      <xdr:nvSpPr>
        <xdr:cNvPr id="31" name="Rectangle 30">
          <a:extLst>
            <a:ext uri="{FF2B5EF4-FFF2-40B4-BE49-F238E27FC236}">
              <a16:creationId xmlns="" xmlns:a16="http://schemas.microsoft.com/office/drawing/2014/main" id="{00000000-0008-0000-0200-00001F000000}"/>
            </a:ext>
          </a:extLst>
        </xdr:cNvPr>
        <xdr:cNvSpPr>
          <a:spLocks noChangeArrowheads="1"/>
        </xdr:cNvSpPr>
      </xdr:nvSpPr>
      <xdr:spPr bwMode="auto">
        <a:xfrm>
          <a:off x="0" y="1390651"/>
          <a:ext cx="5248275" cy="209550"/>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1D2B58E8-2964-4C3F-98C6-A55389F222F1}"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boundaries will help focus our attention and resources?</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762000</xdr:colOff>
      <xdr:row>9</xdr:row>
      <xdr:rowOff>61950</xdr:rowOff>
    </xdr:from>
    <xdr:to>
      <xdr:col>1</xdr:col>
      <xdr:colOff>4105275</xdr:colOff>
      <xdr:row>9</xdr:row>
      <xdr:rowOff>242925</xdr:rowOff>
    </xdr:to>
    <xdr:sp macro="" textlink="AQ11" fLocksText="0">
      <xdr:nvSpPr>
        <xdr:cNvPr id="32" name="Rectangle 31">
          <a:extLst>
            <a:ext uri="{FF2B5EF4-FFF2-40B4-BE49-F238E27FC236}">
              <a16:creationId xmlns="" xmlns:a16="http://schemas.microsoft.com/office/drawing/2014/main" id="{00000000-0008-0000-0200-000020000000}"/>
            </a:ext>
          </a:extLst>
        </xdr:cNvPr>
        <xdr:cNvSpPr>
          <a:spLocks noChangeArrowheads="1"/>
        </xdr:cNvSpPr>
      </xdr:nvSpPr>
      <xdr:spPr bwMode="auto">
        <a:xfrm>
          <a:off x="876300" y="2214600"/>
          <a:ext cx="3343275" cy="180975"/>
        </a:xfrm>
        <a:prstGeom prst="rect">
          <a:avLst/>
        </a:prstGeom>
        <a:noFill/>
        <a:ln w="9525">
          <a:noFill/>
          <a:miter lim="800000"/>
          <a:headEnd/>
          <a:tailEnd/>
        </a:ln>
        <a:effectLst/>
      </xdr:spPr>
      <xdr:txBody>
        <a:bodyPr vertOverflow="clip" wrap="square" lIns="27432" tIns="22860" rIns="27432" bIns="0" anchor="t" anchorCtr="0" upright="1"/>
        <a:lstStyle/>
        <a:p>
          <a:pPr algn="ctr" rtl="1">
            <a:defRPr sz="1000"/>
          </a:pPr>
          <a:fld id="{CC0BAD49-D701-401A-B8D5-9FDC14945DDF}" type="TxLink">
            <a:rPr lang="en-US" sz="1000" b="1" i="0"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List Concerns</a:t>
          </a:fld>
          <a:endParaRPr lang="en-US" sz="1000" b="1"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762000</xdr:colOff>
      <xdr:row>13</xdr:row>
      <xdr:rowOff>109575</xdr:rowOff>
    </xdr:from>
    <xdr:to>
      <xdr:col>1</xdr:col>
      <xdr:colOff>4143375</xdr:colOff>
      <xdr:row>13</xdr:row>
      <xdr:rowOff>290550</xdr:rowOff>
    </xdr:to>
    <xdr:sp macro="" textlink="AP10" fLocksText="0">
      <xdr:nvSpPr>
        <xdr:cNvPr id="33" name="Rectangle 32">
          <a:extLst>
            <a:ext uri="{FF2B5EF4-FFF2-40B4-BE49-F238E27FC236}">
              <a16:creationId xmlns="" xmlns:a16="http://schemas.microsoft.com/office/drawing/2014/main" id="{00000000-0008-0000-0200-000021000000}"/>
            </a:ext>
          </a:extLst>
        </xdr:cNvPr>
        <xdr:cNvSpPr>
          <a:spLocks noChangeArrowheads="1"/>
        </xdr:cNvSpPr>
      </xdr:nvSpPr>
      <xdr:spPr bwMode="auto">
        <a:xfrm>
          <a:off x="876300" y="3529050"/>
          <a:ext cx="3381375" cy="180975"/>
        </a:xfrm>
        <a:prstGeom prst="rect">
          <a:avLst/>
        </a:prstGeom>
        <a:noFill/>
        <a:ln w="9525">
          <a:noFill/>
          <a:miter lim="800000"/>
          <a:headEnd/>
          <a:tailEnd/>
        </a:ln>
        <a:effectLst/>
      </xdr:spPr>
      <xdr:txBody>
        <a:bodyPr vertOverflow="clip" wrap="square" lIns="27432" tIns="22860" rIns="27432" bIns="0" anchor="t" anchorCtr="0" upright="1"/>
        <a:lstStyle/>
        <a:p>
          <a:pPr algn="ctr" rtl="1">
            <a:defRPr sz="1000"/>
          </a:pPr>
          <a:fld id="{DE0789F5-2E75-4BA2-A71F-F6FC79AB72E4}" type="TxLink">
            <a:rPr lang="en-US" sz="1000" b="1" i="0"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Concerns</a:t>
          </a:fld>
          <a:endParaRPr lang="en-US" sz="1000" b="1"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104775</xdr:colOff>
      <xdr:row>10</xdr:row>
      <xdr:rowOff>61951</xdr:rowOff>
    </xdr:from>
    <xdr:to>
      <xdr:col>1</xdr:col>
      <xdr:colOff>2447925</xdr:colOff>
      <xdr:row>10</xdr:row>
      <xdr:rowOff>242925</xdr:rowOff>
    </xdr:to>
    <xdr:sp macro="" textlink="AQ12" fLocksText="0">
      <xdr:nvSpPr>
        <xdr:cNvPr id="34" name="Rectangle 33">
          <a:extLst>
            <a:ext uri="{FF2B5EF4-FFF2-40B4-BE49-F238E27FC236}">
              <a16:creationId xmlns="" xmlns:a16="http://schemas.microsoft.com/office/drawing/2014/main" id="{00000000-0008-0000-0200-000022000000}"/>
            </a:ext>
          </a:extLst>
        </xdr:cNvPr>
        <xdr:cNvSpPr>
          <a:spLocks noChangeArrowheads="1"/>
        </xdr:cNvSpPr>
      </xdr:nvSpPr>
      <xdr:spPr bwMode="auto">
        <a:xfrm>
          <a:off x="104775" y="2490826"/>
          <a:ext cx="2457450" cy="18097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ADB624FC-BCD9-46E9-80D4-287C7CEBFB01}"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deviations are occuring?</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2443162</xdr:colOff>
      <xdr:row>10</xdr:row>
      <xdr:rowOff>61949</xdr:rowOff>
    </xdr:from>
    <xdr:to>
      <xdr:col>1</xdr:col>
      <xdr:colOff>4919662</xdr:colOff>
      <xdr:row>10</xdr:row>
      <xdr:rowOff>228600</xdr:rowOff>
    </xdr:to>
    <xdr:sp macro="" textlink="AQ13" fLocksText="0">
      <xdr:nvSpPr>
        <xdr:cNvPr id="35" name="Rectangle 34">
          <a:extLst>
            <a:ext uri="{FF2B5EF4-FFF2-40B4-BE49-F238E27FC236}">
              <a16:creationId xmlns="" xmlns:a16="http://schemas.microsoft.com/office/drawing/2014/main" id="{00000000-0008-0000-0200-000023000000}"/>
            </a:ext>
          </a:extLst>
        </xdr:cNvPr>
        <xdr:cNvSpPr>
          <a:spLocks noChangeArrowheads="1"/>
        </xdr:cNvSpPr>
      </xdr:nvSpPr>
      <xdr:spPr bwMode="auto">
        <a:xfrm>
          <a:off x="2557462" y="2490824"/>
          <a:ext cx="2476500" cy="166651"/>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B6A88BD8-3A40-4AC2-BB47-46FCFBE38947}" type="TxLink">
            <a:rPr lang="en-US" sz="800" b="0" i="1" u="none" strike="noStrike" cap="none" spc="0" baseline="0">
              <a:ln>
                <a:noFill/>
              </a:ln>
              <a:solidFill>
                <a:sysClr val="windowText" lastClr="000000"/>
              </a:solidFill>
              <a:effectLst/>
              <a:latin typeface="Arial" panose="020B0604020202020204" pitchFamily="34" charset="0"/>
              <a:cs typeface="Arial" panose="020B0604020202020204" pitchFamily="34" charset="0"/>
            </a:rPr>
            <a:pPr algn="ctr" rtl="1">
              <a:defRPr sz="1000"/>
            </a:pPr>
            <a:t>What decisions need to be made?</a:t>
          </a:fld>
          <a:endParaRPr lang="en-US" sz="800" b="0" i="1" strike="noStrike" cap="none" spc="0" baseline="0">
            <a:ln>
              <a:noFill/>
            </a:ln>
            <a:solidFill>
              <a:sysClr val="windowText" lastClr="000000"/>
            </a:solidFill>
            <a:effectLst/>
            <a:latin typeface="Arial" panose="020B0604020202020204" pitchFamily="34" charset="0"/>
            <a:cs typeface="Arial" panose="020B0604020202020204" pitchFamily="34" charset="0"/>
          </a:endParaRPr>
        </a:p>
      </xdr:txBody>
    </xdr:sp>
    <xdr:clientData/>
  </xdr:twoCellAnchor>
  <xdr:twoCellAnchor>
    <xdr:from>
      <xdr:col>1</xdr:col>
      <xdr:colOff>33338</xdr:colOff>
      <xdr:row>10</xdr:row>
      <xdr:rowOff>290551</xdr:rowOff>
    </xdr:from>
    <xdr:to>
      <xdr:col>1</xdr:col>
      <xdr:colOff>2405063</xdr:colOff>
      <xdr:row>11</xdr:row>
      <xdr:rowOff>119101</xdr:rowOff>
    </xdr:to>
    <xdr:sp macro="" textlink="AQ14" fLocksText="0">
      <xdr:nvSpPr>
        <xdr:cNvPr id="36" name="Rectangle 35">
          <a:extLst>
            <a:ext uri="{FF2B5EF4-FFF2-40B4-BE49-F238E27FC236}">
              <a16:creationId xmlns="" xmlns:a16="http://schemas.microsoft.com/office/drawing/2014/main" id="{00000000-0008-0000-0200-000024000000}"/>
            </a:ext>
          </a:extLst>
        </xdr:cNvPr>
        <xdr:cNvSpPr>
          <a:spLocks noChangeArrowheads="1"/>
        </xdr:cNvSpPr>
      </xdr:nvSpPr>
      <xdr:spPr bwMode="auto">
        <a:xfrm>
          <a:off x="147638" y="2719426"/>
          <a:ext cx="2371725" cy="209550"/>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D30AC36E-62C7-4646-84CB-B33BEF7221F8}"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plans should be implemented?</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0</xdr:col>
      <xdr:colOff>109538</xdr:colOff>
      <xdr:row>11</xdr:row>
      <xdr:rowOff>166726</xdr:rowOff>
    </xdr:from>
    <xdr:to>
      <xdr:col>1</xdr:col>
      <xdr:colOff>2443163</xdr:colOff>
      <xdr:row>12</xdr:row>
      <xdr:rowOff>195300</xdr:rowOff>
    </xdr:to>
    <xdr:sp macro="" textlink="AP8" fLocksText="0">
      <xdr:nvSpPr>
        <xdr:cNvPr id="37" name="Rectangle 36">
          <a:extLst>
            <a:ext uri="{FF2B5EF4-FFF2-40B4-BE49-F238E27FC236}">
              <a16:creationId xmlns="" xmlns:a16="http://schemas.microsoft.com/office/drawing/2014/main" id="{00000000-0008-0000-0200-000025000000}"/>
            </a:ext>
          </a:extLst>
        </xdr:cNvPr>
        <xdr:cNvSpPr>
          <a:spLocks noChangeArrowheads="1"/>
        </xdr:cNvSpPr>
      </xdr:nvSpPr>
      <xdr:spPr bwMode="auto">
        <a:xfrm>
          <a:off x="109538" y="2976601"/>
          <a:ext cx="2447925" cy="31432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106A9669-1ED8-44CC-A7D2-BDB4388F52C7}"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threats exist?</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xdr:col>
      <xdr:colOff>2438399</xdr:colOff>
      <xdr:row>11</xdr:row>
      <xdr:rowOff>157201</xdr:rowOff>
    </xdr:from>
    <xdr:to>
      <xdr:col>1</xdr:col>
      <xdr:colOff>4924425</xdr:colOff>
      <xdr:row>12</xdr:row>
      <xdr:rowOff>171450</xdr:rowOff>
    </xdr:to>
    <xdr:sp macro="" textlink="AP9" fLocksText="0">
      <xdr:nvSpPr>
        <xdr:cNvPr id="38" name="Rectangle 37">
          <a:extLst>
            <a:ext uri="{FF2B5EF4-FFF2-40B4-BE49-F238E27FC236}">
              <a16:creationId xmlns="" xmlns:a16="http://schemas.microsoft.com/office/drawing/2014/main" id="{00000000-0008-0000-0200-000026000000}"/>
            </a:ext>
          </a:extLst>
        </xdr:cNvPr>
        <xdr:cNvSpPr>
          <a:spLocks noChangeArrowheads="1"/>
        </xdr:cNvSpPr>
      </xdr:nvSpPr>
      <xdr:spPr bwMode="auto">
        <a:xfrm>
          <a:off x="2552699" y="2967076"/>
          <a:ext cx="2486026" cy="299999"/>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t" anchorCtr="0" upright="1"/>
        <a:lstStyle/>
        <a:p>
          <a:pPr algn="ctr" rtl="1">
            <a:defRPr sz="1000"/>
          </a:pPr>
          <a:fld id="{F5FDB651-C939-4C15-859D-4887AC1BADA7}" type="TxLink">
            <a:rPr lang="en-US" sz="800" b="0" i="1" u="none" strike="noStrike" cap="none" spc="0" baseline="0">
              <a:ln>
                <a:noFill/>
              </a:ln>
              <a:solidFill>
                <a:srgbClr val="000000"/>
              </a:solidFill>
              <a:effectLst/>
              <a:latin typeface="Arial" panose="020B0604020202020204" pitchFamily="34" charset="0"/>
              <a:cs typeface="Arial" panose="020B0604020202020204" pitchFamily="34" charset="0"/>
            </a:rPr>
            <a:pPr algn="ctr" rtl="1">
              <a:defRPr sz="1000"/>
            </a:pPr>
            <a:t>What opportunities exist?</a:t>
          </a:fld>
          <a:endParaRPr lang="en-US" sz="800" b="0" i="1" strike="noStrike" cap="none" spc="0" baseline="0">
            <a:ln>
              <a:noFill/>
            </a:ln>
            <a:solidFill>
              <a:schemeClr val="tx1"/>
            </a:solidFill>
            <a:effectLst/>
            <a:latin typeface="Arial" panose="020B0604020202020204" pitchFamily="34" charset="0"/>
            <a:cs typeface="Arial" panose="020B0604020202020204" pitchFamily="34" charset="0"/>
          </a:endParaRPr>
        </a:p>
      </xdr:txBody>
    </xdr:sp>
    <xdr:clientData/>
  </xdr:twoCellAnchor>
  <xdr:twoCellAnchor>
    <xdr:from>
      <xdr:col>11</xdr:col>
      <xdr:colOff>48987</xdr:colOff>
      <xdr:row>8</xdr:row>
      <xdr:rowOff>9525</xdr:rowOff>
    </xdr:from>
    <xdr:to>
      <xdr:col>11</xdr:col>
      <xdr:colOff>54430</xdr:colOff>
      <xdr:row>14</xdr:row>
      <xdr:rowOff>5443</xdr:rowOff>
    </xdr:to>
    <xdr:cxnSp macro="">
      <xdr:nvCxnSpPr>
        <xdr:cNvPr id="27" name="Straight Connector 26">
          <a:extLst>
            <a:ext uri="{FF2B5EF4-FFF2-40B4-BE49-F238E27FC236}">
              <a16:creationId xmlns="" xmlns:a16="http://schemas.microsoft.com/office/drawing/2014/main" id="{00000000-0008-0000-0200-00001B000000}"/>
            </a:ext>
          </a:extLst>
        </xdr:cNvPr>
        <xdr:cNvCxnSpPr/>
      </xdr:nvCxnSpPr>
      <xdr:spPr bwMode="auto">
        <a:xfrm>
          <a:off x="14777358" y="1832882"/>
          <a:ext cx="5443" cy="1966232"/>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14</xdr:col>
      <xdr:colOff>48986</xdr:colOff>
      <xdr:row>7</xdr:row>
      <xdr:rowOff>189139</xdr:rowOff>
    </xdr:from>
    <xdr:to>
      <xdr:col>14</xdr:col>
      <xdr:colOff>54429</xdr:colOff>
      <xdr:row>13</xdr:row>
      <xdr:rowOff>359228</xdr:rowOff>
    </xdr:to>
    <xdr:cxnSp macro="">
      <xdr:nvCxnSpPr>
        <xdr:cNvPr id="39" name="Straight Connector 38">
          <a:extLst>
            <a:ext uri="{FF2B5EF4-FFF2-40B4-BE49-F238E27FC236}">
              <a16:creationId xmlns="" xmlns:a16="http://schemas.microsoft.com/office/drawing/2014/main" id="{00000000-0008-0000-0200-000027000000}"/>
            </a:ext>
          </a:extLst>
        </xdr:cNvPr>
        <xdr:cNvCxnSpPr/>
      </xdr:nvCxnSpPr>
      <xdr:spPr bwMode="auto">
        <a:xfrm>
          <a:off x="17096015" y="1821996"/>
          <a:ext cx="5443" cy="1966232"/>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17</xdr:col>
      <xdr:colOff>1</xdr:colOff>
      <xdr:row>7</xdr:row>
      <xdr:rowOff>189139</xdr:rowOff>
    </xdr:from>
    <xdr:to>
      <xdr:col>17</xdr:col>
      <xdr:colOff>5444</xdr:colOff>
      <xdr:row>13</xdr:row>
      <xdr:rowOff>359228</xdr:rowOff>
    </xdr:to>
    <xdr:cxnSp macro="">
      <xdr:nvCxnSpPr>
        <xdr:cNvPr id="40" name="Straight Connector 39">
          <a:extLst>
            <a:ext uri="{FF2B5EF4-FFF2-40B4-BE49-F238E27FC236}">
              <a16:creationId xmlns="" xmlns:a16="http://schemas.microsoft.com/office/drawing/2014/main" id="{00000000-0008-0000-0200-000028000000}"/>
            </a:ext>
          </a:extLst>
        </xdr:cNvPr>
        <xdr:cNvCxnSpPr/>
      </xdr:nvCxnSpPr>
      <xdr:spPr bwMode="auto">
        <a:xfrm>
          <a:off x="19371130" y="1821996"/>
          <a:ext cx="5443" cy="1966232"/>
        </a:xfrm>
        <a:prstGeom prst="line">
          <a:avLst/>
        </a:prstGeom>
        <a:ln w="6350">
          <a:solidFill>
            <a:schemeClr val="bg1">
              <a:lumMod val="50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xdr:col>
      <xdr:colOff>2438399</xdr:colOff>
      <xdr:row>10</xdr:row>
      <xdr:rowOff>276264</xdr:rowOff>
    </xdr:from>
    <xdr:to>
      <xdr:col>1</xdr:col>
      <xdr:colOff>4924425</xdr:colOff>
      <xdr:row>11</xdr:row>
      <xdr:rowOff>109538</xdr:rowOff>
    </xdr:to>
    <xdr:sp macro="" textlink="AP7" fLocksText="0">
      <xdr:nvSpPr>
        <xdr:cNvPr id="41" name="Rectangle 40">
          <a:extLst>
            <a:ext uri="{FF2B5EF4-FFF2-40B4-BE49-F238E27FC236}">
              <a16:creationId xmlns="" xmlns:a16="http://schemas.microsoft.com/office/drawing/2014/main" id="{00000000-0008-0000-0200-000029000000}"/>
            </a:ext>
          </a:extLst>
        </xdr:cNvPr>
        <xdr:cNvSpPr>
          <a:spLocks noChangeArrowheads="1"/>
        </xdr:cNvSpPr>
      </xdr:nvSpPr>
      <xdr:spPr bwMode="auto">
        <a:xfrm>
          <a:off x="2552699" y="2705139"/>
          <a:ext cx="2486026" cy="214274"/>
        </a:xfrm>
        <a:prstGeom prst="rect">
          <a:avLst/>
        </a:prstGeom>
        <a:noFill/>
        <a:ln w="9525">
          <a:noFill/>
          <a:miter lim="800000"/>
          <a:headEnd/>
          <a:tailEnd/>
        </a:ln>
        <a:effectLst>
          <a:outerShdw blurRad="50800" dist="50800" dir="5400000" algn="ctr" rotWithShape="0">
            <a:schemeClr val="bg1"/>
          </a:outerShdw>
        </a:effectLst>
        <a:scene3d>
          <a:camera prst="orthographicFront"/>
          <a:lightRig rig="threePt" dir="t"/>
        </a:scene3d>
        <a:sp3d>
          <a:bevelT/>
        </a:sp3d>
      </xdr:spPr>
      <xdr:txBody>
        <a:bodyPr vertOverflow="clip" wrap="square" lIns="27432" tIns="22860" rIns="27432" bIns="0" anchor="ctr" anchorCtr="0" upright="1"/>
        <a:lstStyle/>
        <a:p>
          <a:pPr algn="ctr" rtl="1">
            <a:defRPr sz="1000"/>
          </a:pPr>
          <a:fld id="{49A95B32-51F1-42BF-B352-E9F6DFD94A49}" type="TxLink">
            <a:rPr lang="en-US" sz="800" b="0" i="0" u="none" strike="noStrike" cap="none" spc="0" baseline="0">
              <a:ln>
                <a:noFill/>
              </a:ln>
              <a:solidFill>
                <a:sysClr val="windowText" lastClr="000000"/>
              </a:solidFill>
              <a:effectLst/>
              <a:latin typeface="Arial" panose="020B0604020202020204" pitchFamily="34" charset="0"/>
              <a:cs typeface="Arial" panose="020B0604020202020204" pitchFamily="34" charset="0"/>
            </a:rPr>
            <a:pPr algn="ctr" rtl="1">
              <a:defRPr sz="1000"/>
            </a:pPr>
            <a:t>What changes are anticipated?</a:t>
          </a:fld>
          <a:endParaRPr lang="en-US" sz="800" b="0" i="1" strike="noStrike" cap="none" spc="0" baseline="0">
            <a:ln>
              <a:noFill/>
            </a:ln>
            <a:solidFill>
              <a:sysClr val="windowText" lastClr="000000"/>
            </a:solidFill>
            <a:effectLst/>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3393800</xdr:colOff>
      <xdr:row>1</xdr:row>
      <xdr:rowOff>138978</xdr:rowOff>
    </xdr:from>
    <xdr:to>
      <xdr:col>4</xdr:col>
      <xdr:colOff>3393800</xdr:colOff>
      <xdr:row>1</xdr:row>
      <xdr:rowOff>396153</xdr:rowOff>
    </xdr:to>
    <xdr:pic>
      <xdr:nvPicPr>
        <xdr:cNvPr id="12" name="Picture 11" descr="home.jpg">
          <a:hlinkClick xmlns:r="http://schemas.openxmlformats.org/officeDocument/2006/relationships" r:id="rId1"/>
          <a:extLst>
            <a:ext uri="{FF2B5EF4-FFF2-40B4-BE49-F238E27FC236}">
              <a16:creationId xmlns="" xmlns:a16="http://schemas.microsoft.com/office/drawing/2014/main" id="{00000000-0008-0000-0300-00000C000000}"/>
            </a:ext>
          </a:extLst>
        </xdr:cNvPr>
        <xdr:cNvPicPr>
          <a:picLocks noChangeAspect="1"/>
        </xdr:cNvPicPr>
      </xdr:nvPicPr>
      <xdr:blipFill>
        <a:blip xmlns:r="http://schemas.openxmlformats.org/officeDocument/2006/relationships" r:embed="rId2"/>
        <a:stretch>
          <a:fillRect/>
        </a:stretch>
      </xdr:blipFill>
      <xdr:spPr>
        <a:xfrm>
          <a:off x="7451450" y="23422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2857500</xdr:colOff>
      <xdr:row>3</xdr:row>
      <xdr:rowOff>38100</xdr:rowOff>
    </xdr:from>
    <xdr:to>
      <xdr:col>2</xdr:col>
      <xdr:colOff>2990850</xdr:colOff>
      <xdr:row>3</xdr:row>
      <xdr:rowOff>219075</xdr:rowOff>
    </xdr:to>
    <xdr:sp macro="" textlink="">
      <xdr:nvSpPr>
        <xdr:cNvPr id="18" name="Rectangle 17">
          <a:extLst>
            <a:ext uri="{FF2B5EF4-FFF2-40B4-BE49-F238E27FC236}">
              <a16:creationId xmlns="" xmlns:a16="http://schemas.microsoft.com/office/drawing/2014/main" id="{00000000-0008-0000-0300-000012000000}"/>
            </a:ext>
          </a:extLst>
        </xdr:cNvPr>
        <xdr:cNvSpPr/>
      </xdr:nvSpPr>
      <xdr:spPr bwMode="auto">
        <a:xfrm>
          <a:off x="3228975" y="714375"/>
          <a:ext cx="133350" cy="180975"/>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xdr:from>
      <xdr:col>2</xdr:col>
      <xdr:colOff>3200400</xdr:colOff>
      <xdr:row>47</xdr:row>
      <xdr:rowOff>19049</xdr:rowOff>
    </xdr:from>
    <xdr:to>
      <xdr:col>2</xdr:col>
      <xdr:colOff>3333750</xdr:colOff>
      <xdr:row>47</xdr:row>
      <xdr:rowOff>209549</xdr:rowOff>
    </xdr:to>
    <xdr:sp macro="" textlink="">
      <xdr:nvSpPr>
        <xdr:cNvPr id="19" name="Rectangle 18">
          <a:extLst>
            <a:ext uri="{FF2B5EF4-FFF2-40B4-BE49-F238E27FC236}">
              <a16:creationId xmlns="" xmlns:a16="http://schemas.microsoft.com/office/drawing/2014/main" id="{00000000-0008-0000-0300-000013000000}"/>
            </a:ext>
          </a:extLst>
        </xdr:cNvPr>
        <xdr:cNvSpPr/>
      </xdr:nvSpPr>
      <xdr:spPr bwMode="auto">
        <a:xfrm>
          <a:off x="3571875" y="8762999"/>
          <a:ext cx="133350" cy="190500"/>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p>
      </xdr:txBody>
    </xdr:sp>
    <xdr:clientData/>
  </xdr:twoCellAnchor>
  <xdr:twoCellAnchor editAs="oneCell">
    <xdr:from>
      <xdr:col>1</xdr:col>
      <xdr:colOff>77932</xdr:colOff>
      <xdr:row>1</xdr:row>
      <xdr:rowOff>75334</xdr:rowOff>
    </xdr:from>
    <xdr:to>
      <xdr:col>2</xdr:col>
      <xdr:colOff>851797</xdr:colOff>
      <xdr:row>1</xdr:row>
      <xdr:rowOff>486338</xdr:rowOff>
    </xdr:to>
    <xdr:pic>
      <xdr:nvPicPr>
        <xdr:cNvPr id="21" name="Picture 20" descr="KT-logo_KO_whiterule.png">
          <a:extLst>
            <a:ext uri="{FF2B5EF4-FFF2-40B4-BE49-F238E27FC236}">
              <a16:creationId xmlns="" xmlns:a16="http://schemas.microsoft.com/office/drawing/2014/main" id="{00000000-0008-0000-0300-000015000000}"/>
            </a:ext>
          </a:extLst>
        </xdr:cNvPr>
        <xdr:cNvPicPr>
          <a:picLocks noChangeAspect="1"/>
        </xdr:cNvPicPr>
      </xdr:nvPicPr>
      <xdr:blipFill>
        <a:blip xmlns:r="http://schemas.openxmlformats.org/officeDocument/2006/relationships" r:embed="rId3" cstate="print"/>
        <a:stretch>
          <a:fillRect/>
        </a:stretch>
      </xdr:blipFill>
      <xdr:spPr>
        <a:xfrm>
          <a:off x="173182" y="170584"/>
          <a:ext cx="1050956" cy="411004"/>
        </a:xfrm>
        <a:prstGeom prst="rect">
          <a:avLst/>
        </a:prstGeom>
        <a:effectLst>
          <a:outerShdw blurRad="50800" dist="38100" dir="2700000" algn="tl" rotWithShape="0">
            <a:prstClr val="black">
              <a:alpha val="40000"/>
            </a:prstClr>
          </a:outerShdw>
        </a:effectLst>
      </xdr:spPr>
    </xdr:pic>
    <xdr:clientData/>
  </xdr:twoCellAnchor>
  <xdr:twoCellAnchor>
    <xdr:from>
      <xdr:col>2</xdr:col>
      <xdr:colOff>2847975</xdr:colOff>
      <xdr:row>68</xdr:row>
      <xdr:rowOff>28575</xdr:rowOff>
    </xdr:from>
    <xdr:to>
      <xdr:col>2</xdr:col>
      <xdr:colOff>2981325</xdr:colOff>
      <xdr:row>68</xdr:row>
      <xdr:rowOff>209550</xdr:rowOff>
    </xdr:to>
    <xdr:sp macro="" textlink="">
      <xdr:nvSpPr>
        <xdr:cNvPr id="27" name="Rectangle 26">
          <a:extLst>
            <a:ext uri="{FF2B5EF4-FFF2-40B4-BE49-F238E27FC236}">
              <a16:creationId xmlns="" xmlns:a16="http://schemas.microsoft.com/office/drawing/2014/main" id="{00000000-0008-0000-0300-00001B000000}"/>
            </a:ext>
          </a:extLst>
        </xdr:cNvPr>
        <xdr:cNvSpPr/>
      </xdr:nvSpPr>
      <xdr:spPr bwMode="auto">
        <a:xfrm>
          <a:off x="3219450" y="12573000"/>
          <a:ext cx="133350" cy="180975"/>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p>
      </xdr:txBody>
    </xdr:sp>
    <xdr:clientData/>
  </xdr:twoCellAnchor>
  <xdr:twoCellAnchor editAs="oneCell">
    <xdr:from>
      <xdr:col>4</xdr:col>
      <xdr:colOff>3238500</xdr:colOff>
      <xdr:row>1</xdr:row>
      <xdr:rowOff>76200</xdr:rowOff>
    </xdr:from>
    <xdr:to>
      <xdr:col>4</xdr:col>
      <xdr:colOff>3631406</xdr:colOff>
      <xdr:row>1</xdr:row>
      <xdr:rowOff>440532</xdr:rowOff>
    </xdr:to>
    <xdr:pic>
      <xdr:nvPicPr>
        <xdr:cNvPr id="29" name="Picture 28" descr="http://0101.nccdn.net/1_5/0d8/090/050/Return-button.png">
          <a:hlinkClick xmlns:r="http://schemas.openxmlformats.org/officeDocument/2006/relationships" r:id="rId4"/>
          <a:extLst>
            <a:ext uri="{FF2B5EF4-FFF2-40B4-BE49-F238E27FC236}">
              <a16:creationId xmlns=""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5" cstate="print"/>
        <a:srcRect l="27000" t="4577" r="31750" b="41189"/>
        <a:stretch>
          <a:fillRect/>
        </a:stretch>
      </xdr:blipFill>
      <xdr:spPr bwMode="auto">
        <a:xfrm>
          <a:off x="7629525" y="17145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124258</xdr:rowOff>
    </xdr:from>
    <xdr:to>
      <xdr:col>4</xdr:col>
      <xdr:colOff>3941619</xdr:colOff>
      <xdr:row>1</xdr:row>
      <xdr:rowOff>381433</xdr:rowOff>
    </xdr:to>
    <xdr:pic>
      <xdr:nvPicPr>
        <xdr:cNvPr id="30" name="Picture 29" descr="home.jpg">
          <a:hlinkClick xmlns:r="http://schemas.openxmlformats.org/officeDocument/2006/relationships" r:id="rId1"/>
          <a:extLst>
            <a:ext uri="{FF2B5EF4-FFF2-40B4-BE49-F238E27FC236}">
              <a16:creationId xmlns="" xmlns:a16="http://schemas.microsoft.com/office/drawing/2014/main" id="{00000000-0008-0000-0300-00001E000000}"/>
            </a:ext>
          </a:extLst>
        </xdr:cNvPr>
        <xdr:cNvPicPr>
          <a:picLocks noChangeAspect="1"/>
        </xdr:cNvPicPr>
      </xdr:nvPicPr>
      <xdr:blipFill>
        <a:blip xmlns:r="http://schemas.openxmlformats.org/officeDocument/2006/relationships" r:embed="rId2" cstate="print"/>
        <a:stretch>
          <a:fillRect/>
        </a:stretch>
      </xdr:blipFill>
      <xdr:spPr>
        <a:xfrm>
          <a:off x="8075469" y="21950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2</xdr:col>
      <xdr:colOff>2204605</xdr:colOff>
      <xdr:row>1</xdr:row>
      <xdr:rowOff>39831</xdr:rowOff>
    </xdr:from>
    <xdr:to>
      <xdr:col>2</xdr:col>
      <xdr:colOff>2643517</xdr:colOff>
      <xdr:row>1</xdr:row>
      <xdr:rowOff>478743</xdr:rowOff>
    </xdr:to>
    <xdr:pic>
      <xdr:nvPicPr>
        <xdr:cNvPr id="22" name="Picture 21" descr="FINAL HI-RES ICONS.jpg">
          <a:extLst>
            <a:ext uri="{FF2B5EF4-FFF2-40B4-BE49-F238E27FC236}">
              <a16:creationId xmlns="" xmlns:a16="http://schemas.microsoft.com/office/drawing/2014/main" id="{00000000-0008-0000-0300-000016000000}"/>
            </a:ext>
          </a:extLst>
        </xdr:cNvPr>
        <xdr:cNvPicPr>
          <a:picLocks noChangeAspect="1"/>
        </xdr:cNvPicPr>
      </xdr:nvPicPr>
      <xdr:blipFill>
        <a:blip xmlns:r="http://schemas.openxmlformats.org/officeDocument/2006/relationships" r:embed="rId6" cstate="print"/>
        <a:srcRect l="1875" t="10382" r="82221" b="10368"/>
        <a:stretch>
          <a:fillRect/>
        </a:stretch>
      </xdr:blipFill>
      <xdr:spPr>
        <a:xfrm>
          <a:off x="2576080" y="135081"/>
          <a:ext cx="438912"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xdr:col>
      <xdr:colOff>3067050</xdr:colOff>
      <xdr:row>78</xdr:row>
      <xdr:rowOff>47625</xdr:rowOff>
    </xdr:from>
    <xdr:to>
      <xdr:col>2</xdr:col>
      <xdr:colOff>3200400</xdr:colOff>
      <xdr:row>78</xdr:row>
      <xdr:rowOff>219075</xdr:rowOff>
    </xdr:to>
    <xdr:sp macro="" textlink="">
      <xdr:nvSpPr>
        <xdr:cNvPr id="23" name="Rectangle 22">
          <a:extLst>
            <a:ext uri="{FF2B5EF4-FFF2-40B4-BE49-F238E27FC236}">
              <a16:creationId xmlns="" xmlns:a16="http://schemas.microsoft.com/office/drawing/2014/main" id="{00000000-0008-0000-0300-000017000000}"/>
            </a:ext>
          </a:extLst>
        </xdr:cNvPr>
        <xdr:cNvSpPr/>
      </xdr:nvSpPr>
      <xdr:spPr bwMode="auto">
        <a:xfrm>
          <a:off x="3438525" y="14582775"/>
          <a:ext cx="133350" cy="171450"/>
        </a:xfrm>
        <a:prstGeom prst="rect">
          <a:avLst/>
        </a:prstGeom>
        <a:solidFill>
          <a:schemeClr val="tx2"/>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p>
      </xdr:txBody>
    </xdr:sp>
    <xdr:clientData/>
  </xdr:twoCellAnchor>
  <xdr:twoCellAnchor>
    <xdr:from>
      <xdr:col>2</xdr:col>
      <xdr:colOff>3924300</xdr:colOff>
      <xdr:row>72</xdr:row>
      <xdr:rowOff>0</xdr:rowOff>
    </xdr:from>
    <xdr:to>
      <xdr:col>2</xdr:col>
      <xdr:colOff>4152900</xdr:colOff>
      <xdr:row>73</xdr:row>
      <xdr:rowOff>19050</xdr:rowOff>
    </xdr:to>
    <xdr:sp macro="" textlink="">
      <xdr:nvSpPr>
        <xdr:cNvPr id="2" name="Right Arrow 1">
          <a:extLst>
            <a:ext uri="{FF2B5EF4-FFF2-40B4-BE49-F238E27FC236}">
              <a16:creationId xmlns="" xmlns:a16="http://schemas.microsoft.com/office/drawing/2014/main" id="{00000000-0008-0000-0300-000002000000}"/>
            </a:ext>
          </a:extLst>
        </xdr:cNvPr>
        <xdr:cNvSpPr/>
      </xdr:nvSpPr>
      <xdr:spPr bwMode="auto">
        <a:xfrm>
          <a:off x="4295775" y="13468350"/>
          <a:ext cx="228600" cy="171450"/>
        </a:xfrm>
        <a:prstGeom prst="righ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xdr:from>
      <xdr:col>3</xdr:col>
      <xdr:colOff>19050</xdr:colOff>
      <xdr:row>70</xdr:row>
      <xdr:rowOff>57150</xdr:rowOff>
    </xdr:from>
    <xdr:to>
      <xdr:col>4</xdr:col>
      <xdr:colOff>28575</xdr:colOff>
      <xdr:row>76</xdr:row>
      <xdr:rowOff>19051</xdr:rowOff>
    </xdr:to>
    <xdr:sp macro="" textlink="">
      <xdr:nvSpPr>
        <xdr:cNvPr id="3" name="Left Brace 2">
          <a:extLst>
            <a:ext uri="{FF2B5EF4-FFF2-40B4-BE49-F238E27FC236}">
              <a16:creationId xmlns="" xmlns:a16="http://schemas.microsoft.com/office/drawing/2014/main" id="{00000000-0008-0000-0300-000003000000}"/>
            </a:ext>
          </a:extLst>
        </xdr:cNvPr>
        <xdr:cNvSpPr/>
      </xdr:nvSpPr>
      <xdr:spPr bwMode="auto">
        <a:xfrm>
          <a:off x="4591050" y="13039725"/>
          <a:ext cx="161925" cy="1171576"/>
        </a:xfrm>
        <a:prstGeom prst="leftBrace">
          <a:avLst>
            <a:gd name="adj1" fmla="val 8333"/>
            <a:gd name="adj2" fmla="val 42990"/>
          </a:avLst>
        </a:prstGeom>
        <a:ln w="31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122293</xdr:colOff>
      <xdr:row>1</xdr:row>
      <xdr:rowOff>87635</xdr:rowOff>
    </xdr:from>
    <xdr:to>
      <xdr:col>1</xdr:col>
      <xdr:colOff>1173249</xdr:colOff>
      <xdr:row>1</xdr:row>
      <xdr:rowOff>493589</xdr:rowOff>
    </xdr:to>
    <xdr:pic>
      <xdr:nvPicPr>
        <xdr:cNvPr id="5" name="Picture 4" descr="KT-logo_KO_whiterule.png">
          <a:extLst>
            <a:ext uri="{FF2B5EF4-FFF2-40B4-BE49-F238E27FC236}">
              <a16:creationId xmlns=""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stretch>
          <a:fillRect/>
        </a:stretch>
      </xdr:blipFill>
      <xdr:spPr>
        <a:xfrm>
          <a:off x="234352" y="715164"/>
          <a:ext cx="1055998"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699983</xdr:colOff>
      <xdr:row>1</xdr:row>
      <xdr:rowOff>26855</xdr:rowOff>
    </xdr:from>
    <xdr:to>
      <xdr:col>2</xdr:col>
      <xdr:colOff>1143256</xdr:colOff>
      <xdr:row>1</xdr:row>
      <xdr:rowOff>460717</xdr:rowOff>
    </xdr:to>
    <xdr:pic>
      <xdr:nvPicPr>
        <xdr:cNvPr id="8" name="Picture 7" descr="FINAL HI-RES ICONS.jpg">
          <a:extLst>
            <a:ext uri="{FF2B5EF4-FFF2-40B4-BE49-F238E27FC236}">
              <a16:creationId xmlns="" xmlns:a16="http://schemas.microsoft.com/office/drawing/2014/main" id="{00000000-0008-0000-0400-000008000000}"/>
            </a:ext>
          </a:extLst>
        </xdr:cNvPr>
        <xdr:cNvPicPr>
          <a:picLocks noChangeAspect="1"/>
        </xdr:cNvPicPr>
      </xdr:nvPicPr>
      <xdr:blipFill>
        <a:blip xmlns:r="http://schemas.openxmlformats.org/officeDocument/2006/relationships" r:embed="rId2" cstate="print"/>
        <a:srcRect l="20676" t="10511" r="63438" b="10325"/>
        <a:stretch>
          <a:fillRect/>
        </a:stretch>
      </xdr:blipFill>
      <xdr:spPr>
        <a:xfrm>
          <a:off x="2214458" y="122105"/>
          <a:ext cx="443273"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11</xdr:col>
      <xdr:colOff>2856673</xdr:colOff>
      <xdr:row>4</xdr:row>
      <xdr:rowOff>69670</xdr:rowOff>
    </xdr:from>
    <xdr:to>
      <xdr:col>11</xdr:col>
      <xdr:colOff>2988241</xdr:colOff>
      <xdr:row>4</xdr:row>
      <xdr:rowOff>183459</xdr:rowOff>
    </xdr:to>
    <xdr:sp macro="" textlink="">
      <xdr:nvSpPr>
        <xdr:cNvPr id="20" name="Right Arrow 19">
          <a:extLst>
            <a:ext uri="{FF2B5EF4-FFF2-40B4-BE49-F238E27FC236}">
              <a16:creationId xmlns="" xmlns:a16="http://schemas.microsoft.com/office/drawing/2014/main" id="{00000000-0008-0000-0400-000014000000}"/>
            </a:ext>
          </a:extLst>
        </xdr:cNvPr>
        <xdr:cNvSpPr/>
      </xdr:nvSpPr>
      <xdr:spPr bwMode="auto">
        <a:xfrm>
          <a:off x="14629573" y="1003120"/>
          <a:ext cx="131568" cy="113789"/>
        </a:xfrm>
        <a:prstGeom prst="rightArrow">
          <a:avLst/>
        </a:prstGeom>
        <a:solidFill>
          <a:srgbClr val="FFFFFF"/>
        </a:solidFill>
        <a:ln w="9525" cap="flat" cmpd="sng" algn="ctr">
          <a:solidFill>
            <a:schemeClr val="tx1">
              <a:lumMod val="50000"/>
              <a:lumOff val="50000"/>
            </a:schemeClr>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editAs="oneCell">
    <xdr:from>
      <xdr:col>18</xdr:col>
      <xdr:colOff>1609023</xdr:colOff>
      <xdr:row>1</xdr:row>
      <xdr:rowOff>61232</xdr:rowOff>
    </xdr:from>
    <xdr:to>
      <xdr:col>18</xdr:col>
      <xdr:colOff>2047733</xdr:colOff>
      <xdr:row>1</xdr:row>
      <xdr:rowOff>495094</xdr:rowOff>
    </xdr:to>
    <xdr:pic>
      <xdr:nvPicPr>
        <xdr:cNvPr id="25" name="Picture 24" descr="FINAL HI-RES ICONS.jpg">
          <a:extLst>
            <a:ext uri="{FF2B5EF4-FFF2-40B4-BE49-F238E27FC236}">
              <a16:creationId xmlns="" xmlns:a16="http://schemas.microsoft.com/office/drawing/2014/main" id="{00000000-0008-0000-0400-000019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20925723" y="156482"/>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4</xdr:col>
      <xdr:colOff>1880754</xdr:colOff>
      <xdr:row>1</xdr:row>
      <xdr:rowOff>143435</xdr:rowOff>
    </xdr:from>
    <xdr:to>
      <xdr:col>4</xdr:col>
      <xdr:colOff>2138052</xdr:colOff>
      <xdr:row>1</xdr:row>
      <xdr:rowOff>393180</xdr:rowOff>
    </xdr:to>
    <xdr:sp macro="" textlink="">
      <xdr:nvSpPr>
        <xdr:cNvPr id="13" name="Rectangle 12">
          <a:hlinkClick xmlns:r="http://schemas.openxmlformats.org/officeDocument/2006/relationships" r:id="rId4"/>
          <a:extLst>
            <a:ext uri="{FF2B5EF4-FFF2-40B4-BE49-F238E27FC236}">
              <a16:creationId xmlns="" xmlns:a16="http://schemas.microsoft.com/office/drawing/2014/main" id="{00000000-0008-0000-0400-00000D000000}"/>
            </a:ext>
          </a:extLst>
        </xdr:cNvPr>
        <xdr:cNvSpPr/>
      </xdr:nvSpPr>
      <xdr:spPr>
        <a:xfrm>
          <a:off x="5347854" y="23868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7</xdr:col>
      <xdr:colOff>2631062</xdr:colOff>
      <xdr:row>1</xdr:row>
      <xdr:rowOff>47625</xdr:rowOff>
    </xdr:from>
    <xdr:to>
      <xdr:col>9</xdr:col>
      <xdr:colOff>231322</xdr:colOff>
      <xdr:row>1</xdr:row>
      <xdr:rowOff>481487</xdr:rowOff>
    </xdr:to>
    <xdr:pic>
      <xdr:nvPicPr>
        <xdr:cNvPr id="31" name="Picture 30" descr="FINAL HI-RES ICONS.jpg">
          <a:extLst>
            <a:ext uri="{FF2B5EF4-FFF2-40B4-BE49-F238E27FC236}">
              <a16:creationId xmlns="" xmlns:a16="http://schemas.microsoft.com/office/drawing/2014/main" id="{00000000-0008-0000-0400-00001F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8888987" y="142875"/>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11</xdr:col>
      <xdr:colOff>2874481</xdr:colOff>
      <xdr:row>7</xdr:row>
      <xdr:rowOff>44821</xdr:rowOff>
    </xdr:from>
    <xdr:to>
      <xdr:col>11</xdr:col>
      <xdr:colOff>3006049</xdr:colOff>
      <xdr:row>7</xdr:row>
      <xdr:rowOff>158610</xdr:rowOff>
    </xdr:to>
    <xdr:sp macro="" textlink="">
      <xdr:nvSpPr>
        <xdr:cNvPr id="18" name="Right Arrow 17">
          <a:extLst>
            <a:ext uri="{FF2B5EF4-FFF2-40B4-BE49-F238E27FC236}">
              <a16:creationId xmlns="" xmlns:a16="http://schemas.microsoft.com/office/drawing/2014/main" id="{00000000-0008-0000-0400-000012000000}"/>
            </a:ext>
          </a:extLst>
        </xdr:cNvPr>
        <xdr:cNvSpPr/>
      </xdr:nvSpPr>
      <xdr:spPr bwMode="auto">
        <a:xfrm>
          <a:off x="14647381" y="1740271"/>
          <a:ext cx="131568" cy="113789"/>
        </a:xfrm>
        <a:prstGeom prst="rightArrow">
          <a:avLst/>
        </a:prstGeom>
        <a:solidFill>
          <a:srgbClr val="FFFFFF"/>
        </a:solidFill>
        <a:ln w="9525" cap="flat" cmpd="sng" algn="ctr">
          <a:solidFill>
            <a:schemeClr val="tx1">
              <a:lumMod val="50000"/>
              <a:lumOff val="50000"/>
            </a:schemeClr>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editAs="oneCell">
    <xdr:from>
      <xdr:col>42</xdr:col>
      <xdr:colOff>1135139</xdr:colOff>
      <xdr:row>1</xdr:row>
      <xdr:rowOff>45496</xdr:rowOff>
    </xdr:from>
    <xdr:to>
      <xdr:col>42</xdr:col>
      <xdr:colOff>1573849</xdr:colOff>
      <xdr:row>1</xdr:row>
      <xdr:rowOff>479358</xdr:rowOff>
    </xdr:to>
    <xdr:pic>
      <xdr:nvPicPr>
        <xdr:cNvPr id="19" name="Picture 18" descr="FINAL HI-RES ICONS.jpg">
          <a:extLst>
            <a:ext uri="{FF2B5EF4-FFF2-40B4-BE49-F238E27FC236}">
              <a16:creationId xmlns="" xmlns:a16="http://schemas.microsoft.com/office/drawing/2014/main" id="{00000000-0008-0000-0400-000013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28360074" y="144887"/>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7</xdr:col>
      <xdr:colOff>101002</xdr:colOff>
      <xdr:row>1</xdr:row>
      <xdr:rowOff>78350</xdr:rowOff>
    </xdr:from>
    <xdr:to>
      <xdr:col>7</xdr:col>
      <xdr:colOff>1150597</xdr:colOff>
      <xdr:row>1</xdr:row>
      <xdr:rowOff>484304</xdr:rowOff>
    </xdr:to>
    <xdr:pic>
      <xdr:nvPicPr>
        <xdr:cNvPr id="24" name="Picture 23" descr="KT-logo_KO_whiterule.png">
          <a:extLst>
            <a:ext uri="{FF2B5EF4-FFF2-40B4-BE49-F238E27FC236}">
              <a16:creationId xmlns="" xmlns:a16="http://schemas.microsoft.com/office/drawing/2014/main" id="{00000000-0008-0000-0400-000018000000}"/>
            </a:ext>
          </a:extLst>
        </xdr:cNvPr>
        <xdr:cNvPicPr>
          <a:picLocks noChangeAspect="1"/>
        </xdr:cNvPicPr>
      </xdr:nvPicPr>
      <xdr:blipFill>
        <a:blip xmlns:r="http://schemas.openxmlformats.org/officeDocument/2006/relationships" r:embed="rId1" cstate="print"/>
        <a:stretch>
          <a:fillRect/>
        </a:stretch>
      </xdr:blipFill>
      <xdr:spPr>
        <a:xfrm>
          <a:off x="5924859" y="173600"/>
          <a:ext cx="1049595"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2351315</xdr:colOff>
      <xdr:row>1</xdr:row>
      <xdr:rowOff>81643</xdr:rowOff>
    </xdr:from>
    <xdr:to>
      <xdr:col>17</xdr:col>
      <xdr:colOff>114785</xdr:colOff>
      <xdr:row>1</xdr:row>
      <xdr:rowOff>487597</xdr:rowOff>
    </xdr:to>
    <xdr:pic>
      <xdr:nvPicPr>
        <xdr:cNvPr id="26" name="Picture 25" descr="KT-logo_KO_whiterule.png">
          <a:extLst>
            <a:ext uri="{FF2B5EF4-FFF2-40B4-BE49-F238E27FC236}">
              <a16:creationId xmlns="" xmlns:a16="http://schemas.microsoft.com/office/drawing/2014/main" id="{00000000-0008-0000-0400-00001A000000}"/>
            </a:ext>
          </a:extLst>
        </xdr:cNvPr>
        <xdr:cNvPicPr>
          <a:picLocks noChangeAspect="1"/>
        </xdr:cNvPicPr>
      </xdr:nvPicPr>
      <xdr:blipFill>
        <a:blip xmlns:r="http://schemas.openxmlformats.org/officeDocument/2006/relationships" r:embed="rId1" cstate="print"/>
        <a:stretch>
          <a:fillRect/>
        </a:stretch>
      </xdr:blipFill>
      <xdr:spPr>
        <a:xfrm>
          <a:off x="17800865" y="176893"/>
          <a:ext cx="1049595"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40</xdr:col>
      <xdr:colOff>81642</xdr:colOff>
      <xdr:row>1</xdr:row>
      <xdr:rowOff>54429</xdr:rowOff>
    </xdr:from>
    <xdr:to>
      <xdr:col>42</xdr:col>
      <xdr:colOff>586952</xdr:colOff>
      <xdr:row>1</xdr:row>
      <xdr:rowOff>460383</xdr:rowOff>
    </xdr:to>
    <xdr:pic>
      <xdr:nvPicPr>
        <xdr:cNvPr id="27" name="Picture 26" descr="KT-logo_KO_whiterule.png">
          <a:extLst>
            <a:ext uri="{FF2B5EF4-FFF2-40B4-BE49-F238E27FC236}">
              <a16:creationId xmlns="" xmlns:a16="http://schemas.microsoft.com/office/drawing/2014/main" id="{00000000-0008-0000-0400-00001B000000}"/>
            </a:ext>
          </a:extLst>
        </xdr:cNvPr>
        <xdr:cNvPicPr>
          <a:picLocks noChangeAspect="1"/>
        </xdr:cNvPicPr>
      </xdr:nvPicPr>
      <xdr:blipFill>
        <a:blip xmlns:r="http://schemas.openxmlformats.org/officeDocument/2006/relationships" r:embed="rId1" cstate="print"/>
        <a:stretch>
          <a:fillRect/>
        </a:stretch>
      </xdr:blipFill>
      <xdr:spPr>
        <a:xfrm>
          <a:off x="26710821" y="149679"/>
          <a:ext cx="1049595" cy="405954"/>
        </a:xfrm>
        <a:prstGeom prst="rect">
          <a:avLst/>
        </a:prstGeom>
        <a:effectLst>
          <a:outerShdw blurRad="50800" dist="38100" dir="2700000" algn="tl" rotWithShape="0">
            <a:prstClr val="black">
              <a:alpha val="40000"/>
            </a:prstClr>
          </a:outerShdw>
        </a:effectLst>
      </xdr:spPr>
    </xdr:pic>
    <xdr:clientData/>
  </xdr:twoCellAnchor>
  <xdr:twoCellAnchor>
    <xdr:from>
      <xdr:col>42</xdr:col>
      <xdr:colOff>2361640</xdr:colOff>
      <xdr:row>48</xdr:row>
      <xdr:rowOff>47625</xdr:rowOff>
    </xdr:from>
    <xdr:to>
      <xdr:col>42</xdr:col>
      <xdr:colOff>2590240</xdr:colOff>
      <xdr:row>48</xdr:row>
      <xdr:rowOff>161925</xdr:rowOff>
    </xdr:to>
    <xdr:sp macro="" textlink="">
      <xdr:nvSpPr>
        <xdr:cNvPr id="15" name="Right Arrow 14">
          <a:extLst>
            <a:ext uri="{FF2B5EF4-FFF2-40B4-BE49-F238E27FC236}">
              <a16:creationId xmlns="" xmlns:a16="http://schemas.microsoft.com/office/drawing/2014/main" id="{00000000-0008-0000-0400-00000F000000}"/>
            </a:ext>
          </a:extLst>
        </xdr:cNvPr>
        <xdr:cNvSpPr/>
      </xdr:nvSpPr>
      <xdr:spPr bwMode="auto">
        <a:xfrm>
          <a:off x="47910190" y="10296525"/>
          <a:ext cx="228600" cy="114300"/>
        </a:xfrm>
        <a:prstGeom prst="rightArrow">
          <a:avLst/>
        </a:prstGeom>
        <a:solidFill>
          <a:srgbClr val="FFFFFF"/>
        </a:solidFill>
        <a:ln w="9525" cap="flat" cmpd="sng" algn="ctr">
          <a:solidFill>
            <a:schemeClr val="tx1">
              <a:lumMod val="50000"/>
              <a:lumOff val="50000"/>
            </a:schemeClr>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editAs="oneCell">
    <xdr:from>
      <xdr:col>30</xdr:col>
      <xdr:colOff>444412</xdr:colOff>
      <xdr:row>1</xdr:row>
      <xdr:rowOff>44823</xdr:rowOff>
    </xdr:from>
    <xdr:to>
      <xdr:col>31</xdr:col>
      <xdr:colOff>434886</xdr:colOff>
      <xdr:row>1</xdr:row>
      <xdr:rowOff>478685</xdr:rowOff>
    </xdr:to>
    <xdr:pic>
      <xdr:nvPicPr>
        <xdr:cNvPr id="22" name="Picture 21" descr="FINAL HI-RES ICONS.jpg">
          <a:extLst>
            <a:ext uri="{FF2B5EF4-FFF2-40B4-BE49-F238E27FC236}">
              <a16:creationId xmlns="" xmlns:a16="http://schemas.microsoft.com/office/drawing/2014/main" id="{00000000-0008-0000-0400-000016000000}"/>
            </a:ext>
          </a:extLst>
        </xdr:cNvPr>
        <xdr:cNvPicPr>
          <a:picLocks noChangeAspect="1"/>
        </xdr:cNvPicPr>
      </xdr:nvPicPr>
      <xdr:blipFill>
        <a:blip xmlns:r="http://schemas.openxmlformats.org/officeDocument/2006/relationships" r:embed="rId3" cstate="print"/>
        <a:srcRect l="20676" t="10511" r="63438" b="10325"/>
        <a:stretch>
          <a:fillRect/>
        </a:stretch>
      </xdr:blipFill>
      <xdr:spPr>
        <a:xfrm>
          <a:off x="30509794" y="145676"/>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27</xdr:col>
      <xdr:colOff>112058</xdr:colOff>
      <xdr:row>1</xdr:row>
      <xdr:rowOff>74759</xdr:rowOff>
    </xdr:from>
    <xdr:to>
      <xdr:col>28</xdr:col>
      <xdr:colOff>707815</xdr:colOff>
      <xdr:row>1</xdr:row>
      <xdr:rowOff>480713</xdr:rowOff>
    </xdr:to>
    <xdr:pic>
      <xdr:nvPicPr>
        <xdr:cNvPr id="23" name="Picture 22" descr="KT-logo_KO_whiterule.png">
          <a:extLst>
            <a:ext uri="{FF2B5EF4-FFF2-40B4-BE49-F238E27FC236}">
              <a16:creationId xmlns="" xmlns:a16="http://schemas.microsoft.com/office/drawing/2014/main" id="{00000000-0008-0000-0400-000017000000}"/>
            </a:ext>
          </a:extLst>
        </xdr:cNvPr>
        <xdr:cNvPicPr>
          <a:picLocks noChangeAspect="1"/>
        </xdr:cNvPicPr>
      </xdr:nvPicPr>
      <xdr:blipFill>
        <a:blip xmlns:r="http://schemas.openxmlformats.org/officeDocument/2006/relationships" r:embed="rId1" cstate="print"/>
        <a:stretch>
          <a:fillRect/>
        </a:stretch>
      </xdr:blipFill>
      <xdr:spPr>
        <a:xfrm>
          <a:off x="26782058" y="175612"/>
          <a:ext cx="1043992" cy="405954"/>
        </a:xfrm>
        <a:prstGeom prst="rect">
          <a:avLst/>
        </a:prstGeom>
        <a:effectLst>
          <a:outerShdw blurRad="50800" dist="38100" dir="2700000" algn="tl" rotWithShape="0">
            <a:prstClr val="black">
              <a:alpha val="40000"/>
            </a:prstClr>
          </a:outerShdw>
        </a:effectLst>
      </xdr:spPr>
    </xdr:pic>
    <xdr:clientData/>
  </xdr:twoCellAnchor>
  <xdr:twoCellAnchor>
    <xdr:from>
      <xdr:col>24</xdr:col>
      <xdr:colOff>2483147</xdr:colOff>
      <xdr:row>1</xdr:row>
      <xdr:rowOff>123265</xdr:rowOff>
    </xdr:from>
    <xdr:to>
      <xdr:col>24</xdr:col>
      <xdr:colOff>2740445</xdr:colOff>
      <xdr:row>1</xdr:row>
      <xdr:rowOff>373010</xdr:rowOff>
    </xdr:to>
    <xdr:sp macro="" textlink="">
      <xdr:nvSpPr>
        <xdr:cNvPr id="28" name="Rectangle 27">
          <a:hlinkClick xmlns:r="http://schemas.openxmlformats.org/officeDocument/2006/relationships" r:id="rId4"/>
          <a:extLst>
            <a:ext uri="{FF2B5EF4-FFF2-40B4-BE49-F238E27FC236}">
              <a16:creationId xmlns="" xmlns:a16="http://schemas.microsoft.com/office/drawing/2014/main" id="{00000000-0008-0000-0400-00001C000000}"/>
            </a:ext>
          </a:extLst>
        </xdr:cNvPr>
        <xdr:cNvSpPr/>
      </xdr:nvSpPr>
      <xdr:spPr>
        <a:xfrm>
          <a:off x="26194794" y="224118"/>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37</xdr:col>
      <xdr:colOff>2471942</xdr:colOff>
      <xdr:row>1</xdr:row>
      <xdr:rowOff>134471</xdr:rowOff>
    </xdr:from>
    <xdr:to>
      <xdr:col>37</xdr:col>
      <xdr:colOff>2729240</xdr:colOff>
      <xdr:row>1</xdr:row>
      <xdr:rowOff>384216</xdr:rowOff>
    </xdr:to>
    <xdr:sp macro="" textlink="">
      <xdr:nvSpPr>
        <xdr:cNvPr id="30" name="Rectangle 29">
          <a:hlinkClick xmlns:r="http://schemas.openxmlformats.org/officeDocument/2006/relationships" r:id="rId4"/>
          <a:extLst>
            <a:ext uri="{FF2B5EF4-FFF2-40B4-BE49-F238E27FC236}">
              <a16:creationId xmlns="" xmlns:a16="http://schemas.microsoft.com/office/drawing/2014/main" id="{00000000-0008-0000-0400-00001E000000}"/>
            </a:ext>
          </a:extLst>
        </xdr:cNvPr>
        <xdr:cNvSpPr/>
      </xdr:nvSpPr>
      <xdr:spPr>
        <a:xfrm>
          <a:off x="39798736" y="235324"/>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4</xdr:col>
      <xdr:colOff>1314450</xdr:colOff>
      <xdr:row>1</xdr:row>
      <xdr:rowOff>76200</xdr:rowOff>
    </xdr:from>
    <xdr:to>
      <xdr:col>4</xdr:col>
      <xdr:colOff>1782016</xdr:colOff>
      <xdr:row>1</xdr:row>
      <xdr:rowOff>437501</xdr:rowOff>
    </xdr:to>
    <xdr:pic>
      <xdr:nvPicPr>
        <xdr:cNvPr id="21" name="Picture 20" descr="home.jpg">
          <a:hlinkClick xmlns:r="http://schemas.openxmlformats.org/officeDocument/2006/relationships" r:id="rId5"/>
          <a:extLst>
            <a:ext uri="{FF2B5EF4-FFF2-40B4-BE49-F238E27FC236}">
              <a16:creationId xmlns="" xmlns:a16="http://schemas.microsoft.com/office/drawing/2014/main" id="{00000000-0008-0000-0400-000015000000}"/>
            </a:ext>
          </a:extLst>
        </xdr:cNvPr>
        <xdr:cNvPicPr>
          <a:picLocks noChangeAspect="1"/>
        </xdr:cNvPicPr>
      </xdr:nvPicPr>
      <xdr:blipFill>
        <a:blip xmlns:r="http://schemas.openxmlformats.org/officeDocument/2006/relationships" r:embed="rId6" cstate="print"/>
        <a:stretch>
          <a:fillRect/>
        </a:stretch>
      </xdr:blipFill>
      <xdr:spPr>
        <a:xfrm>
          <a:off x="5457825" y="17145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24</xdr:col>
      <xdr:colOff>1971675</xdr:colOff>
      <xdr:row>1</xdr:row>
      <xdr:rowOff>66675</xdr:rowOff>
    </xdr:from>
    <xdr:to>
      <xdr:col>24</xdr:col>
      <xdr:colOff>2439241</xdr:colOff>
      <xdr:row>1</xdr:row>
      <xdr:rowOff>427976</xdr:rowOff>
    </xdr:to>
    <xdr:pic>
      <xdr:nvPicPr>
        <xdr:cNvPr id="32" name="Picture 31" descr="home.jpg">
          <a:hlinkClick xmlns:r="http://schemas.openxmlformats.org/officeDocument/2006/relationships" r:id="rId5"/>
          <a:extLst>
            <a:ext uri="{FF2B5EF4-FFF2-40B4-BE49-F238E27FC236}">
              <a16:creationId xmlns="" xmlns:a16="http://schemas.microsoft.com/office/drawing/2014/main" id="{00000000-0008-0000-0400-000020000000}"/>
            </a:ext>
          </a:extLst>
        </xdr:cNvPr>
        <xdr:cNvPicPr>
          <a:picLocks noChangeAspect="1"/>
        </xdr:cNvPicPr>
      </xdr:nvPicPr>
      <xdr:blipFill>
        <a:blip xmlns:r="http://schemas.openxmlformats.org/officeDocument/2006/relationships" r:embed="rId6" cstate="print"/>
        <a:stretch>
          <a:fillRect/>
        </a:stretch>
      </xdr:blipFill>
      <xdr:spPr>
        <a:xfrm>
          <a:off x="25679400" y="161925"/>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37</xdr:col>
      <xdr:colOff>1943100</xdr:colOff>
      <xdr:row>1</xdr:row>
      <xdr:rowOff>95250</xdr:rowOff>
    </xdr:from>
    <xdr:to>
      <xdr:col>37</xdr:col>
      <xdr:colOff>2410666</xdr:colOff>
      <xdr:row>1</xdr:row>
      <xdr:rowOff>456551</xdr:rowOff>
    </xdr:to>
    <xdr:pic>
      <xdr:nvPicPr>
        <xdr:cNvPr id="35" name="Picture 34" descr="home.jpg">
          <a:hlinkClick xmlns:r="http://schemas.openxmlformats.org/officeDocument/2006/relationships" r:id="rId5"/>
          <a:extLst>
            <a:ext uri="{FF2B5EF4-FFF2-40B4-BE49-F238E27FC236}">
              <a16:creationId xmlns="" xmlns:a16="http://schemas.microsoft.com/office/drawing/2014/main" id="{00000000-0008-0000-0400-000023000000}"/>
            </a:ext>
          </a:extLst>
        </xdr:cNvPr>
        <xdr:cNvPicPr>
          <a:picLocks noChangeAspect="1"/>
        </xdr:cNvPicPr>
      </xdr:nvPicPr>
      <xdr:blipFill>
        <a:blip xmlns:r="http://schemas.openxmlformats.org/officeDocument/2006/relationships" r:embed="rId6" cstate="print"/>
        <a:stretch>
          <a:fillRect/>
        </a:stretch>
      </xdr:blipFill>
      <xdr:spPr>
        <a:xfrm>
          <a:off x="3928110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14</xdr:col>
      <xdr:colOff>66677</xdr:colOff>
      <xdr:row>1</xdr:row>
      <xdr:rowOff>114300</xdr:rowOff>
    </xdr:from>
    <xdr:to>
      <xdr:col>15</xdr:col>
      <xdr:colOff>847725</xdr:colOff>
      <xdr:row>1</xdr:row>
      <xdr:rowOff>440716</xdr:rowOff>
    </xdr:to>
    <xdr:sp macro="[0]!HideDistinctions" textlink="BJ4" fLocksText="0">
      <xdr:nvSpPr>
        <xdr:cNvPr id="29" name="Rectangle 28">
          <a:extLst>
            <a:ext uri="{FF2B5EF4-FFF2-40B4-BE49-F238E27FC236}">
              <a16:creationId xmlns="" xmlns:a16="http://schemas.microsoft.com/office/drawing/2014/main" id="{00000000-0008-0000-0400-00001D000000}"/>
            </a:ext>
          </a:extLst>
        </xdr:cNvPr>
        <xdr:cNvSpPr>
          <a:spLocks noChangeArrowheads="1"/>
        </xdr:cNvSpPr>
      </xdr:nvSpPr>
      <xdr:spPr bwMode="auto">
        <a:xfrm>
          <a:off x="15068552" y="209550"/>
          <a:ext cx="1228723" cy="326416"/>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F20F0794-67F1-490D-8651-FA67AB7204DC}" type="TxLink">
            <a:rPr lang="en-US" sz="7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Hide Distinctions and Changes</a:t>
          </a:fld>
          <a:endParaRPr lang="en-US" sz="7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15</xdr:col>
      <xdr:colOff>962025</xdr:colOff>
      <xdr:row>1</xdr:row>
      <xdr:rowOff>104776</xdr:rowOff>
    </xdr:from>
    <xdr:to>
      <xdr:col>15</xdr:col>
      <xdr:colOff>2190751</xdr:colOff>
      <xdr:row>1</xdr:row>
      <xdr:rowOff>438150</xdr:rowOff>
    </xdr:to>
    <xdr:sp macro="[0]!ShowDistinctions" textlink="BJ5" fLocksText="0">
      <xdr:nvSpPr>
        <xdr:cNvPr id="33" name="Rectangle 32">
          <a:extLst>
            <a:ext uri="{FF2B5EF4-FFF2-40B4-BE49-F238E27FC236}">
              <a16:creationId xmlns="" xmlns:a16="http://schemas.microsoft.com/office/drawing/2014/main" id="{00000000-0008-0000-0400-000021000000}"/>
            </a:ext>
          </a:extLst>
        </xdr:cNvPr>
        <xdr:cNvSpPr>
          <a:spLocks noChangeArrowheads="1"/>
        </xdr:cNvSpPr>
      </xdr:nvSpPr>
      <xdr:spPr bwMode="auto">
        <a:xfrm>
          <a:off x="16411575" y="200026"/>
          <a:ext cx="1228726" cy="333374"/>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434F21A5-983C-49A4-A00B-343D5B3B6DEB}" type="TxLink">
            <a:rPr lang="en-US" sz="7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Show Distinctions and Changes</a:t>
          </a:fld>
          <a:endParaRPr lang="en-US" sz="7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15</xdr:col>
      <xdr:colOff>0</xdr:colOff>
      <xdr:row>10</xdr:row>
      <xdr:rowOff>114300</xdr:rowOff>
    </xdr:from>
    <xdr:to>
      <xdr:col>15</xdr:col>
      <xdr:colOff>3143250</xdr:colOff>
      <xdr:row>11</xdr:row>
      <xdr:rowOff>0</xdr:rowOff>
    </xdr:to>
    <xdr:sp macro="" textlink="BJ6" fLocksText="0">
      <xdr:nvSpPr>
        <xdr:cNvPr id="34" name="Rectangle 33">
          <a:hlinkClick xmlns:r="http://schemas.openxmlformats.org/officeDocument/2006/relationships" r:id="rId7"/>
          <a:extLst>
            <a:ext uri="{FF2B5EF4-FFF2-40B4-BE49-F238E27FC236}">
              <a16:creationId xmlns="" xmlns:a16="http://schemas.microsoft.com/office/drawing/2014/main" id="{00000000-0008-0000-0400-000022000000}"/>
            </a:ext>
          </a:extLst>
        </xdr:cNvPr>
        <xdr:cNvSpPr>
          <a:spLocks noChangeArrowheads="1"/>
        </xdr:cNvSpPr>
      </xdr:nvSpPr>
      <xdr:spPr bwMode="auto">
        <a:xfrm>
          <a:off x="15582900" y="2828925"/>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18</xdr:col>
      <xdr:colOff>57150</xdr:colOff>
      <xdr:row>10</xdr:row>
      <xdr:rowOff>123825</xdr:rowOff>
    </xdr:from>
    <xdr:to>
      <xdr:col>19</xdr:col>
      <xdr:colOff>47625</xdr:colOff>
      <xdr:row>11</xdr:row>
      <xdr:rowOff>47625</xdr:rowOff>
    </xdr:to>
    <xdr:sp macro="" textlink="BJ6" fLocksText="0">
      <xdr:nvSpPr>
        <xdr:cNvPr id="36" name="Rectangle 35">
          <a:hlinkClick xmlns:r="http://schemas.openxmlformats.org/officeDocument/2006/relationships" r:id="rId8"/>
          <a:extLst>
            <a:ext uri="{FF2B5EF4-FFF2-40B4-BE49-F238E27FC236}">
              <a16:creationId xmlns="" xmlns:a16="http://schemas.microsoft.com/office/drawing/2014/main" id="{00000000-0008-0000-0400-000024000000}"/>
            </a:ext>
          </a:extLst>
        </xdr:cNvPr>
        <xdr:cNvSpPr>
          <a:spLocks noChangeArrowheads="1"/>
        </xdr:cNvSpPr>
      </xdr:nvSpPr>
      <xdr:spPr bwMode="auto">
        <a:xfrm>
          <a:off x="19373850" y="2838450"/>
          <a:ext cx="3162300" cy="1809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21</xdr:col>
      <xdr:colOff>9524</xdr:colOff>
      <xdr:row>10</xdr:row>
      <xdr:rowOff>123826</xdr:rowOff>
    </xdr:from>
    <xdr:to>
      <xdr:col>21</xdr:col>
      <xdr:colOff>3152774</xdr:colOff>
      <xdr:row>11</xdr:row>
      <xdr:rowOff>9526</xdr:rowOff>
    </xdr:to>
    <xdr:sp macro="" textlink="BJ6" fLocksText="0">
      <xdr:nvSpPr>
        <xdr:cNvPr id="37" name="Rectangle 36">
          <a:hlinkClick xmlns:r="http://schemas.openxmlformats.org/officeDocument/2006/relationships" r:id="rId9"/>
          <a:extLst>
            <a:ext uri="{FF2B5EF4-FFF2-40B4-BE49-F238E27FC236}">
              <a16:creationId xmlns="" xmlns:a16="http://schemas.microsoft.com/office/drawing/2014/main" id="{00000000-0008-0000-0400-000025000000}"/>
            </a:ext>
          </a:extLst>
        </xdr:cNvPr>
        <xdr:cNvSpPr>
          <a:spLocks noChangeArrowheads="1"/>
        </xdr:cNvSpPr>
      </xdr:nvSpPr>
      <xdr:spPr bwMode="auto">
        <a:xfrm>
          <a:off x="23060024"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28</xdr:col>
      <xdr:colOff>9524</xdr:colOff>
      <xdr:row>10</xdr:row>
      <xdr:rowOff>123826</xdr:rowOff>
    </xdr:from>
    <xdr:to>
      <xdr:col>28</xdr:col>
      <xdr:colOff>3152774</xdr:colOff>
      <xdr:row>11</xdr:row>
      <xdr:rowOff>9526</xdr:rowOff>
    </xdr:to>
    <xdr:sp macro="" textlink="BJ6" fLocksText="0">
      <xdr:nvSpPr>
        <xdr:cNvPr id="38" name="Rectangle 37">
          <a:hlinkClick xmlns:r="http://schemas.openxmlformats.org/officeDocument/2006/relationships" r:id="rId10"/>
          <a:extLst>
            <a:ext uri="{FF2B5EF4-FFF2-40B4-BE49-F238E27FC236}">
              <a16:creationId xmlns="" xmlns:a16="http://schemas.microsoft.com/office/drawing/2014/main" id="{00000000-0008-0000-0400-000026000000}"/>
            </a:ext>
          </a:extLst>
        </xdr:cNvPr>
        <xdr:cNvSpPr>
          <a:spLocks noChangeArrowheads="1"/>
        </xdr:cNvSpPr>
      </xdr:nvSpPr>
      <xdr:spPr bwMode="auto">
        <a:xfrm>
          <a:off x="30527624"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30</xdr:col>
      <xdr:colOff>447674</xdr:colOff>
      <xdr:row>10</xdr:row>
      <xdr:rowOff>123826</xdr:rowOff>
    </xdr:from>
    <xdr:to>
      <xdr:col>31</xdr:col>
      <xdr:colOff>3143249</xdr:colOff>
      <xdr:row>11</xdr:row>
      <xdr:rowOff>9526</xdr:rowOff>
    </xdr:to>
    <xdr:sp macro="" textlink="BJ6" fLocksText="0">
      <xdr:nvSpPr>
        <xdr:cNvPr id="39" name="Rectangle 38">
          <a:hlinkClick xmlns:r="http://schemas.openxmlformats.org/officeDocument/2006/relationships" r:id="rId11"/>
          <a:extLst>
            <a:ext uri="{FF2B5EF4-FFF2-40B4-BE49-F238E27FC236}">
              <a16:creationId xmlns="" xmlns:a16="http://schemas.microsoft.com/office/drawing/2014/main" id="{00000000-0008-0000-0400-000027000000}"/>
            </a:ext>
          </a:extLst>
        </xdr:cNvPr>
        <xdr:cNvSpPr>
          <a:spLocks noChangeArrowheads="1"/>
        </xdr:cNvSpPr>
      </xdr:nvSpPr>
      <xdr:spPr bwMode="auto">
        <a:xfrm>
          <a:off x="34251899"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33</xdr:col>
      <xdr:colOff>447674</xdr:colOff>
      <xdr:row>10</xdr:row>
      <xdr:rowOff>133351</xdr:rowOff>
    </xdr:from>
    <xdr:to>
      <xdr:col>34</xdr:col>
      <xdr:colOff>3143249</xdr:colOff>
      <xdr:row>11</xdr:row>
      <xdr:rowOff>19051</xdr:rowOff>
    </xdr:to>
    <xdr:sp macro="" textlink="BJ6" fLocksText="0">
      <xdr:nvSpPr>
        <xdr:cNvPr id="40" name="Rectangle 39">
          <a:hlinkClick xmlns:r="http://schemas.openxmlformats.org/officeDocument/2006/relationships" r:id="rId12"/>
          <a:extLst>
            <a:ext uri="{FF2B5EF4-FFF2-40B4-BE49-F238E27FC236}">
              <a16:creationId xmlns="" xmlns:a16="http://schemas.microsoft.com/office/drawing/2014/main" id="{00000000-0008-0000-0400-000028000000}"/>
            </a:ext>
          </a:extLst>
        </xdr:cNvPr>
        <xdr:cNvSpPr>
          <a:spLocks noChangeArrowheads="1"/>
        </xdr:cNvSpPr>
      </xdr:nvSpPr>
      <xdr:spPr bwMode="auto">
        <a:xfrm>
          <a:off x="37985699" y="2847976"/>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37</xdr:col>
      <xdr:colOff>9524</xdr:colOff>
      <xdr:row>10</xdr:row>
      <xdr:rowOff>133351</xdr:rowOff>
    </xdr:from>
    <xdr:to>
      <xdr:col>37</xdr:col>
      <xdr:colOff>3152774</xdr:colOff>
      <xdr:row>11</xdr:row>
      <xdr:rowOff>19051</xdr:rowOff>
    </xdr:to>
    <xdr:sp macro="" textlink="BJ6" fLocksText="0">
      <xdr:nvSpPr>
        <xdr:cNvPr id="41" name="Rectangle 40">
          <a:hlinkClick xmlns:r="http://schemas.openxmlformats.org/officeDocument/2006/relationships" r:id="rId13"/>
          <a:extLst>
            <a:ext uri="{FF2B5EF4-FFF2-40B4-BE49-F238E27FC236}">
              <a16:creationId xmlns="" xmlns:a16="http://schemas.microsoft.com/office/drawing/2014/main" id="{00000000-0008-0000-0400-000029000000}"/>
            </a:ext>
          </a:extLst>
        </xdr:cNvPr>
        <xdr:cNvSpPr>
          <a:spLocks noChangeArrowheads="1"/>
        </xdr:cNvSpPr>
      </xdr:nvSpPr>
      <xdr:spPr bwMode="auto">
        <a:xfrm>
          <a:off x="41729024" y="2847976"/>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twoCellAnchor>
    <xdr:from>
      <xdr:col>24</xdr:col>
      <xdr:colOff>9524</xdr:colOff>
      <xdr:row>10</xdr:row>
      <xdr:rowOff>123826</xdr:rowOff>
    </xdr:from>
    <xdr:to>
      <xdr:col>24</xdr:col>
      <xdr:colOff>3152774</xdr:colOff>
      <xdr:row>11</xdr:row>
      <xdr:rowOff>9526</xdr:rowOff>
    </xdr:to>
    <xdr:sp macro="" textlink="BJ6" fLocksText="0">
      <xdr:nvSpPr>
        <xdr:cNvPr id="43" name="Rectangle 42">
          <a:hlinkClick xmlns:r="http://schemas.openxmlformats.org/officeDocument/2006/relationships" r:id="rId14"/>
          <a:extLst>
            <a:ext uri="{FF2B5EF4-FFF2-40B4-BE49-F238E27FC236}">
              <a16:creationId xmlns="" xmlns:a16="http://schemas.microsoft.com/office/drawing/2014/main" id="{00000000-0008-0000-0400-00002B000000}"/>
            </a:ext>
          </a:extLst>
        </xdr:cNvPr>
        <xdr:cNvSpPr>
          <a:spLocks noChangeArrowheads="1"/>
        </xdr:cNvSpPr>
      </xdr:nvSpPr>
      <xdr:spPr bwMode="auto">
        <a:xfrm>
          <a:off x="23060024" y="2838451"/>
          <a:ext cx="3143250" cy="142875"/>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3AF952F4-0B93-45C9-B218-13CF861D19EE}" type="TxLink">
            <a:rPr lang="en-US" sz="700" b="0" i="1" u="none" strike="noStrike">
              <a:solidFill>
                <a:srgbClr val="000000"/>
              </a:solidFill>
              <a:effectLst/>
              <a:latin typeface="Arial" panose="020B0604020202020204" pitchFamily="34" charset="0"/>
              <a:cs typeface="Arial" panose="020B0604020202020204" pitchFamily="34" charset="0"/>
            </a:rPr>
            <a:pPr algn="ctr" rtl="1">
              <a:defRPr sz="1000"/>
            </a:pPr>
            <a:t>Explain how the cause creates the deviation</a:t>
          </a:fld>
          <a:endParaRPr lang="en-US" sz="700" b="1" i="1" strike="noStrike">
            <a:solidFill>
              <a:srgbClr val="000000"/>
            </a:solidFill>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2607010</xdr:colOff>
      <xdr:row>63</xdr:row>
      <xdr:rowOff>193948</xdr:rowOff>
    </xdr:from>
    <xdr:to>
      <xdr:col>5</xdr:col>
      <xdr:colOff>1238250</xdr:colOff>
      <xdr:row>70</xdr:row>
      <xdr:rowOff>166688</xdr:rowOff>
    </xdr:to>
    <xdr:graphicFrame macro="">
      <xdr:nvGraphicFramePr>
        <xdr:cNvPr id="5" name="Diagram 4">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3</xdr:col>
      <xdr:colOff>2775088</xdr:colOff>
      <xdr:row>3</xdr:row>
      <xdr:rowOff>19050</xdr:rowOff>
    </xdr:from>
    <xdr:to>
      <xdr:col>3</xdr:col>
      <xdr:colOff>2908438</xdr:colOff>
      <xdr:row>3</xdr:row>
      <xdr:rowOff>200025</xdr:rowOff>
    </xdr:to>
    <xdr:sp macro="" textlink="">
      <xdr:nvSpPr>
        <xdr:cNvPr id="12" name="Rectangle 11">
          <a:extLst>
            <a:ext uri="{FF2B5EF4-FFF2-40B4-BE49-F238E27FC236}">
              <a16:creationId xmlns="" xmlns:a16="http://schemas.microsoft.com/office/drawing/2014/main" id="{00000000-0008-0000-0500-00000C000000}"/>
            </a:ext>
          </a:extLst>
        </xdr:cNvPr>
        <xdr:cNvSpPr/>
      </xdr:nvSpPr>
      <xdr:spPr bwMode="auto">
        <a:xfrm>
          <a:off x="3784738" y="695325"/>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xdr:from>
      <xdr:col>3</xdr:col>
      <xdr:colOff>2491623</xdr:colOff>
      <xdr:row>46</xdr:row>
      <xdr:rowOff>28575</xdr:rowOff>
    </xdr:from>
    <xdr:to>
      <xdr:col>3</xdr:col>
      <xdr:colOff>2624973</xdr:colOff>
      <xdr:row>46</xdr:row>
      <xdr:rowOff>209550</xdr:rowOff>
    </xdr:to>
    <xdr:sp macro="" textlink="">
      <xdr:nvSpPr>
        <xdr:cNvPr id="13" name="Rectangle 12">
          <a:extLst>
            <a:ext uri="{FF2B5EF4-FFF2-40B4-BE49-F238E27FC236}">
              <a16:creationId xmlns="" xmlns:a16="http://schemas.microsoft.com/office/drawing/2014/main" id="{00000000-0008-0000-0500-00000D000000}"/>
            </a:ext>
          </a:extLst>
        </xdr:cNvPr>
        <xdr:cNvSpPr/>
      </xdr:nvSpPr>
      <xdr:spPr bwMode="auto">
        <a:xfrm>
          <a:off x="3497040" y="9352492"/>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p>
      </xdr:txBody>
    </xdr:sp>
    <xdr:clientData/>
  </xdr:twoCellAnchor>
  <xdr:twoCellAnchor editAs="oneCell">
    <xdr:from>
      <xdr:col>1</xdr:col>
      <xdr:colOff>71479</xdr:colOff>
      <xdr:row>1</xdr:row>
      <xdr:rowOff>69478</xdr:rowOff>
    </xdr:from>
    <xdr:to>
      <xdr:col>3</xdr:col>
      <xdr:colOff>209876</xdr:colOff>
      <xdr:row>1</xdr:row>
      <xdr:rowOff>490007</xdr:rowOff>
    </xdr:to>
    <xdr:pic>
      <xdr:nvPicPr>
        <xdr:cNvPr id="24" name="Picture 23" descr="KT-logo_KO_whiterule.png">
          <a:extLst>
            <a:ext uri="{FF2B5EF4-FFF2-40B4-BE49-F238E27FC236}">
              <a16:creationId xmlns="" xmlns:a16="http://schemas.microsoft.com/office/drawing/2014/main" id="{00000000-0008-0000-0500-000018000000}"/>
            </a:ext>
          </a:extLst>
        </xdr:cNvPr>
        <xdr:cNvPicPr>
          <a:picLocks noChangeAspect="1"/>
        </xdr:cNvPicPr>
      </xdr:nvPicPr>
      <xdr:blipFill>
        <a:blip xmlns:r="http://schemas.openxmlformats.org/officeDocument/2006/relationships" r:embed="rId6" cstate="print"/>
        <a:stretch>
          <a:fillRect/>
        </a:stretch>
      </xdr:blipFill>
      <xdr:spPr>
        <a:xfrm>
          <a:off x="166729" y="164728"/>
          <a:ext cx="1052797" cy="420529"/>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3694340</xdr:colOff>
      <xdr:row>1</xdr:row>
      <xdr:rowOff>76201</xdr:rowOff>
    </xdr:from>
    <xdr:to>
      <xdr:col>5</xdr:col>
      <xdr:colOff>4087246</xdr:colOff>
      <xdr:row>1</xdr:row>
      <xdr:rowOff>440533</xdr:rowOff>
    </xdr:to>
    <xdr:pic>
      <xdr:nvPicPr>
        <xdr:cNvPr id="25" name="Picture 24" descr="http://0101.nccdn.net/1_5/0d8/090/050/Return-button.png">
          <a:hlinkClick xmlns:r="http://schemas.openxmlformats.org/officeDocument/2006/relationships" r:id="rId7"/>
          <a:extLst>
            <a:ext uri="{FF2B5EF4-FFF2-40B4-BE49-F238E27FC236}">
              <a16:creationId xmlns=""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8" cstate="print"/>
        <a:srcRect l="27000" t="4577" r="31750" b="41189"/>
        <a:stretch>
          <a:fillRect/>
        </a:stretch>
      </xdr:blipFill>
      <xdr:spPr bwMode="auto">
        <a:xfrm>
          <a:off x="8266340" y="171451"/>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6</xdr:col>
      <xdr:colOff>101684</xdr:colOff>
      <xdr:row>1</xdr:row>
      <xdr:rowOff>124259</xdr:rowOff>
    </xdr:from>
    <xdr:to>
      <xdr:col>6</xdr:col>
      <xdr:colOff>358859</xdr:colOff>
      <xdr:row>1</xdr:row>
      <xdr:rowOff>381434</xdr:rowOff>
    </xdr:to>
    <xdr:pic>
      <xdr:nvPicPr>
        <xdr:cNvPr id="26" name="Picture 25" descr="home.jpg">
          <a:hlinkClick xmlns:r="http://schemas.openxmlformats.org/officeDocument/2006/relationships" r:id="rId9"/>
          <a:extLst>
            <a:ext uri="{FF2B5EF4-FFF2-40B4-BE49-F238E27FC236}">
              <a16:creationId xmlns="" xmlns:a16="http://schemas.microsoft.com/office/drawing/2014/main" id="{00000000-0008-0000-0500-00001A000000}"/>
            </a:ext>
          </a:extLst>
        </xdr:cNvPr>
        <xdr:cNvPicPr>
          <a:picLocks noChangeAspect="1"/>
        </xdr:cNvPicPr>
      </xdr:nvPicPr>
      <xdr:blipFill>
        <a:blip xmlns:r="http://schemas.openxmlformats.org/officeDocument/2006/relationships" r:embed="rId10" cstate="print"/>
        <a:stretch>
          <a:fillRect/>
        </a:stretch>
      </xdr:blipFill>
      <xdr:spPr>
        <a:xfrm>
          <a:off x="9159093" y="22816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3</xdr:col>
      <xdr:colOff>351692</xdr:colOff>
      <xdr:row>6</xdr:row>
      <xdr:rowOff>85529</xdr:rowOff>
    </xdr:from>
    <xdr:to>
      <xdr:col>3</xdr:col>
      <xdr:colOff>2725615</xdr:colOff>
      <xdr:row>9</xdr:row>
      <xdr:rowOff>28575</xdr:rowOff>
    </xdr:to>
    <xdr:pic>
      <xdr:nvPicPr>
        <xdr:cNvPr id="18434" name="Picture 2">
          <a:extLst>
            <a:ext uri="{FF2B5EF4-FFF2-40B4-BE49-F238E27FC236}">
              <a16:creationId xmlns="" xmlns:a16="http://schemas.microsoft.com/office/drawing/2014/main" id="{00000000-0008-0000-0500-000002480000}"/>
            </a:ext>
          </a:extLst>
        </xdr:cNvPr>
        <xdr:cNvPicPr>
          <a:picLocks noChangeAspect="1" noChangeArrowheads="1"/>
        </xdr:cNvPicPr>
      </xdr:nvPicPr>
      <xdr:blipFill>
        <a:blip xmlns:r="http://schemas.openxmlformats.org/officeDocument/2006/relationships" r:embed="rId11" cstate="print"/>
        <a:srcRect l="6878" t="20572" r="2849" b="23515"/>
        <a:stretch>
          <a:fillRect/>
        </a:stretch>
      </xdr:blipFill>
      <xdr:spPr bwMode="auto">
        <a:xfrm>
          <a:off x="1361342" y="1352354"/>
          <a:ext cx="2373923" cy="400246"/>
        </a:xfrm>
        <a:prstGeom prst="rect">
          <a:avLst/>
        </a:prstGeom>
        <a:noFill/>
        <a:ln w="1">
          <a:noFill/>
          <a:miter lim="800000"/>
          <a:headEnd/>
          <a:tailEnd type="none" w="med" len="med"/>
        </a:ln>
        <a:effectLst/>
      </xdr:spPr>
    </xdr:pic>
    <xdr:clientData/>
  </xdr:twoCellAnchor>
  <xdr:twoCellAnchor>
    <xdr:from>
      <xdr:col>3</xdr:col>
      <xdr:colOff>2457382</xdr:colOff>
      <xdr:row>71</xdr:row>
      <xdr:rowOff>28575</xdr:rowOff>
    </xdr:from>
    <xdr:to>
      <xdr:col>3</xdr:col>
      <xdr:colOff>2590732</xdr:colOff>
      <xdr:row>71</xdr:row>
      <xdr:rowOff>209550</xdr:rowOff>
    </xdr:to>
    <xdr:sp macro="" textlink="">
      <xdr:nvSpPr>
        <xdr:cNvPr id="29" name="Rectangle 28">
          <a:extLst>
            <a:ext uri="{FF2B5EF4-FFF2-40B4-BE49-F238E27FC236}">
              <a16:creationId xmlns="" xmlns:a16="http://schemas.microsoft.com/office/drawing/2014/main" id="{00000000-0008-0000-0500-00001D000000}"/>
            </a:ext>
          </a:extLst>
        </xdr:cNvPr>
        <xdr:cNvSpPr/>
      </xdr:nvSpPr>
      <xdr:spPr bwMode="auto">
        <a:xfrm>
          <a:off x="3462799" y="13554075"/>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p>
      </xdr:txBody>
    </xdr:sp>
    <xdr:clientData/>
  </xdr:twoCellAnchor>
  <xdr:twoCellAnchor>
    <xdr:from>
      <xdr:col>5</xdr:col>
      <xdr:colOff>651013</xdr:colOff>
      <xdr:row>74</xdr:row>
      <xdr:rowOff>34373</xdr:rowOff>
    </xdr:from>
    <xdr:to>
      <xdr:col>5</xdr:col>
      <xdr:colOff>841513</xdr:colOff>
      <xdr:row>76</xdr:row>
      <xdr:rowOff>117199</xdr:rowOff>
    </xdr:to>
    <xdr:sp macro="" textlink="">
      <xdr:nvSpPr>
        <xdr:cNvPr id="30" name="Left Brace 29">
          <a:extLst>
            <a:ext uri="{FF2B5EF4-FFF2-40B4-BE49-F238E27FC236}">
              <a16:creationId xmlns="" xmlns:a16="http://schemas.microsoft.com/office/drawing/2014/main" id="{00000000-0008-0000-0500-00001E000000}"/>
            </a:ext>
          </a:extLst>
        </xdr:cNvPr>
        <xdr:cNvSpPr/>
      </xdr:nvSpPr>
      <xdr:spPr bwMode="auto">
        <a:xfrm>
          <a:off x="5680213" y="13369373"/>
          <a:ext cx="190500" cy="368576"/>
        </a:xfrm>
        <a:prstGeom prst="leftBrace">
          <a:avLst/>
        </a:prstGeom>
        <a:ln w="12700">
          <a:solidFill>
            <a:schemeClr val="tx1"/>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txBody>
        <a:bodyPr rtlCol="0" anchor="ctr"/>
        <a:lstStyle/>
        <a:p>
          <a:pPr algn="ctr"/>
          <a:endParaRPr lang="en-US" sz="1100"/>
        </a:p>
      </xdr:txBody>
    </xdr:sp>
    <xdr:clientData/>
  </xdr:twoCellAnchor>
  <xdr:twoCellAnchor>
    <xdr:from>
      <xdr:col>3</xdr:col>
      <xdr:colOff>3623641</xdr:colOff>
      <xdr:row>74</xdr:row>
      <xdr:rowOff>139561</xdr:rowOff>
    </xdr:from>
    <xdr:to>
      <xdr:col>5</xdr:col>
      <xdr:colOff>593035</xdr:colOff>
      <xdr:row>75</xdr:row>
      <xdr:rowOff>132521</xdr:rowOff>
    </xdr:to>
    <xdr:sp macro="" textlink="">
      <xdr:nvSpPr>
        <xdr:cNvPr id="31" name="Right Arrow 30">
          <a:extLst>
            <a:ext uri="{FF2B5EF4-FFF2-40B4-BE49-F238E27FC236}">
              <a16:creationId xmlns="" xmlns:a16="http://schemas.microsoft.com/office/drawing/2014/main" id="{00000000-0008-0000-0500-00001F000000}"/>
            </a:ext>
          </a:extLst>
        </xdr:cNvPr>
        <xdr:cNvSpPr/>
      </xdr:nvSpPr>
      <xdr:spPr bwMode="auto">
        <a:xfrm>
          <a:off x="4633291" y="13474561"/>
          <a:ext cx="988944" cy="135835"/>
        </a:xfrm>
        <a:prstGeom prst="rightArrow">
          <a:avLst/>
        </a:prstGeom>
        <a:solidFill>
          <a:srgbClr val="FFFFFF"/>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3</xdr:col>
      <xdr:colOff>2425634</xdr:colOff>
      <xdr:row>88</xdr:row>
      <xdr:rowOff>19050</xdr:rowOff>
    </xdr:from>
    <xdr:to>
      <xdr:col>3</xdr:col>
      <xdr:colOff>2558984</xdr:colOff>
      <xdr:row>88</xdr:row>
      <xdr:rowOff>200025</xdr:rowOff>
    </xdr:to>
    <xdr:sp macro="" textlink="">
      <xdr:nvSpPr>
        <xdr:cNvPr id="32" name="Rectangle 31">
          <a:extLst>
            <a:ext uri="{FF2B5EF4-FFF2-40B4-BE49-F238E27FC236}">
              <a16:creationId xmlns="" xmlns:a16="http://schemas.microsoft.com/office/drawing/2014/main" id="{00000000-0008-0000-0500-000020000000}"/>
            </a:ext>
          </a:extLst>
        </xdr:cNvPr>
        <xdr:cNvSpPr/>
      </xdr:nvSpPr>
      <xdr:spPr bwMode="auto">
        <a:xfrm>
          <a:off x="3435284" y="15906750"/>
          <a:ext cx="133350" cy="180975"/>
        </a:xfrm>
        <a:prstGeom prst="rect">
          <a:avLst/>
        </a:prstGeom>
        <a:solidFill>
          <a:srgbClr val="C000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p>
      </xdr:txBody>
    </xdr:sp>
    <xdr:clientData/>
  </xdr:twoCellAnchor>
  <xdr:twoCellAnchor editAs="oneCell">
    <xdr:from>
      <xdr:col>9</xdr:col>
      <xdr:colOff>56030</xdr:colOff>
      <xdr:row>1</xdr:row>
      <xdr:rowOff>67236</xdr:rowOff>
    </xdr:from>
    <xdr:to>
      <xdr:col>11</xdr:col>
      <xdr:colOff>194427</xdr:colOff>
      <xdr:row>1</xdr:row>
      <xdr:rowOff>487765</xdr:rowOff>
    </xdr:to>
    <xdr:pic>
      <xdr:nvPicPr>
        <xdr:cNvPr id="50" name="Picture 49" descr="KT-logo_KO_whiterule.png">
          <a:extLst>
            <a:ext uri="{FF2B5EF4-FFF2-40B4-BE49-F238E27FC236}">
              <a16:creationId xmlns=""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793942" y="168089"/>
          <a:ext cx="1057279" cy="420529"/>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3678891</xdr:colOff>
      <xdr:row>1</xdr:row>
      <xdr:rowOff>73959</xdr:rowOff>
    </xdr:from>
    <xdr:to>
      <xdr:col>14</xdr:col>
      <xdr:colOff>33197</xdr:colOff>
      <xdr:row>1</xdr:row>
      <xdr:rowOff>438291</xdr:rowOff>
    </xdr:to>
    <xdr:pic>
      <xdr:nvPicPr>
        <xdr:cNvPr id="51" name="Picture 50" descr="http://0101.nccdn.net/1_5/0d8/090/050/Return-button.png">
          <a:hlinkClick xmlns:r="http://schemas.openxmlformats.org/officeDocument/2006/relationships" r:id="rId7"/>
          <a:extLst>
            <a:ext uri="{FF2B5EF4-FFF2-40B4-BE49-F238E27FC236}">
              <a16:creationId xmlns=""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8" cstate="print"/>
        <a:srcRect l="27000" t="4577" r="31750" b="41189"/>
        <a:stretch>
          <a:fillRect/>
        </a:stretch>
      </xdr:blipFill>
      <xdr:spPr bwMode="auto">
        <a:xfrm>
          <a:off x="18358597" y="174812"/>
          <a:ext cx="388424"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14</xdr:col>
      <xdr:colOff>86235</xdr:colOff>
      <xdr:row>1</xdr:row>
      <xdr:rowOff>122017</xdr:rowOff>
    </xdr:from>
    <xdr:to>
      <xdr:col>14</xdr:col>
      <xdr:colOff>343410</xdr:colOff>
      <xdr:row>1</xdr:row>
      <xdr:rowOff>379192</xdr:rowOff>
    </xdr:to>
    <xdr:pic>
      <xdr:nvPicPr>
        <xdr:cNvPr id="52" name="Picture 51" descr="home.jpg">
          <a:hlinkClick xmlns:r="http://schemas.openxmlformats.org/officeDocument/2006/relationships" r:id="rId9"/>
          <a:extLst>
            <a:ext uri="{FF2B5EF4-FFF2-40B4-BE49-F238E27FC236}">
              <a16:creationId xmlns="" xmlns:a16="http://schemas.microsoft.com/office/drawing/2014/main" id="{00000000-0008-0000-0500-000034000000}"/>
            </a:ext>
          </a:extLst>
        </xdr:cNvPr>
        <xdr:cNvPicPr>
          <a:picLocks noChangeAspect="1"/>
        </xdr:cNvPicPr>
      </xdr:nvPicPr>
      <xdr:blipFill>
        <a:blip xmlns:r="http://schemas.openxmlformats.org/officeDocument/2006/relationships" r:embed="rId10" cstate="print"/>
        <a:stretch>
          <a:fillRect/>
        </a:stretch>
      </xdr:blipFill>
      <xdr:spPr>
        <a:xfrm>
          <a:off x="18800059" y="222870"/>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3</xdr:col>
      <xdr:colOff>1866900</xdr:colOff>
      <xdr:row>1</xdr:row>
      <xdr:rowOff>19050</xdr:rowOff>
    </xdr:from>
    <xdr:to>
      <xdr:col>3</xdr:col>
      <xdr:colOff>2305610</xdr:colOff>
      <xdr:row>1</xdr:row>
      <xdr:rowOff>452912</xdr:rowOff>
    </xdr:to>
    <xdr:pic>
      <xdr:nvPicPr>
        <xdr:cNvPr id="33" name="Picture 32" descr="FINAL HI-RES ICONS.jpg">
          <a:extLst>
            <a:ext uri="{FF2B5EF4-FFF2-40B4-BE49-F238E27FC236}">
              <a16:creationId xmlns="" xmlns:a16="http://schemas.microsoft.com/office/drawing/2014/main" id="{00000000-0008-0000-0500-000021000000}"/>
            </a:ext>
          </a:extLst>
        </xdr:cNvPr>
        <xdr:cNvPicPr>
          <a:picLocks noChangeAspect="1"/>
        </xdr:cNvPicPr>
      </xdr:nvPicPr>
      <xdr:blipFill>
        <a:blip xmlns:r="http://schemas.openxmlformats.org/officeDocument/2006/relationships" r:embed="rId12" cstate="print"/>
        <a:srcRect l="20676" t="10511" r="63438" b="10325"/>
        <a:stretch>
          <a:fillRect/>
        </a:stretch>
      </xdr:blipFill>
      <xdr:spPr>
        <a:xfrm>
          <a:off x="2876550" y="114300"/>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11</xdr:col>
      <xdr:colOff>1847850</xdr:colOff>
      <xdr:row>1</xdr:row>
      <xdr:rowOff>28575</xdr:rowOff>
    </xdr:from>
    <xdr:to>
      <xdr:col>11</xdr:col>
      <xdr:colOff>2286560</xdr:colOff>
      <xdr:row>1</xdr:row>
      <xdr:rowOff>462437</xdr:rowOff>
    </xdr:to>
    <xdr:pic>
      <xdr:nvPicPr>
        <xdr:cNvPr id="36" name="Picture 35" descr="FINAL HI-RES ICONS.jpg">
          <a:extLst>
            <a:ext uri="{FF2B5EF4-FFF2-40B4-BE49-F238E27FC236}">
              <a16:creationId xmlns="" xmlns:a16="http://schemas.microsoft.com/office/drawing/2014/main" id="{00000000-0008-0000-0500-000024000000}"/>
            </a:ext>
          </a:extLst>
        </xdr:cNvPr>
        <xdr:cNvPicPr>
          <a:picLocks noChangeAspect="1"/>
        </xdr:cNvPicPr>
      </xdr:nvPicPr>
      <xdr:blipFill>
        <a:blip xmlns:r="http://schemas.openxmlformats.org/officeDocument/2006/relationships" r:embed="rId12" cstate="print"/>
        <a:srcRect l="20676" t="10511" r="63438" b="10325"/>
        <a:stretch>
          <a:fillRect/>
        </a:stretch>
      </xdr:blipFill>
      <xdr:spPr>
        <a:xfrm>
          <a:off x="12487275" y="123825"/>
          <a:ext cx="438710" cy="43386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xdr:col>
      <xdr:colOff>141515</xdr:colOff>
      <xdr:row>6</xdr:row>
      <xdr:rowOff>99180</xdr:rowOff>
    </xdr:from>
    <xdr:to>
      <xdr:col>3</xdr:col>
      <xdr:colOff>636965</xdr:colOff>
      <xdr:row>7</xdr:row>
      <xdr:rowOff>92528</xdr:rowOff>
    </xdr:to>
    <xdr:sp macro="[0]!Gotohomepage" textlink="AZ4" fLocksText="0">
      <xdr:nvSpPr>
        <xdr:cNvPr id="40" name="Rectangle 39">
          <a:hlinkClick xmlns:r="http://schemas.openxmlformats.org/officeDocument/2006/relationships" r:id="rId13"/>
          <a:extLst>
            <a:ext uri="{FF2B5EF4-FFF2-40B4-BE49-F238E27FC236}">
              <a16:creationId xmlns="" xmlns:a16="http://schemas.microsoft.com/office/drawing/2014/main" id="{00000000-0008-0000-0500-000028000000}"/>
            </a:ext>
          </a:extLst>
        </xdr:cNvPr>
        <xdr:cNvSpPr>
          <a:spLocks noChangeArrowheads="1"/>
        </xdr:cNvSpPr>
      </xdr:nvSpPr>
      <xdr:spPr bwMode="auto">
        <a:xfrm>
          <a:off x="696686" y="1372809"/>
          <a:ext cx="952650" cy="145748"/>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r" rtl="1">
            <a:defRPr sz="1000"/>
          </a:pPr>
          <a:fld id="{6623F8CE-0B9C-4A37-B59F-46D4F1B89E93}" type="TxLink">
            <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r" rtl="1">
              <a:defRPr sz="1000"/>
            </a:pPr>
            <a:t>Should</a:t>
          </a:fld>
          <a:endParaRPr lang="en-US" sz="6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1328058</xdr:colOff>
      <xdr:row>8</xdr:row>
      <xdr:rowOff>104623</xdr:rowOff>
    </xdr:from>
    <xdr:to>
      <xdr:col>3</xdr:col>
      <xdr:colOff>2280708</xdr:colOff>
      <xdr:row>9</xdr:row>
      <xdr:rowOff>97971</xdr:rowOff>
    </xdr:to>
    <xdr:sp macro="[0]!Gotohomepage" textlink="AZ5" fLocksText="0">
      <xdr:nvSpPr>
        <xdr:cNvPr id="41" name="Rectangle 40">
          <a:hlinkClick xmlns:r="http://schemas.openxmlformats.org/officeDocument/2006/relationships" r:id="rId13"/>
          <a:extLst>
            <a:ext uri="{FF2B5EF4-FFF2-40B4-BE49-F238E27FC236}">
              <a16:creationId xmlns="" xmlns:a16="http://schemas.microsoft.com/office/drawing/2014/main" id="{00000000-0008-0000-0500-000029000000}"/>
            </a:ext>
          </a:extLst>
        </xdr:cNvPr>
        <xdr:cNvSpPr>
          <a:spLocks noChangeArrowheads="1"/>
        </xdr:cNvSpPr>
      </xdr:nvSpPr>
      <xdr:spPr bwMode="auto">
        <a:xfrm>
          <a:off x="2340429" y="1683052"/>
          <a:ext cx="952650" cy="145748"/>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F2FE7082-840E-421E-B367-672DE47B0B6F}" type="TxLink">
            <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Actual</a:t>
          </a:fld>
          <a:endParaRPr lang="en-US" sz="3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2409302</xdr:colOff>
      <xdr:row>7</xdr:row>
      <xdr:rowOff>31981</xdr:rowOff>
    </xdr:from>
    <xdr:to>
      <xdr:col>3</xdr:col>
      <xdr:colOff>3361952</xdr:colOff>
      <xdr:row>8</xdr:row>
      <xdr:rowOff>25329</xdr:rowOff>
    </xdr:to>
    <xdr:sp macro="[0]!Gotohomepage" textlink="AZ6" fLocksText="0">
      <xdr:nvSpPr>
        <xdr:cNvPr id="44" name="Rectangle 43">
          <a:hlinkClick xmlns:r="http://schemas.openxmlformats.org/officeDocument/2006/relationships" r:id="rId13"/>
          <a:extLst>
            <a:ext uri="{FF2B5EF4-FFF2-40B4-BE49-F238E27FC236}">
              <a16:creationId xmlns="" xmlns:a16="http://schemas.microsoft.com/office/drawing/2014/main" id="{00000000-0008-0000-0500-00002C000000}"/>
            </a:ext>
          </a:extLst>
        </xdr:cNvPr>
        <xdr:cNvSpPr>
          <a:spLocks noChangeArrowheads="1"/>
        </xdr:cNvSpPr>
      </xdr:nvSpPr>
      <xdr:spPr bwMode="auto">
        <a:xfrm>
          <a:off x="3413090" y="1460731"/>
          <a:ext cx="952650" cy="147213"/>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l" rtl="1">
            <a:defRPr sz="1000"/>
          </a:pPr>
          <a:fld id="{937F234E-3DBC-4D09-9A8F-CF27D8EFCB88}" type="TxLink">
            <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l" rtl="1">
              <a:defRPr sz="1000"/>
            </a:pPr>
            <a:t>Deviation</a:t>
          </a:fld>
          <a:endParaRPr lang="en-US" sz="1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3505623</xdr:colOff>
      <xdr:row>64</xdr:row>
      <xdr:rowOff>127076</xdr:rowOff>
    </xdr:from>
    <xdr:to>
      <xdr:col>3</xdr:col>
      <xdr:colOff>3790605</xdr:colOff>
      <xdr:row>66</xdr:row>
      <xdr:rowOff>75086</xdr:rowOff>
    </xdr:to>
    <xdr:sp macro="[0]!Gotohomepage" textlink="AZ8" fLocksText="0">
      <xdr:nvSpPr>
        <xdr:cNvPr id="47" name="Rectangle 46">
          <a:hlinkClick xmlns:r="http://schemas.openxmlformats.org/officeDocument/2006/relationships" r:id="rId14"/>
          <a:extLst>
            <a:ext uri="{FF2B5EF4-FFF2-40B4-BE49-F238E27FC236}">
              <a16:creationId xmlns="" xmlns:a16="http://schemas.microsoft.com/office/drawing/2014/main" id="{00000000-0008-0000-0500-00002F000000}"/>
            </a:ext>
          </a:extLst>
        </xdr:cNvPr>
        <xdr:cNvSpPr>
          <a:spLocks noChangeArrowheads="1"/>
        </xdr:cNvSpPr>
      </xdr:nvSpPr>
      <xdr:spPr bwMode="auto">
        <a:xfrm>
          <a:off x="4517654" y="12890576"/>
          <a:ext cx="284982" cy="233760"/>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ctr" upright="1">
          <a:sp3d extrusionH="57150">
            <a:bevelT w="38100" h="38100"/>
          </a:sp3d>
        </a:bodyPr>
        <a:lstStyle/>
        <a:p>
          <a:pPr algn="ctr" rtl="1">
            <a:defRPr sz="1000"/>
          </a:pPr>
          <a:fld id="{4756CB3F-AC09-415F-96BE-D9A360F6411E}"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True of the IS</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3661173</xdr:colOff>
      <xdr:row>63</xdr:row>
      <xdr:rowOff>136446</xdr:rowOff>
    </xdr:from>
    <xdr:to>
      <xdr:col>5</xdr:col>
      <xdr:colOff>112798</xdr:colOff>
      <xdr:row>63</xdr:row>
      <xdr:rowOff>255985</xdr:rowOff>
    </xdr:to>
    <xdr:sp macro="[0]!Gotohomepage" textlink="AZ12" fLocksText="0">
      <xdr:nvSpPr>
        <xdr:cNvPr id="45" name="Rectangle 44">
          <a:hlinkClick xmlns:r="http://schemas.openxmlformats.org/officeDocument/2006/relationships" r:id="rId14"/>
          <a:extLst>
            <a:ext uri="{FF2B5EF4-FFF2-40B4-BE49-F238E27FC236}">
              <a16:creationId xmlns="" xmlns:a16="http://schemas.microsoft.com/office/drawing/2014/main" id="{00000000-0008-0000-0500-00002D000000}"/>
            </a:ext>
          </a:extLst>
        </xdr:cNvPr>
        <xdr:cNvSpPr>
          <a:spLocks noChangeArrowheads="1"/>
        </xdr:cNvSpPr>
      </xdr:nvSpPr>
      <xdr:spPr bwMode="auto">
        <a:xfrm>
          <a:off x="4673204" y="12626102"/>
          <a:ext cx="475938" cy="119539"/>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0343BE50-7621-46B1-8933-C1D4D7389D28}" type="TxLink">
            <a:rPr lang="en-US" sz="400" b="0" i="1"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Distinctions</a:t>
          </a:fld>
          <a:endParaRPr lang="en-US" sz="400" b="1" i="1"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3821907</xdr:colOff>
      <xdr:row>64</xdr:row>
      <xdr:rowOff>21212</xdr:rowOff>
    </xdr:from>
    <xdr:to>
      <xdr:col>5</xdr:col>
      <xdr:colOff>13198</xdr:colOff>
      <xdr:row>66</xdr:row>
      <xdr:rowOff>140233</xdr:rowOff>
    </xdr:to>
    <xdr:sp macro="[0]!Gotohomepage" textlink="AZ9" fLocksText="0">
      <xdr:nvSpPr>
        <xdr:cNvPr id="55" name="Rectangle 54">
          <a:hlinkClick xmlns:r="http://schemas.openxmlformats.org/officeDocument/2006/relationships" r:id="rId14"/>
          <a:extLst>
            <a:ext uri="{FF2B5EF4-FFF2-40B4-BE49-F238E27FC236}">
              <a16:creationId xmlns="" xmlns:a16="http://schemas.microsoft.com/office/drawing/2014/main" id="{00000000-0008-0000-0500-000037000000}"/>
            </a:ext>
          </a:extLst>
        </xdr:cNvPr>
        <xdr:cNvSpPr>
          <a:spLocks noChangeArrowheads="1"/>
        </xdr:cNvSpPr>
      </xdr:nvSpPr>
      <xdr:spPr bwMode="auto">
        <a:xfrm>
          <a:off x="4833938" y="12784712"/>
          <a:ext cx="215604" cy="404771"/>
        </a:xfrm>
        <a:prstGeom prst="rect">
          <a:avLst/>
        </a:prstGeom>
        <a:noFill/>
        <a:ln w="9525">
          <a:noFill/>
          <a:miter lim="800000"/>
          <a:headEnd/>
          <a:tailEnd/>
        </a:ln>
        <a:effectLst/>
        <a:scene3d>
          <a:camera prst="orthographicFront"/>
          <a:lightRig rig="threePt" dir="t"/>
        </a:scene3d>
        <a:sp3d/>
      </xdr:spPr>
      <xdr:txBody>
        <a:bodyPr vertOverflow="clip" wrap="square" lIns="27432" tIns="22860" rIns="27432" bIns="0" anchor="ctr" upright="1">
          <a:sp3d extrusionH="57150">
            <a:bevelT w="38100" h="38100"/>
          </a:sp3d>
        </a:bodyPr>
        <a:lstStyle/>
        <a:p>
          <a:pPr algn="ctr" rtl="1">
            <a:defRPr sz="1000"/>
          </a:pPr>
          <a:fld id="{61CB4439-60D5-4CA7-8E5C-7AE8539ADFAB}"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True of Both</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5</xdr:col>
      <xdr:colOff>33618</xdr:colOff>
      <xdr:row>64</xdr:row>
      <xdr:rowOff>127964</xdr:rowOff>
    </xdr:from>
    <xdr:to>
      <xdr:col>5</xdr:col>
      <xdr:colOff>316483</xdr:colOff>
      <xdr:row>66</xdr:row>
      <xdr:rowOff>102543</xdr:rowOff>
    </xdr:to>
    <xdr:sp macro="[0]!Gotohomepage" textlink="AZ10" fLocksText="0">
      <xdr:nvSpPr>
        <xdr:cNvPr id="56" name="Rectangle 55">
          <a:hlinkClick xmlns:r="http://schemas.openxmlformats.org/officeDocument/2006/relationships" r:id="rId14"/>
          <a:extLst>
            <a:ext uri="{FF2B5EF4-FFF2-40B4-BE49-F238E27FC236}">
              <a16:creationId xmlns="" xmlns:a16="http://schemas.microsoft.com/office/drawing/2014/main" id="{00000000-0008-0000-0500-000038000000}"/>
            </a:ext>
          </a:extLst>
        </xdr:cNvPr>
        <xdr:cNvSpPr>
          <a:spLocks noChangeArrowheads="1"/>
        </xdr:cNvSpPr>
      </xdr:nvSpPr>
      <xdr:spPr bwMode="auto">
        <a:xfrm>
          <a:off x="5069962" y="12891464"/>
          <a:ext cx="282865" cy="260329"/>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ctr" upright="1">
          <a:sp3d extrusionH="57150">
            <a:bevelT w="38100" h="38100"/>
          </a:sp3d>
        </a:bodyPr>
        <a:lstStyle/>
        <a:p>
          <a:pPr algn="ctr" rtl="1">
            <a:defRPr sz="1000"/>
          </a:pPr>
          <a:fld id="{E8CEE012-3136-4195-AC51-5D63B0F63C1E}"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True of the IS NOT</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2772915</xdr:colOff>
      <xdr:row>68</xdr:row>
      <xdr:rowOff>64131</xdr:rowOff>
    </xdr:from>
    <xdr:to>
      <xdr:col>3</xdr:col>
      <xdr:colOff>3490676</xdr:colOff>
      <xdr:row>69</xdr:row>
      <xdr:rowOff>43773</xdr:rowOff>
    </xdr:to>
    <xdr:sp macro="[0]!Gotohomepage" textlink="AZ11" fLocksText="0">
      <xdr:nvSpPr>
        <xdr:cNvPr id="57" name="Rectangle 56">
          <a:hlinkClick xmlns:r="http://schemas.openxmlformats.org/officeDocument/2006/relationships" r:id="rId14"/>
          <a:extLst>
            <a:ext uri="{FF2B5EF4-FFF2-40B4-BE49-F238E27FC236}">
              <a16:creationId xmlns="" xmlns:a16="http://schemas.microsoft.com/office/drawing/2014/main" id="{00000000-0008-0000-0500-000039000000}"/>
            </a:ext>
          </a:extLst>
        </xdr:cNvPr>
        <xdr:cNvSpPr>
          <a:spLocks noChangeArrowheads="1"/>
        </xdr:cNvSpPr>
      </xdr:nvSpPr>
      <xdr:spPr bwMode="auto">
        <a:xfrm>
          <a:off x="3784946" y="13399131"/>
          <a:ext cx="717761" cy="122517"/>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r" rtl="1">
            <a:defRPr sz="1000"/>
          </a:pPr>
          <a:fld id="{2FC4E6AF-04A6-4BBF-8FC6-61408C5BC0BE}"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r" rtl="1">
              <a:defRPr sz="1000"/>
            </a:pPr>
            <a:t>Relevant Changes</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3</xdr:col>
      <xdr:colOff>3511528</xdr:colOff>
      <xdr:row>67</xdr:row>
      <xdr:rowOff>84223</xdr:rowOff>
    </xdr:from>
    <xdr:to>
      <xdr:col>3</xdr:col>
      <xdr:colOff>3818792</xdr:colOff>
      <xdr:row>68</xdr:row>
      <xdr:rowOff>107092</xdr:rowOff>
    </xdr:to>
    <xdr:cxnSp macro="">
      <xdr:nvCxnSpPr>
        <xdr:cNvPr id="8" name="Straight Arrow Connector 7">
          <a:extLst>
            <a:ext uri="{FF2B5EF4-FFF2-40B4-BE49-F238E27FC236}">
              <a16:creationId xmlns="" xmlns:a16="http://schemas.microsoft.com/office/drawing/2014/main" id="{00000000-0008-0000-0500-000008000000}"/>
            </a:ext>
          </a:extLst>
        </xdr:cNvPr>
        <xdr:cNvCxnSpPr/>
      </xdr:nvCxnSpPr>
      <xdr:spPr bwMode="auto">
        <a:xfrm flipV="1">
          <a:off x="4523559" y="13276348"/>
          <a:ext cx="307264" cy="165744"/>
        </a:xfrm>
        <a:prstGeom prst="straightConnector1">
          <a:avLst/>
        </a:prstGeom>
        <a:ln w="3175">
          <a:solidFill>
            <a:sysClr val="windowText" lastClr="000000"/>
          </a:solidFill>
          <a:headEnd type="none" w="med" len="med"/>
          <a:tailEnd type="triangle"/>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3</xdr:col>
      <xdr:colOff>3736068</xdr:colOff>
      <xdr:row>68</xdr:row>
      <xdr:rowOff>134406</xdr:rowOff>
    </xdr:from>
    <xdr:to>
      <xdr:col>5</xdr:col>
      <xdr:colOff>155342</xdr:colOff>
      <xdr:row>69</xdr:row>
      <xdr:rowOff>110071</xdr:rowOff>
    </xdr:to>
    <xdr:sp macro="[0]!Gotohomepage" textlink="AZ7" fLocksText="0">
      <xdr:nvSpPr>
        <xdr:cNvPr id="58" name="Rectangle 57">
          <a:hlinkClick xmlns:r="http://schemas.openxmlformats.org/officeDocument/2006/relationships" r:id="rId14"/>
          <a:extLst>
            <a:ext uri="{FF2B5EF4-FFF2-40B4-BE49-F238E27FC236}">
              <a16:creationId xmlns="" xmlns:a16="http://schemas.microsoft.com/office/drawing/2014/main" id="{00000000-0008-0000-0500-00003A000000}"/>
            </a:ext>
          </a:extLst>
        </xdr:cNvPr>
        <xdr:cNvSpPr>
          <a:spLocks noChangeArrowheads="1"/>
        </xdr:cNvSpPr>
      </xdr:nvSpPr>
      <xdr:spPr bwMode="auto">
        <a:xfrm>
          <a:off x="4748099" y="13469406"/>
          <a:ext cx="443587" cy="118540"/>
        </a:xfrm>
        <a:prstGeom prst="rect">
          <a:avLst/>
        </a:prstGeom>
        <a:solidFill>
          <a:schemeClr val="bg1"/>
        </a:solidFill>
        <a:ln w="9525">
          <a:noFill/>
          <a:miter lim="800000"/>
          <a:headEnd/>
          <a:tailEnd/>
        </a:ln>
        <a:effectLst/>
        <a:scene3d>
          <a:camera prst="orthographicFront"/>
          <a:lightRig rig="threePt" dir="t"/>
        </a:scene3d>
        <a:sp3d/>
      </xdr:spPr>
      <xdr:txBody>
        <a:bodyPr vertOverflow="clip" wrap="square" lIns="27432" tIns="22860" rIns="27432" bIns="0" anchor="t" upright="1">
          <a:sp3d extrusionH="57150">
            <a:bevelT w="38100" h="38100"/>
          </a:sp3d>
        </a:bodyPr>
        <a:lstStyle/>
        <a:p>
          <a:pPr algn="ctr" rtl="1">
            <a:defRPr sz="1000"/>
          </a:pPr>
          <a:fld id="{C97C62F6-841F-47C7-9711-F5751B224970}" type="TxLink">
            <a:rPr lang="en-US" sz="4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Changes</a:t>
          </a:fld>
          <a:endParaRPr lang="en-US" sz="400" b="1"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1676400</xdr:colOff>
      <xdr:row>17</xdr:row>
      <xdr:rowOff>82691</xdr:rowOff>
    </xdr:from>
    <xdr:to>
      <xdr:col>9</xdr:col>
      <xdr:colOff>2202</xdr:colOff>
      <xdr:row>18</xdr:row>
      <xdr:rowOff>88447</xdr:rowOff>
    </xdr:to>
    <xdr:pic>
      <xdr:nvPicPr>
        <xdr:cNvPr id="3086" name="Picture 14" descr="C:\Documents and Settings\SBearor\Local Settings\Temporary Internet Files\Content.IE5\RQS3EXS0\MC900432528[1].png">
          <a:hlinkClick xmlns:r="http://schemas.openxmlformats.org/officeDocument/2006/relationships" r:id="rId1" tooltip="Go to Assess Risk"/>
          <a:extLst>
            <a:ext uri="{FF2B5EF4-FFF2-40B4-BE49-F238E27FC236}">
              <a16:creationId xmlns="" xmlns:a16="http://schemas.microsoft.com/office/drawing/2014/main" id="{00000000-0008-0000-0600-00000E0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896350" y="4254641"/>
          <a:ext cx="249852" cy="262931"/>
        </a:xfrm>
        <a:prstGeom prst="rect">
          <a:avLst/>
        </a:prstGeom>
        <a:noFill/>
      </xdr:spPr>
    </xdr:pic>
    <xdr:clientData/>
  </xdr:twoCellAnchor>
  <xdr:twoCellAnchor editAs="oneCell">
    <xdr:from>
      <xdr:col>8</xdr:col>
      <xdr:colOff>1637831</xdr:colOff>
      <xdr:row>45</xdr:row>
      <xdr:rowOff>66675</xdr:rowOff>
    </xdr:from>
    <xdr:to>
      <xdr:col>8</xdr:col>
      <xdr:colOff>1864426</xdr:colOff>
      <xdr:row>45</xdr:row>
      <xdr:rowOff>295276</xdr:rowOff>
    </xdr:to>
    <xdr:pic>
      <xdr:nvPicPr>
        <xdr:cNvPr id="12" name="Picture 14" descr="C:\Documents and Settings\SBearor\Local Settings\Temporary Internet Files\Content.IE5\RQS3EXS0\MC900432528[1].png">
          <a:hlinkClick xmlns:r="http://schemas.openxmlformats.org/officeDocument/2006/relationships" r:id="rId3" tooltip="Back to Evaluate Alternatives"/>
          <a:extLst>
            <a:ext uri="{FF2B5EF4-FFF2-40B4-BE49-F238E27FC236}">
              <a16:creationId xmlns=""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8743481" y="842010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xdr:col>
      <xdr:colOff>74543</xdr:colOff>
      <xdr:row>1</xdr:row>
      <xdr:rowOff>49696</xdr:rowOff>
    </xdr:from>
    <xdr:to>
      <xdr:col>1</xdr:col>
      <xdr:colOff>1125499</xdr:colOff>
      <xdr:row>1</xdr:row>
      <xdr:rowOff>467800</xdr:rowOff>
    </xdr:to>
    <xdr:pic>
      <xdr:nvPicPr>
        <xdr:cNvPr id="10" name="Picture 9" descr="KT-logo_KO_whiterule.png">
          <a:hlinkClick xmlns:r="http://schemas.openxmlformats.org/officeDocument/2006/relationships" r:id="rId5"/>
          <a:extLst>
            <a:ext uri="{FF2B5EF4-FFF2-40B4-BE49-F238E27FC236}">
              <a16:creationId xmlns="" xmlns:a16="http://schemas.microsoft.com/office/drawing/2014/main" id="{00000000-0008-0000-0600-00000A000000}"/>
            </a:ext>
          </a:extLst>
        </xdr:cNvPr>
        <xdr:cNvPicPr>
          <a:picLocks noChangeAspect="1"/>
        </xdr:cNvPicPr>
      </xdr:nvPicPr>
      <xdr:blipFill>
        <a:blip xmlns:r="http://schemas.openxmlformats.org/officeDocument/2006/relationships" r:embed="rId6" cstate="print"/>
        <a:stretch>
          <a:fillRect/>
        </a:stretch>
      </xdr:blipFill>
      <xdr:spPr>
        <a:xfrm>
          <a:off x="190500"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76200</xdr:colOff>
      <xdr:row>1</xdr:row>
      <xdr:rowOff>53837</xdr:rowOff>
    </xdr:from>
    <xdr:to>
      <xdr:col>1</xdr:col>
      <xdr:colOff>1127156</xdr:colOff>
      <xdr:row>1</xdr:row>
      <xdr:rowOff>471941</xdr:rowOff>
    </xdr:to>
    <xdr:pic>
      <xdr:nvPicPr>
        <xdr:cNvPr id="82" name="Picture 81" descr="KT-logo_KO_whiterule.png">
          <a:extLst>
            <a:ext uri="{FF2B5EF4-FFF2-40B4-BE49-F238E27FC236}">
              <a16:creationId xmlns="" xmlns:a16="http://schemas.microsoft.com/office/drawing/2014/main" id="{00000000-0008-0000-0600-000052000000}"/>
            </a:ext>
          </a:extLst>
        </xdr:cNvPr>
        <xdr:cNvPicPr>
          <a:picLocks noChangeAspect="1"/>
        </xdr:cNvPicPr>
      </xdr:nvPicPr>
      <xdr:blipFill>
        <a:blip xmlns:r="http://schemas.openxmlformats.org/officeDocument/2006/relationships" r:embed="rId6" cstate="print"/>
        <a:stretch>
          <a:fillRect/>
        </a:stretch>
      </xdr:blipFill>
      <xdr:spPr>
        <a:xfrm>
          <a:off x="190500"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1646997</xdr:colOff>
      <xdr:row>1</xdr:row>
      <xdr:rowOff>45555</xdr:rowOff>
    </xdr:from>
    <xdr:to>
      <xdr:col>1</xdr:col>
      <xdr:colOff>2087346</xdr:colOff>
      <xdr:row>1</xdr:row>
      <xdr:rowOff>484467</xdr:rowOff>
    </xdr:to>
    <xdr:pic>
      <xdr:nvPicPr>
        <xdr:cNvPr id="83" name="Picture 82" descr="FINAL HI-RES ICONS.jpg">
          <a:extLst>
            <a:ext uri="{FF2B5EF4-FFF2-40B4-BE49-F238E27FC236}">
              <a16:creationId xmlns="" xmlns:a16="http://schemas.microsoft.com/office/drawing/2014/main" id="{00000000-0008-0000-0600-000053000000}"/>
            </a:ext>
          </a:extLst>
        </xdr:cNvPr>
        <xdr:cNvPicPr>
          <a:picLocks noChangeAspect="1"/>
        </xdr:cNvPicPr>
      </xdr:nvPicPr>
      <xdr:blipFill>
        <a:blip xmlns:r="http://schemas.openxmlformats.org/officeDocument/2006/relationships" r:embed="rId7" cstate="print"/>
        <a:srcRect l="40755" t="10123" r="43281" b="10584"/>
        <a:stretch>
          <a:fillRect/>
        </a:stretch>
      </xdr:blipFill>
      <xdr:spPr>
        <a:xfrm>
          <a:off x="1761297" y="140805"/>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7</xdr:col>
      <xdr:colOff>66675</xdr:colOff>
      <xdr:row>1</xdr:row>
      <xdr:rowOff>53837</xdr:rowOff>
    </xdr:from>
    <xdr:to>
      <xdr:col>8</xdr:col>
      <xdr:colOff>927131</xdr:colOff>
      <xdr:row>1</xdr:row>
      <xdr:rowOff>471941</xdr:rowOff>
    </xdr:to>
    <xdr:pic>
      <xdr:nvPicPr>
        <xdr:cNvPr id="84" name="Picture 83" descr="KT-logo_KO_whiterule.png">
          <a:extLst>
            <a:ext uri="{FF2B5EF4-FFF2-40B4-BE49-F238E27FC236}">
              <a16:creationId xmlns="" xmlns:a16="http://schemas.microsoft.com/office/drawing/2014/main" id="{00000000-0008-0000-0600-000054000000}"/>
            </a:ext>
          </a:extLst>
        </xdr:cNvPr>
        <xdr:cNvPicPr>
          <a:picLocks noChangeAspect="1"/>
        </xdr:cNvPicPr>
      </xdr:nvPicPr>
      <xdr:blipFill>
        <a:blip xmlns:r="http://schemas.openxmlformats.org/officeDocument/2006/relationships" r:embed="rId6" cstate="print"/>
        <a:stretch>
          <a:fillRect/>
        </a:stretch>
      </xdr:blipFill>
      <xdr:spPr>
        <a:xfrm>
          <a:off x="6981825"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12</xdr:col>
      <xdr:colOff>84897</xdr:colOff>
      <xdr:row>1</xdr:row>
      <xdr:rowOff>36030</xdr:rowOff>
    </xdr:from>
    <xdr:to>
      <xdr:col>12</xdr:col>
      <xdr:colOff>525246</xdr:colOff>
      <xdr:row>1</xdr:row>
      <xdr:rowOff>474942</xdr:rowOff>
    </xdr:to>
    <xdr:pic>
      <xdr:nvPicPr>
        <xdr:cNvPr id="85" name="Picture 84" descr="FINAL HI-RES ICONS.jpg">
          <a:extLst>
            <a:ext uri="{FF2B5EF4-FFF2-40B4-BE49-F238E27FC236}">
              <a16:creationId xmlns="" xmlns:a16="http://schemas.microsoft.com/office/drawing/2014/main" id="{00000000-0008-0000-0600-000055000000}"/>
            </a:ext>
          </a:extLst>
        </xdr:cNvPr>
        <xdr:cNvPicPr>
          <a:picLocks noChangeAspect="1"/>
        </xdr:cNvPicPr>
      </xdr:nvPicPr>
      <xdr:blipFill>
        <a:blip xmlns:r="http://schemas.openxmlformats.org/officeDocument/2006/relationships" r:embed="rId7" cstate="print"/>
        <a:srcRect l="40755" t="10123" r="43281" b="10584"/>
        <a:stretch>
          <a:fillRect/>
        </a:stretch>
      </xdr:blipFill>
      <xdr:spPr>
        <a:xfrm>
          <a:off x="9886122" y="131280"/>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4</xdr:col>
      <xdr:colOff>1202476</xdr:colOff>
      <xdr:row>1</xdr:row>
      <xdr:rowOff>146959</xdr:rowOff>
    </xdr:from>
    <xdr:to>
      <xdr:col>4</xdr:col>
      <xdr:colOff>1459774</xdr:colOff>
      <xdr:row>1</xdr:row>
      <xdr:rowOff>396704</xdr:rowOff>
    </xdr:to>
    <xdr:sp macro="" textlink="">
      <xdr:nvSpPr>
        <xdr:cNvPr id="13" name="Rectangle 12">
          <a:hlinkClick xmlns:r="http://schemas.openxmlformats.org/officeDocument/2006/relationships" r:id="rId8"/>
          <a:extLst>
            <a:ext uri="{FF2B5EF4-FFF2-40B4-BE49-F238E27FC236}">
              <a16:creationId xmlns="" xmlns:a16="http://schemas.microsoft.com/office/drawing/2014/main" id="{00000000-0008-0000-0600-00000D000000}"/>
            </a:ext>
          </a:extLst>
        </xdr:cNvPr>
        <xdr:cNvSpPr/>
      </xdr:nvSpPr>
      <xdr:spPr>
        <a:xfrm>
          <a:off x="6393601" y="242209"/>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29</xdr:col>
      <xdr:colOff>66675</xdr:colOff>
      <xdr:row>1</xdr:row>
      <xdr:rowOff>53837</xdr:rowOff>
    </xdr:from>
    <xdr:to>
      <xdr:col>30</xdr:col>
      <xdr:colOff>936656</xdr:colOff>
      <xdr:row>1</xdr:row>
      <xdr:rowOff>471941</xdr:rowOff>
    </xdr:to>
    <xdr:pic>
      <xdr:nvPicPr>
        <xdr:cNvPr id="18" name="Picture 17" descr="KT-logo_KO_whiterule.png">
          <a:hlinkClick xmlns:r="http://schemas.openxmlformats.org/officeDocument/2006/relationships" r:id="rId5"/>
          <a:extLst>
            <a:ext uri="{FF2B5EF4-FFF2-40B4-BE49-F238E27FC236}">
              <a16:creationId xmlns="" xmlns:a16="http://schemas.microsoft.com/office/drawing/2014/main" id="{00000000-0008-0000-0600-000012000000}"/>
            </a:ext>
          </a:extLst>
        </xdr:cNvPr>
        <xdr:cNvPicPr>
          <a:picLocks noChangeAspect="1"/>
        </xdr:cNvPicPr>
      </xdr:nvPicPr>
      <xdr:blipFill>
        <a:blip xmlns:r="http://schemas.openxmlformats.org/officeDocument/2006/relationships" r:embed="rId6" cstate="print"/>
        <a:stretch>
          <a:fillRect/>
        </a:stretch>
      </xdr:blipFill>
      <xdr:spPr>
        <a:xfrm>
          <a:off x="6981825" y="149087"/>
          <a:ext cx="1050956"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34</xdr:col>
      <xdr:colOff>361950</xdr:colOff>
      <xdr:row>1</xdr:row>
      <xdr:rowOff>28575</xdr:rowOff>
    </xdr:from>
    <xdr:to>
      <xdr:col>35</xdr:col>
      <xdr:colOff>87924</xdr:colOff>
      <xdr:row>1</xdr:row>
      <xdr:rowOff>467487</xdr:rowOff>
    </xdr:to>
    <xdr:pic>
      <xdr:nvPicPr>
        <xdr:cNvPr id="20" name="Picture 19" descr="FINAL HI-RES ICONS.jpg">
          <a:extLst>
            <a:ext uri="{FF2B5EF4-FFF2-40B4-BE49-F238E27FC236}">
              <a16:creationId xmlns="" xmlns:a16="http://schemas.microsoft.com/office/drawing/2014/main" id="{00000000-0008-0000-0600-000014000000}"/>
            </a:ext>
          </a:extLst>
        </xdr:cNvPr>
        <xdr:cNvPicPr>
          <a:picLocks noChangeAspect="1"/>
        </xdr:cNvPicPr>
      </xdr:nvPicPr>
      <xdr:blipFill>
        <a:blip xmlns:r="http://schemas.openxmlformats.org/officeDocument/2006/relationships" r:embed="rId7" cstate="print"/>
        <a:srcRect l="40755" t="10123" r="43281" b="10584"/>
        <a:stretch>
          <a:fillRect/>
        </a:stretch>
      </xdr:blipFill>
      <xdr:spPr>
        <a:xfrm>
          <a:off x="20469225" y="123825"/>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15</xdr:col>
      <xdr:colOff>1676400</xdr:colOff>
      <xdr:row>17</xdr:row>
      <xdr:rowOff>92216</xdr:rowOff>
    </xdr:from>
    <xdr:to>
      <xdr:col>16</xdr:col>
      <xdr:colOff>11727</xdr:colOff>
      <xdr:row>18</xdr:row>
      <xdr:rowOff>97972</xdr:rowOff>
    </xdr:to>
    <xdr:pic>
      <xdr:nvPicPr>
        <xdr:cNvPr id="24" name="Picture 14" descr="C:\Documents and Settings\SBearor\Local Settings\Temporary Internet Files\Content.IE5\RQS3EXS0\MC900432528[1].png">
          <a:hlinkClick xmlns:r="http://schemas.openxmlformats.org/officeDocument/2006/relationships" r:id="rId9" tooltip="Go to Assess Risk"/>
          <a:extLst>
            <a:ext uri="{FF2B5EF4-FFF2-40B4-BE49-F238E27FC236}">
              <a16:creationId xmlns="" xmlns:a16="http://schemas.microsoft.com/office/drawing/2014/main" id="{00000000-0008-0000-0600-000018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2506325" y="4264166"/>
          <a:ext cx="249852" cy="262931"/>
        </a:xfrm>
        <a:prstGeom prst="rect">
          <a:avLst/>
        </a:prstGeom>
        <a:noFill/>
      </xdr:spPr>
    </xdr:pic>
    <xdr:clientData/>
  </xdr:twoCellAnchor>
  <xdr:twoCellAnchor editAs="oneCell">
    <xdr:from>
      <xdr:col>15</xdr:col>
      <xdr:colOff>1637831</xdr:colOff>
      <xdr:row>45</xdr:row>
      <xdr:rowOff>76200</xdr:rowOff>
    </xdr:from>
    <xdr:to>
      <xdr:col>15</xdr:col>
      <xdr:colOff>1864426</xdr:colOff>
      <xdr:row>45</xdr:row>
      <xdr:rowOff>304801</xdr:rowOff>
    </xdr:to>
    <xdr:pic>
      <xdr:nvPicPr>
        <xdr:cNvPr id="25" name="Picture 14" descr="C:\Documents and Settings\SBearor\Local Settings\Temporary Internet Files\Content.IE5\RQS3EXS0\MC900432528[1].png">
          <a:hlinkClick xmlns:r="http://schemas.openxmlformats.org/officeDocument/2006/relationships" r:id="rId11" tooltip="Back to Evaluate Alternatives"/>
          <a:extLst>
            <a:ext uri="{FF2B5EF4-FFF2-40B4-BE49-F238E27FC236}">
              <a16:creationId xmlns="" xmlns:a16="http://schemas.microsoft.com/office/drawing/2014/main" id="{00000000-0008-0000-0600-00001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12353456" y="8429625"/>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22</xdr:col>
      <xdr:colOff>1704975</xdr:colOff>
      <xdr:row>17</xdr:row>
      <xdr:rowOff>101741</xdr:rowOff>
    </xdr:from>
    <xdr:to>
      <xdr:col>23</xdr:col>
      <xdr:colOff>40302</xdr:colOff>
      <xdr:row>18</xdr:row>
      <xdr:rowOff>107497</xdr:rowOff>
    </xdr:to>
    <xdr:pic>
      <xdr:nvPicPr>
        <xdr:cNvPr id="26" name="Picture 14" descr="C:\Documents and Settings\SBearor\Local Settings\Temporary Internet Files\Content.IE5\RQS3EXS0\MC900432528[1].png">
          <a:hlinkClick xmlns:r="http://schemas.openxmlformats.org/officeDocument/2006/relationships" r:id="rId12" tooltip="Go to Assess Risk"/>
          <a:extLst>
            <a:ext uri="{FF2B5EF4-FFF2-40B4-BE49-F238E27FC236}">
              <a16:creationId xmlns=""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6135350" y="4273691"/>
          <a:ext cx="249852" cy="262931"/>
        </a:xfrm>
        <a:prstGeom prst="rect">
          <a:avLst/>
        </a:prstGeom>
        <a:noFill/>
      </xdr:spPr>
    </xdr:pic>
    <xdr:clientData/>
  </xdr:twoCellAnchor>
  <xdr:twoCellAnchor editAs="oneCell">
    <xdr:from>
      <xdr:col>22</xdr:col>
      <xdr:colOff>1666406</xdr:colOff>
      <xdr:row>45</xdr:row>
      <xdr:rowOff>85725</xdr:rowOff>
    </xdr:from>
    <xdr:to>
      <xdr:col>22</xdr:col>
      <xdr:colOff>1893001</xdr:colOff>
      <xdr:row>45</xdr:row>
      <xdr:rowOff>314326</xdr:rowOff>
    </xdr:to>
    <xdr:pic>
      <xdr:nvPicPr>
        <xdr:cNvPr id="27" name="Picture 14" descr="C:\Documents and Settings\SBearor\Local Settings\Temporary Internet Files\Content.IE5\RQS3EXS0\MC900432528[1].png">
          <a:hlinkClick xmlns:r="http://schemas.openxmlformats.org/officeDocument/2006/relationships" r:id="rId13" tooltip="Back to Evaluate Alternatives"/>
          <a:extLst>
            <a:ext uri="{FF2B5EF4-FFF2-40B4-BE49-F238E27FC236}">
              <a16:creationId xmlns=""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15982481" y="843915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30</xdr:col>
      <xdr:colOff>1704975</xdr:colOff>
      <xdr:row>17</xdr:row>
      <xdr:rowOff>101741</xdr:rowOff>
    </xdr:from>
    <xdr:to>
      <xdr:col>31</xdr:col>
      <xdr:colOff>30777</xdr:colOff>
      <xdr:row>18</xdr:row>
      <xdr:rowOff>107497</xdr:rowOff>
    </xdr:to>
    <xdr:pic>
      <xdr:nvPicPr>
        <xdr:cNvPr id="28" name="Picture 14" descr="C:\Documents and Settings\SBearor\Local Settings\Temporary Internet Files\Content.IE5\RQS3EXS0\MC900432528[1].png">
          <a:hlinkClick xmlns:r="http://schemas.openxmlformats.org/officeDocument/2006/relationships" r:id="rId14" tooltip="Go to Assess Risk"/>
          <a:extLst>
            <a:ext uri="{FF2B5EF4-FFF2-40B4-BE49-F238E27FC236}">
              <a16:creationId xmlns=""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9812000" y="4273691"/>
          <a:ext cx="249852" cy="262931"/>
        </a:xfrm>
        <a:prstGeom prst="rect">
          <a:avLst/>
        </a:prstGeom>
        <a:noFill/>
      </xdr:spPr>
    </xdr:pic>
    <xdr:clientData/>
  </xdr:twoCellAnchor>
  <xdr:twoCellAnchor editAs="oneCell">
    <xdr:from>
      <xdr:col>30</xdr:col>
      <xdr:colOff>1666406</xdr:colOff>
      <xdr:row>45</xdr:row>
      <xdr:rowOff>85725</xdr:rowOff>
    </xdr:from>
    <xdr:to>
      <xdr:col>30</xdr:col>
      <xdr:colOff>1893001</xdr:colOff>
      <xdr:row>45</xdr:row>
      <xdr:rowOff>314326</xdr:rowOff>
    </xdr:to>
    <xdr:pic>
      <xdr:nvPicPr>
        <xdr:cNvPr id="29" name="Picture 14" descr="C:\Documents and Settings\SBearor\Local Settings\Temporary Internet Files\Content.IE5\RQS3EXS0\MC900432528[1].png">
          <a:hlinkClick xmlns:r="http://schemas.openxmlformats.org/officeDocument/2006/relationships" r:id="rId15" tooltip="Back to Evaluate Alternatives"/>
          <a:extLst>
            <a:ext uri="{FF2B5EF4-FFF2-40B4-BE49-F238E27FC236}">
              <a16:creationId xmlns=""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19659131" y="843915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37</xdr:col>
      <xdr:colOff>1685925</xdr:colOff>
      <xdr:row>17</xdr:row>
      <xdr:rowOff>82691</xdr:rowOff>
    </xdr:from>
    <xdr:to>
      <xdr:col>38</xdr:col>
      <xdr:colOff>21252</xdr:colOff>
      <xdr:row>18</xdr:row>
      <xdr:rowOff>88447</xdr:rowOff>
    </xdr:to>
    <xdr:pic>
      <xdr:nvPicPr>
        <xdr:cNvPr id="30" name="Picture 14" descr="C:\Documents and Settings\SBearor\Local Settings\Temporary Internet Files\Content.IE5\RQS3EXS0\MC900432528[1].png">
          <a:hlinkClick xmlns:r="http://schemas.openxmlformats.org/officeDocument/2006/relationships" r:id="rId16" tooltip="Go to Assess Risk"/>
          <a:extLst>
            <a:ext uri="{FF2B5EF4-FFF2-40B4-BE49-F238E27FC236}">
              <a16:creationId xmlns="" xmlns:a16="http://schemas.microsoft.com/office/drawing/2014/main" id="{00000000-0008-0000-0600-00001E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23402925" y="4254641"/>
          <a:ext cx="249852" cy="262931"/>
        </a:xfrm>
        <a:prstGeom prst="rect">
          <a:avLst/>
        </a:prstGeom>
        <a:noFill/>
      </xdr:spPr>
    </xdr:pic>
    <xdr:clientData/>
  </xdr:twoCellAnchor>
  <xdr:twoCellAnchor editAs="oneCell">
    <xdr:from>
      <xdr:col>37</xdr:col>
      <xdr:colOff>1647356</xdr:colOff>
      <xdr:row>45</xdr:row>
      <xdr:rowOff>66675</xdr:rowOff>
    </xdr:from>
    <xdr:to>
      <xdr:col>37</xdr:col>
      <xdr:colOff>1873951</xdr:colOff>
      <xdr:row>45</xdr:row>
      <xdr:rowOff>295276</xdr:rowOff>
    </xdr:to>
    <xdr:pic>
      <xdr:nvPicPr>
        <xdr:cNvPr id="31" name="Picture 14" descr="C:\Documents and Settings\SBearor\Local Settings\Temporary Internet Files\Content.IE5\RQS3EXS0\MC900432528[1].png">
          <a:hlinkClick xmlns:r="http://schemas.openxmlformats.org/officeDocument/2006/relationships" r:id="rId17" tooltip="Back to Evaluate Alternatives"/>
          <a:extLst>
            <a:ext uri="{FF2B5EF4-FFF2-40B4-BE49-F238E27FC236}">
              <a16:creationId xmlns="" xmlns:a16="http://schemas.microsoft.com/office/drawing/2014/main" id="{00000000-0008-0000-0600-00001F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23250056" y="842010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44</xdr:col>
      <xdr:colOff>1685925</xdr:colOff>
      <xdr:row>17</xdr:row>
      <xdr:rowOff>82691</xdr:rowOff>
    </xdr:from>
    <xdr:to>
      <xdr:col>45</xdr:col>
      <xdr:colOff>21252</xdr:colOff>
      <xdr:row>18</xdr:row>
      <xdr:rowOff>88447</xdr:rowOff>
    </xdr:to>
    <xdr:pic>
      <xdr:nvPicPr>
        <xdr:cNvPr id="32" name="Picture 14" descr="C:\Documents and Settings\SBearor\Local Settings\Temporary Internet Files\Content.IE5\RQS3EXS0\MC900432528[1].png">
          <a:hlinkClick xmlns:r="http://schemas.openxmlformats.org/officeDocument/2006/relationships" r:id="rId18" tooltip="Go to Assess Risk"/>
          <a:extLst>
            <a:ext uri="{FF2B5EF4-FFF2-40B4-BE49-F238E27FC236}">
              <a16:creationId xmlns=""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27012900" y="4254641"/>
          <a:ext cx="249852" cy="262931"/>
        </a:xfrm>
        <a:prstGeom prst="rect">
          <a:avLst/>
        </a:prstGeom>
        <a:noFill/>
      </xdr:spPr>
    </xdr:pic>
    <xdr:clientData/>
  </xdr:twoCellAnchor>
  <xdr:twoCellAnchor editAs="oneCell">
    <xdr:from>
      <xdr:col>44</xdr:col>
      <xdr:colOff>1647356</xdr:colOff>
      <xdr:row>45</xdr:row>
      <xdr:rowOff>66675</xdr:rowOff>
    </xdr:from>
    <xdr:to>
      <xdr:col>44</xdr:col>
      <xdr:colOff>1873951</xdr:colOff>
      <xdr:row>45</xdr:row>
      <xdr:rowOff>295276</xdr:rowOff>
    </xdr:to>
    <xdr:pic>
      <xdr:nvPicPr>
        <xdr:cNvPr id="33" name="Picture 14" descr="C:\Documents and Settings\SBearor\Local Settings\Temporary Internet Files\Content.IE5\RQS3EXS0\MC900432528[1].png">
          <a:hlinkClick xmlns:r="http://schemas.openxmlformats.org/officeDocument/2006/relationships" r:id="rId19" tooltip="Back to Evaluate Alternatives"/>
          <a:extLst>
            <a:ext uri="{FF2B5EF4-FFF2-40B4-BE49-F238E27FC236}">
              <a16:creationId xmlns=""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10800000">
          <a:off x="26860031" y="8420100"/>
          <a:ext cx="226595" cy="228600"/>
        </a:xfrm>
        <a:prstGeom prst="rect">
          <a:avLst/>
        </a:prstGeom>
        <a:noFill/>
        <a:effectLst>
          <a:outerShdw blurRad="50800" dist="38100" dir="2700000" algn="tl" rotWithShape="0">
            <a:prstClr val="black">
              <a:alpha val="40000"/>
            </a:prstClr>
          </a:outerShdw>
        </a:effectLst>
      </xdr:spPr>
    </xdr:pic>
    <xdr:clientData/>
  </xdr:twoCellAnchor>
  <xdr:twoCellAnchor>
    <xdr:from>
      <xdr:col>26</xdr:col>
      <xdr:colOff>219075</xdr:colOff>
      <xdr:row>1</xdr:row>
      <xdr:rowOff>133350</xdr:rowOff>
    </xdr:from>
    <xdr:to>
      <xdr:col>26</xdr:col>
      <xdr:colOff>476373</xdr:colOff>
      <xdr:row>1</xdr:row>
      <xdr:rowOff>383095</xdr:rowOff>
    </xdr:to>
    <xdr:sp macro="" textlink="">
      <xdr:nvSpPr>
        <xdr:cNvPr id="48" name="Rectangle 47">
          <a:hlinkClick xmlns:r="http://schemas.openxmlformats.org/officeDocument/2006/relationships" r:id="rId8"/>
          <a:extLst>
            <a:ext uri="{FF2B5EF4-FFF2-40B4-BE49-F238E27FC236}">
              <a16:creationId xmlns="" xmlns:a16="http://schemas.microsoft.com/office/drawing/2014/main" id="{00000000-0008-0000-0600-000030000000}"/>
            </a:ext>
          </a:extLst>
        </xdr:cNvPr>
        <xdr:cNvSpPr/>
      </xdr:nvSpPr>
      <xdr:spPr>
        <a:xfrm>
          <a:off x="17221200" y="228600"/>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48</xdr:col>
      <xdr:colOff>190500</xdr:colOff>
      <xdr:row>1</xdr:row>
      <xdr:rowOff>133350</xdr:rowOff>
    </xdr:from>
    <xdr:to>
      <xdr:col>48</xdr:col>
      <xdr:colOff>447798</xdr:colOff>
      <xdr:row>1</xdr:row>
      <xdr:rowOff>383095</xdr:rowOff>
    </xdr:to>
    <xdr:sp macro="" textlink="">
      <xdr:nvSpPr>
        <xdr:cNvPr id="49" name="Rectangle 48">
          <a:hlinkClick xmlns:r="http://schemas.openxmlformats.org/officeDocument/2006/relationships" r:id="rId8"/>
          <a:extLst>
            <a:ext uri="{FF2B5EF4-FFF2-40B4-BE49-F238E27FC236}">
              <a16:creationId xmlns="" xmlns:a16="http://schemas.microsoft.com/office/drawing/2014/main" id="{00000000-0008-0000-0600-000031000000}"/>
            </a:ext>
          </a:extLst>
        </xdr:cNvPr>
        <xdr:cNvSpPr/>
      </xdr:nvSpPr>
      <xdr:spPr>
        <a:xfrm>
          <a:off x="28032075" y="228600"/>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4</xdr:col>
      <xdr:colOff>619125</xdr:colOff>
      <xdr:row>1</xdr:row>
      <xdr:rowOff>95250</xdr:rowOff>
    </xdr:from>
    <xdr:to>
      <xdr:col>4</xdr:col>
      <xdr:colOff>1086691</xdr:colOff>
      <xdr:row>1</xdr:row>
      <xdr:rowOff>456551</xdr:rowOff>
    </xdr:to>
    <xdr:pic>
      <xdr:nvPicPr>
        <xdr:cNvPr id="35" name="Picture 34" descr="home.jpg">
          <a:hlinkClick xmlns:r="http://schemas.openxmlformats.org/officeDocument/2006/relationships" r:id="rId20"/>
          <a:extLst>
            <a:ext uri="{FF2B5EF4-FFF2-40B4-BE49-F238E27FC236}">
              <a16:creationId xmlns="" xmlns:a16="http://schemas.microsoft.com/office/drawing/2014/main" id="{00000000-0008-0000-0600-000023000000}"/>
            </a:ext>
          </a:extLst>
        </xdr:cNvPr>
        <xdr:cNvPicPr>
          <a:picLocks noChangeAspect="1"/>
        </xdr:cNvPicPr>
      </xdr:nvPicPr>
      <xdr:blipFill>
        <a:blip xmlns:r="http://schemas.openxmlformats.org/officeDocument/2006/relationships" r:embed="rId21" cstate="print"/>
        <a:stretch>
          <a:fillRect/>
        </a:stretch>
      </xdr:blipFill>
      <xdr:spPr>
        <a:xfrm>
          <a:off x="581025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24</xdr:col>
      <xdr:colOff>361950</xdr:colOff>
      <xdr:row>1</xdr:row>
      <xdr:rowOff>76200</xdr:rowOff>
    </xdr:from>
    <xdr:to>
      <xdr:col>26</xdr:col>
      <xdr:colOff>29416</xdr:colOff>
      <xdr:row>1</xdr:row>
      <xdr:rowOff>437501</xdr:rowOff>
    </xdr:to>
    <xdr:pic>
      <xdr:nvPicPr>
        <xdr:cNvPr id="36" name="Picture 35" descr="home.jpg">
          <a:hlinkClick xmlns:r="http://schemas.openxmlformats.org/officeDocument/2006/relationships" r:id="rId20"/>
          <a:extLst>
            <a:ext uri="{FF2B5EF4-FFF2-40B4-BE49-F238E27FC236}">
              <a16:creationId xmlns="" xmlns:a16="http://schemas.microsoft.com/office/drawing/2014/main" id="{00000000-0008-0000-0600-000024000000}"/>
            </a:ext>
          </a:extLst>
        </xdr:cNvPr>
        <xdr:cNvPicPr>
          <a:picLocks noChangeAspect="1"/>
        </xdr:cNvPicPr>
      </xdr:nvPicPr>
      <xdr:blipFill>
        <a:blip xmlns:r="http://schemas.openxmlformats.org/officeDocument/2006/relationships" r:embed="rId21" cstate="print"/>
        <a:stretch>
          <a:fillRect/>
        </a:stretch>
      </xdr:blipFill>
      <xdr:spPr>
        <a:xfrm>
          <a:off x="16678275" y="17145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46</xdr:col>
      <xdr:colOff>333375</xdr:colOff>
      <xdr:row>1</xdr:row>
      <xdr:rowOff>85725</xdr:rowOff>
    </xdr:from>
    <xdr:to>
      <xdr:col>48</xdr:col>
      <xdr:colOff>29416</xdr:colOff>
      <xdr:row>1</xdr:row>
      <xdr:rowOff>447026</xdr:rowOff>
    </xdr:to>
    <xdr:pic>
      <xdr:nvPicPr>
        <xdr:cNvPr id="37" name="Picture 36" descr="home.jpg">
          <a:hlinkClick xmlns:r="http://schemas.openxmlformats.org/officeDocument/2006/relationships" r:id="rId20"/>
          <a:extLst>
            <a:ext uri="{FF2B5EF4-FFF2-40B4-BE49-F238E27FC236}">
              <a16:creationId xmlns="" xmlns:a16="http://schemas.microsoft.com/office/drawing/2014/main" id="{00000000-0008-0000-0600-000025000000}"/>
            </a:ext>
          </a:extLst>
        </xdr:cNvPr>
        <xdr:cNvPicPr>
          <a:picLocks noChangeAspect="1"/>
        </xdr:cNvPicPr>
      </xdr:nvPicPr>
      <xdr:blipFill>
        <a:blip xmlns:r="http://schemas.openxmlformats.org/officeDocument/2006/relationships" r:embed="rId21" cstate="print"/>
        <a:stretch>
          <a:fillRect/>
        </a:stretch>
      </xdr:blipFill>
      <xdr:spPr>
        <a:xfrm>
          <a:off x="27517725" y="180975"/>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xdr:col>
      <xdr:colOff>295275</xdr:colOff>
      <xdr:row>17</xdr:row>
      <xdr:rowOff>209549</xdr:rowOff>
    </xdr:from>
    <xdr:to>
      <xdr:col>1</xdr:col>
      <xdr:colOff>1524559</xdr:colOff>
      <xdr:row>18</xdr:row>
      <xdr:rowOff>250215</xdr:rowOff>
    </xdr:to>
    <xdr:sp macro="[0]!InsertObjective" textlink="BJ4" fLocksText="0">
      <xdr:nvSpPr>
        <xdr:cNvPr id="38" name="Rectangle 37">
          <a:extLst>
            <a:ext uri="{FF2B5EF4-FFF2-40B4-BE49-F238E27FC236}">
              <a16:creationId xmlns="" xmlns:a16="http://schemas.microsoft.com/office/drawing/2014/main" id="{00000000-0008-0000-0600-000026000000}"/>
            </a:ext>
          </a:extLst>
        </xdr:cNvPr>
        <xdr:cNvSpPr>
          <a:spLocks noChangeArrowheads="1"/>
        </xdr:cNvSpPr>
      </xdr:nvSpPr>
      <xdr:spPr bwMode="auto">
        <a:xfrm>
          <a:off x="409575" y="4381499"/>
          <a:ext cx="1229284" cy="326416"/>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347069AC-3392-47D0-A010-F0BCBFDCCA25}" type="TxLink">
            <a:rPr lang="en-US" sz="8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Insert New Objective</a:t>
          </a:fld>
          <a:endParaRPr lang="en-US" sz="8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1</xdr:col>
      <xdr:colOff>1915084</xdr:colOff>
      <xdr:row>17</xdr:row>
      <xdr:rowOff>200025</xdr:rowOff>
    </xdr:from>
    <xdr:to>
      <xdr:col>1</xdr:col>
      <xdr:colOff>3143810</xdr:colOff>
      <xdr:row>18</xdr:row>
      <xdr:rowOff>247649</xdr:rowOff>
    </xdr:to>
    <xdr:sp macro="[0]!ObjectiveSort" textlink="BJ5" fLocksText="0">
      <xdr:nvSpPr>
        <xdr:cNvPr id="39" name="Rectangle 38">
          <a:extLst>
            <a:ext uri="{FF2B5EF4-FFF2-40B4-BE49-F238E27FC236}">
              <a16:creationId xmlns="" xmlns:a16="http://schemas.microsoft.com/office/drawing/2014/main" id="{00000000-0008-0000-0600-000027000000}"/>
            </a:ext>
          </a:extLst>
        </xdr:cNvPr>
        <xdr:cNvSpPr>
          <a:spLocks noChangeArrowheads="1"/>
        </xdr:cNvSpPr>
      </xdr:nvSpPr>
      <xdr:spPr bwMode="auto">
        <a:xfrm>
          <a:off x="2029384" y="4371975"/>
          <a:ext cx="1228726" cy="333374"/>
        </a:xfrm>
        <a:prstGeom prst="rect">
          <a:avLst/>
        </a:prstGeom>
        <a:solidFill>
          <a:schemeClr val="bg1">
            <a:lumMod val="85000"/>
          </a:schemeClr>
        </a:solidFill>
        <a:ln w="9525">
          <a:noFill/>
          <a:miter lim="800000"/>
          <a:headEnd/>
          <a:tailEnd/>
        </a:ln>
        <a:effectLst/>
        <a:scene3d>
          <a:camera prst="orthographicFront"/>
          <a:lightRig rig="threePt" dir="t"/>
        </a:scene3d>
        <a:sp3d>
          <a:bevelT/>
        </a:sp3d>
      </xdr:spPr>
      <xdr:txBody>
        <a:bodyPr vertOverflow="clip" wrap="square" lIns="27432" tIns="22860" rIns="27432" bIns="0" anchor="ctr" upright="1">
          <a:sp3d extrusionH="57150">
            <a:bevelT w="38100" h="38100"/>
          </a:sp3d>
        </a:bodyPr>
        <a:lstStyle/>
        <a:p>
          <a:pPr algn="ctr" rtl="1">
            <a:defRPr sz="1000"/>
          </a:pPr>
          <a:fld id="{434F21A5-983C-49A4-A00B-343D5B3B6DEB}" type="TxLink">
            <a:rPr lang="en-US" sz="8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rPr>
            <a:pPr algn="ctr" rtl="1">
              <a:defRPr sz="1000"/>
            </a:pPr>
            <a:t>Sort Objectives</a:t>
          </a:fld>
          <a:endParaRPr lang="en-US" sz="800" b="0" i="0"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3028950</xdr:colOff>
      <xdr:row>3</xdr:row>
      <xdr:rowOff>19050</xdr:rowOff>
    </xdr:from>
    <xdr:to>
      <xdr:col>2</xdr:col>
      <xdr:colOff>3162300</xdr:colOff>
      <xdr:row>3</xdr:row>
      <xdr:rowOff>200025</xdr:rowOff>
    </xdr:to>
    <xdr:sp macro="" textlink="">
      <xdr:nvSpPr>
        <xdr:cNvPr id="11" name="Rectangle 10">
          <a:extLst>
            <a:ext uri="{FF2B5EF4-FFF2-40B4-BE49-F238E27FC236}">
              <a16:creationId xmlns="" xmlns:a16="http://schemas.microsoft.com/office/drawing/2014/main" id="{00000000-0008-0000-0700-00000B000000}"/>
            </a:ext>
          </a:extLst>
        </xdr:cNvPr>
        <xdr:cNvSpPr/>
      </xdr:nvSpPr>
      <xdr:spPr bwMode="auto">
        <a:xfrm>
          <a:off x="3400425" y="695325"/>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editAs="oneCell">
    <xdr:from>
      <xdr:col>1</xdr:col>
      <xdr:colOff>66675</xdr:colOff>
      <xdr:row>1</xdr:row>
      <xdr:rowOff>66675</xdr:rowOff>
    </xdr:from>
    <xdr:to>
      <xdr:col>2</xdr:col>
      <xdr:colOff>841406</xdr:colOff>
      <xdr:row>1</xdr:row>
      <xdr:rowOff>477679</xdr:rowOff>
    </xdr:to>
    <xdr:pic>
      <xdr:nvPicPr>
        <xdr:cNvPr id="13" name="Picture 12" descr="KT-logo_KO_whiterule.png">
          <a:extLst>
            <a:ext uri="{FF2B5EF4-FFF2-40B4-BE49-F238E27FC236}">
              <a16:creationId xmlns="" xmlns:a16="http://schemas.microsoft.com/office/drawing/2014/main" id="{00000000-0008-0000-0700-00000D000000}"/>
            </a:ext>
          </a:extLst>
        </xdr:cNvPr>
        <xdr:cNvPicPr>
          <a:picLocks noChangeAspect="1"/>
        </xdr:cNvPicPr>
      </xdr:nvPicPr>
      <xdr:blipFill>
        <a:blip xmlns:r="http://schemas.openxmlformats.org/officeDocument/2006/relationships" r:embed="rId1" cstate="print"/>
        <a:stretch>
          <a:fillRect/>
        </a:stretch>
      </xdr:blipFill>
      <xdr:spPr>
        <a:xfrm>
          <a:off x="161925" y="161925"/>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3228975</xdr:colOff>
      <xdr:row>1</xdr:row>
      <xdr:rowOff>95250</xdr:rowOff>
    </xdr:from>
    <xdr:to>
      <xdr:col>4</xdr:col>
      <xdr:colOff>3621881</xdr:colOff>
      <xdr:row>1</xdr:row>
      <xdr:rowOff>459582</xdr:rowOff>
    </xdr:to>
    <xdr:pic>
      <xdr:nvPicPr>
        <xdr:cNvPr id="18" name="Picture 17" descr="http://0101.nccdn.net/1_5/0d8/090/050/Return-button.png">
          <a:hlinkClick xmlns:r="http://schemas.openxmlformats.org/officeDocument/2006/relationships" r:id="rId2"/>
          <a:extLst>
            <a:ext uri="{FF2B5EF4-FFF2-40B4-BE49-F238E27FC236}">
              <a16:creationId xmlns=""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7620000" y="19050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xdr:col>
      <xdr:colOff>3674919</xdr:colOff>
      <xdr:row>1</xdr:row>
      <xdr:rowOff>143308</xdr:rowOff>
    </xdr:from>
    <xdr:to>
      <xdr:col>4</xdr:col>
      <xdr:colOff>3932094</xdr:colOff>
      <xdr:row>1</xdr:row>
      <xdr:rowOff>400483</xdr:rowOff>
    </xdr:to>
    <xdr:pic>
      <xdr:nvPicPr>
        <xdr:cNvPr id="19" name="Picture 18" descr="home.jpg">
          <a:hlinkClick xmlns:r="http://schemas.openxmlformats.org/officeDocument/2006/relationships" r:id="rId4"/>
          <a:extLst>
            <a:ext uri="{FF2B5EF4-FFF2-40B4-BE49-F238E27FC236}">
              <a16:creationId xmlns="" xmlns:a16="http://schemas.microsoft.com/office/drawing/2014/main" id="{00000000-0008-0000-0700-000013000000}"/>
            </a:ext>
          </a:extLst>
        </xdr:cNvPr>
        <xdr:cNvPicPr>
          <a:picLocks noChangeAspect="1"/>
        </xdr:cNvPicPr>
      </xdr:nvPicPr>
      <xdr:blipFill>
        <a:blip xmlns:r="http://schemas.openxmlformats.org/officeDocument/2006/relationships" r:embed="rId5" cstate="print"/>
        <a:stretch>
          <a:fillRect/>
        </a:stretch>
      </xdr:blipFill>
      <xdr:spPr>
        <a:xfrm>
          <a:off x="8065944" y="23855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3723481</xdr:colOff>
      <xdr:row>13</xdr:row>
      <xdr:rowOff>10319</xdr:rowOff>
    </xdr:from>
    <xdr:to>
      <xdr:col>2</xdr:col>
      <xdr:colOff>3725069</xdr:colOff>
      <xdr:row>19</xdr:row>
      <xdr:rowOff>794</xdr:rowOff>
    </xdr:to>
    <xdr:cxnSp macro="">
      <xdr:nvCxnSpPr>
        <xdr:cNvPr id="23" name="Straight Connector 22">
          <a:extLst>
            <a:ext uri="{FF2B5EF4-FFF2-40B4-BE49-F238E27FC236}">
              <a16:creationId xmlns="" xmlns:a16="http://schemas.microsoft.com/office/drawing/2014/main" id="{00000000-0008-0000-0700-000017000000}"/>
            </a:ext>
          </a:extLst>
        </xdr:cNvPr>
        <xdr:cNvCxnSpPr/>
      </xdr:nvCxnSpPr>
      <xdr:spPr bwMode="auto">
        <a:xfrm rot="5400000">
          <a:off x="3619500" y="2857500"/>
          <a:ext cx="952500" cy="1588"/>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3723483</xdr:colOff>
      <xdr:row>19</xdr:row>
      <xdr:rowOff>19050</xdr:rowOff>
    </xdr:from>
    <xdr:to>
      <xdr:col>2</xdr:col>
      <xdr:colOff>3724275</xdr:colOff>
      <xdr:row>30</xdr:row>
      <xdr:rowOff>0</xdr:rowOff>
    </xdr:to>
    <xdr:cxnSp macro="">
      <xdr:nvCxnSpPr>
        <xdr:cNvPr id="27" name="Straight Connector 26">
          <a:extLst>
            <a:ext uri="{FF2B5EF4-FFF2-40B4-BE49-F238E27FC236}">
              <a16:creationId xmlns="" xmlns:a16="http://schemas.microsoft.com/office/drawing/2014/main" id="{00000000-0008-0000-0700-00001B000000}"/>
            </a:ext>
          </a:extLst>
        </xdr:cNvPr>
        <xdr:cNvCxnSpPr/>
      </xdr:nvCxnSpPr>
      <xdr:spPr bwMode="auto">
        <a:xfrm rot="5400000">
          <a:off x="3047207" y="4591051"/>
          <a:ext cx="2096294" cy="792"/>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3713958</xdr:colOff>
      <xdr:row>31</xdr:row>
      <xdr:rowOff>3</xdr:rowOff>
    </xdr:from>
    <xdr:to>
      <xdr:col>2</xdr:col>
      <xdr:colOff>3714750</xdr:colOff>
      <xdr:row>42</xdr:row>
      <xdr:rowOff>795</xdr:rowOff>
    </xdr:to>
    <xdr:cxnSp macro="">
      <xdr:nvCxnSpPr>
        <xdr:cNvPr id="32" name="Straight Connector 31">
          <a:extLst>
            <a:ext uri="{FF2B5EF4-FFF2-40B4-BE49-F238E27FC236}">
              <a16:creationId xmlns="" xmlns:a16="http://schemas.microsoft.com/office/drawing/2014/main" id="{00000000-0008-0000-0700-000020000000}"/>
            </a:ext>
          </a:extLst>
        </xdr:cNvPr>
        <xdr:cNvCxnSpPr/>
      </xdr:nvCxnSpPr>
      <xdr:spPr bwMode="auto">
        <a:xfrm rot="5400000">
          <a:off x="3323433" y="6753228"/>
          <a:ext cx="1524792" cy="792"/>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2867025</xdr:colOff>
      <xdr:row>41</xdr:row>
      <xdr:rowOff>28575</xdr:rowOff>
    </xdr:from>
    <xdr:to>
      <xdr:col>2</xdr:col>
      <xdr:colOff>3000375</xdr:colOff>
      <xdr:row>41</xdr:row>
      <xdr:rowOff>209550</xdr:rowOff>
    </xdr:to>
    <xdr:sp macro="" textlink="">
      <xdr:nvSpPr>
        <xdr:cNvPr id="36" name="Rectangle 35">
          <a:extLst>
            <a:ext uri="{FF2B5EF4-FFF2-40B4-BE49-F238E27FC236}">
              <a16:creationId xmlns="" xmlns:a16="http://schemas.microsoft.com/office/drawing/2014/main" id="{00000000-0008-0000-0700-000024000000}"/>
            </a:ext>
          </a:extLst>
        </xdr:cNvPr>
        <xdr:cNvSpPr/>
      </xdr:nvSpPr>
      <xdr:spPr bwMode="auto">
        <a:xfrm>
          <a:off x="3238500" y="7543800"/>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endParaRPr lang="en-US" sz="1100" b="1">
            <a:solidFill>
              <a:schemeClr val="bg1"/>
            </a:solidFill>
          </a:endParaRPr>
        </a:p>
      </xdr:txBody>
    </xdr:sp>
    <xdr:clientData/>
  </xdr:twoCellAnchor>
  <xdr:twoCellAnchor>
    <xdr:from>
      <xdr:col>2</xdr:col>
      <xdr:colOff>3848101</xdr:colOff>
      <xdr:row>55</xdr:row>
      <xdr:rowOff>794</xdr:rowOff>
    </xdr:from>
    <xdr:to>
      <xdr:col>2</xdr:col>
      <xdr:colOff>3848895</xdr:colOff>
      <xdr:row>70</xdr:row>
      <xdr:rowOff>9525</xdr:rowOff>
    </xdr:to>
    <xdr:cxnSp macro="">
      <xdr:nvCxnSpPr>
        <xdr:cNvPr id="38" name="Straight Connector 37">
          <a:extLst>
            <a:ext uri="{FF2B5EF4-FFF2-40B4-BE49-F238E27FC236}">
              <a16:creationId xmlns="" xmlns:a16="http://schemas.microsoft.com/office/drawing/2014/main" id="{00000000-0008-0000-0700-000026000000}"/>
            </a:ext>
          </a:extLst>
        </xdr:cNvPr>
        <xdr:cNvCxnSpPr/>
      </xdr:nvCxnSpPr>
      <xdr:spPr bwMode="auto">
        <a:xfrm rot="5400000">
          <a:off x="3072607" y="11301413"/>
          <a:ext cx="2294731" cy="794"/>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2990850</xdr:colOff>
      <xdr:row>70</xdr:row>
      <xdr:rowOff>9525</xdr:rowOff>
    </xdr:from>
    <xdr:to>
      <xdr:col>2</xdr:col>
      <xdr:colOff>3124200</xdr:colOff>
      <xdr:row>70</xdr:row>
      <xdr:rowOff>190500</xdr:rowOff>
    </xdr:to>
    <xdr:sp macro="" textlink="">
      <xdr:nvSpPr>
        <xdr:cNvPr id="40" name="Rectangle 39">
          <a:extLst>
            <a:ext uri="{FF2B5EF4-FFF2-40B4-BE49-F238E27FC236}">
              <a16:creationId xmlns="" xmlns:a16="http://schemas.microsoft.com/office/drawing/2014/main" id="{00000000-0008-0000-0700-000028000000}"/>
            </a:ext>
          </a:extLst>
        </xdr:cNvPr>
        <xdr:cNvSpPr/>
      </xdr:nvSpPr>
      <xdr:spPr bwMode="auto">
        <a:xfrm>
          <a:off x="3362325" y="12744450"/>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endParaRPr lang="en-US" sz="1100" b="1">
            <a:solidFill>
              <a:schemeClr val="bg1"/>
            </a:solidFill>
          </a:endParaRPr>
        </a:p>
      </xdr:txBody>
    </xdr:sp>
    <xdr:clientData/>
  </xdr:twoCellAnchor>
  <xdr:twoCellAnchor>
    <xdr:from>
      <xdr:col>2</xdr:col>
      <xdr:colOff>2943225</xdr:colOff>
      <xdr:row>87</xdr:row>
      <xdr:rowOff>19050</xdr:rowOff>
    </xdr:from>
    <xdr:to>
      <xdr:col>2</xdr:col>
      <xdr:colOff>3076575</xdr:colOff>
      <xdr:row>87</xdr:row>
      <xdr:rowOff>200025</xdr:rowOff>
    </xdr:to>
    <xdr:sp macro="" textlink="">
      <xdr:nvSpPr>
        <xdr:cNvPr id="41" name="Rectangle 40">
          <a:extLst>
            <a:ext uri="{FF2B5EF4-FFF2-40B4-BE49-F238E27FC236}">
              <a16:creationId xmlns="" xmlns:a16="http://schemas.microsoft.com/office/drawing/2014/main" id="{00000000-0008-0000-0700-000029000000}"/>
            </a:ext>
          </a:extLst>
        </xdr:cNvPr>
        <xdr:cNvSpPr/>
      </xdr:nvSpPr>
      <xdr:spPr bwMode="auto">
        <a:xfrm>
          <a:off x="3314700" y="15516225"/>
          <a:ext cx="133350" cy="180975"/>
        </a:xfrm>
        <a:prstGeom prst="rect">
          <a:avLst/>
        </a:prstGeom>
        <a:solidFill>
          <a:srgbClr val="389441"/>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endParaRPr lang="en-US" sz="1100" b="1">
            <a:solidFill>
              <a:schemeClr val="bg1"/>
            </a:solidFill>
          </a:endParaRPr>
        </a:p>
      </xdr:txBody>
    </xdr:sp>
    <xdr:clientData/>
  </xdr:twoCellAnchor>
  <xdr:twoCellAnchor editAs="oneCell">
    <xdr:from>
      <xdr:col>2</xdr:col>
      <xdr:colOff>2047875</xdr:colOff>
      <xdr:row>1</xdr:row>
      <xdr:rowOff>47625</xdr:rowOff>
    </xdr:from>
    <xdr:to>
      <xdr:col>2</xdr:col>
      <xdr:colOff>2488224</xdr:colOff>
      <xdr:row>1</xdr:row>
      <xdr:rowOff>486537</xdr:rowOff>
    </xdr:to>
    <xdr:pic>
      <xdr:nvPicPr>
        <xdr:cNvPr id="20" name="Picture 19" descr="FINAL HI-RES ICONS.jpg">
          <a:extLst>
            <a:ext uri="{FF2B5EF4-FFF2-40B4-BE49-F238E27FC236}">
              <a16:creationId xmlns="" xmlns:a16="http://schemas.microsoft.com/office/drawing/2014/main" id="{00000000-0008-0000-0700-000014000000}"/>
            </a:ext>
          </a:extLst>
        </xdr:cNvPr>
        <xdr:cNvPicPr>
          <a:picLocks noChangeAspect="1"/>
        </xdr:cNvPicPr>
      </xdr:nvPicPr>
      <xdr:blipFill>
        <a:blip xmlns:r="http://schemas.openxmlformats.org/officeDocument/2006/relationships" r:embed="rId6" cstate="print"/>
        <a:srcRect l="40755" t="10123" r="43281" b="10584"/>
        <a:stretch>
          <a:fillRect/>
        </a:stretch>
      </xdr:blipFill>
      <xdr:spPr>
        <a:xfrm>
          <a:off x="2419350" y="142875"/>
          <a:ext cx="440349"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84859</xdr:colOff>
      <xdr:row>1</xdr:row>
      <xdr:rowOff>67541</xdr:rowOff>
    </xdr:from>
    <xdr:to>
      <xdr:col>1</xdr:col>
      <xdr:colOff>1135815</xdr:colOff>
      <xdr:row>1</xdr:row>
      <xdr:rowOff>478545</xdr:rowOff>
    </xdr:to>
    <xdr:pic>
      <xdr:nvPicPr>
        <xdr:cNvPr id="7" name="Picture 6" descr="KT-logo_KO_whiterule.png">
          <a:extLst>
            <a:ext uri="{FF2B5EF4-FFF2-40B4-BE49-F238E27FC236}">
              <a16:creationId xmlns=""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stretch>
          <a:fillRect/>
        </a:stretch>
      </xdr:blipFill>
      <xdr:spPr>
        <a:xfrm>
          <a:off x="199159" y="162791"/>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1</xdr:col>
      <xdr:colOff>1345623</xdr:colOff>
      <xdr:row>1</xdr:row>
      <xdr:rowOff>25111</xdr:rowOff>
    </xdr:from>
    <xdr:to>
      <xdr:col>1</xdr:col>
      <xdr:colOff>1789437</xdr:colOff>
      <xdr:row>1</xdr:row>
      <xdr:rowOff>464023</xdr:rowOff>
    </xdr:to>
    <xdr:pic>
      <xdr:nvPicPr>
        <xdr:cNvPr id="11" name="Picture 10" descr="FINAL HI-RES ICONS.jpg">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2" cstate="print"/>
        <a:srcRect l="61146" t="9863" r="22917" b="10974"/>
        <a:stretch>
          <a:fillRect/>
        </a:stretch>
      </xdr:blipFill>
      <xdr:spPr>
        <a:xfrm>
          <a:off x="1459923" y="120361"/>
          <a:ext cx="443814"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xdr:col>
      <xdr:colOff>76200</xdr:colOff>
      <xdr:row>11</xdr:row>
      <xdr:rowOff>104776</xdr:rowOff>
    </xdr:from>
    <xdr:to>
      <xdr:col>3</xdr:col>
      <xdr:colOff>0</xdr:colOff>
      <xdr:row>17</xdr:row>
      <xdr:rowOff>180976</xdr:rowOff>
    </xdr:to>
    <xdr:cxnSp macro="">
      <xdr:nvCxnSpPr>
        <xdr:cNvPr id="16" name="Elbow Connector 15">
          <a:extLst>
            <a:ext uri="{FF2B5EF4-FFF2-40B4-BE49-F238E27FC236}">
              <a16:creationId xmlns="" xmlns:a16="http://schemas.microsoft.com/office/drawing/2014/main" id="{00000000-0008-0000-0800-000010000000}"/>
            </a:ext>
          </a:extLst>
        </xdr:cNvPr>
        <xdr:cNvCxnSpPr/>
      </xdr:nvCxnSpPr>
      <xdr:spPr bwMode="auto">
        <a:xfrm rot="5400000">
          <a:off x="3224213" y="2824163"/>
          <a:ext cx="1028700" cy="85725"/>
        </a:xfrm>
        <a:prstGeom prst="bentConnector3">
          <a:avLst>
            <a:gd name="adj1" fmla="val -926"/>
          </a:avLst>
        </a:prstGeom>
        <a:solidFill>
          <a:srgbClr val="FFFFFF"/>
        </a:solidFill>
        <a:ln w="28575" cap="flat" cmpd="sng" algn="ctr">
          <a:solidFill>
            <a:schemeClr val="bg1">
              <a:lumMod val="65000"/>
            </a:schemeClr>
          </a:solidFill>
          <a:prstDash val="solid"/>
          <a:round/>
          <a:headEnd type="none" w="med" len="med"/>
          <a:tailEnd type="triangle" w="med" len="med"/>
        </a:ln>
        <a:effectLst/>
      </xdr:spPr>
    </xdr:cxnSp>
    <xdr:clientData/>
  </xdr:twoCellAnchor>
  <xdr:twoCellAnchor editAs="oneCell">
    <xdr:from>
      <xdr:col>8</xdr:col>
      <xdr:colOff>85725</xdr:colOff>
      <xdr:row>1</xdr:row>
      <xdr:rowOff>66675</xdr:rowOff>
    </xdr:from>
    <xdr:to>
      <xdr:col>8</xdr:col>
      <xdr:colOff>1135815</xdr:colOff>
      <xdr:row>1</xdr:row>
      <xdr:rowOff>484779</xdr:rowOff>
    </xdr:to>
    <xdr:pic>
      <xdr:nvPicPr>
        <xdr:cNvPr id="24" name="Picture 23" descr="KT-logo_KO_whiterule.png">
          <a:extLst>
            <a:ext uri="{FF2B5EF4-FFF2-40B4-BE49-F238E27FC236}">
              <a16:creationId xmlns="" xmlns:a16="http://schemas.microsoft.com/office/drawing/2014/main" id="{00000000-0008-0000-0800-000018000000}"/>
            </a:ext>
          </a:extLst>
        </xdr:cNvPr>
        <xdr:cNvPicPr>
          <a:picLocks noChangeAspect="1"/>
        </xdr:cNvPicPr>
      </xdr:nvPicPr>
      <xdr:blipFill>
        <a:blip xmlns:r="http://schemas.openxmlformats.org/officeDocument/2006/relationships" r:embed="rId1" cstate="print"/>
        <a:stretch>
          <a:fillRect/>
        </a:stretch>
      </xdr:blipFill>
      <xdr:spPr>
        <a:xfrm>
          <a:off x="7010400" y="16192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1838325</xdr:colOff>
      <xdr:row>1</xdr:row>
      <xdr:rowOff>38100</xdr:rowOff>
    </xdr:from>
    <xdr:to>
      <xdr:col>8</xdr:col>
      <xdr:colOff>2282139</xdr:colOff>
      <xdr:row>1</xdr:row>
      <xdr:rowOff>477012</xdr:rowOff>
    </xdr:to>
    <xdr:pic>
      <xdr:nvPicPr>
        <xdr:cNvPr id="25" name="Picture 24" descr="FINAL HI-RES ICONS.jpg">
          <a:extLst>
            <a:ext uri="{FF2B5EF4-FFF2-40B4-BE49-F238E27FC236}">
              <a16:creationId xmlns="" xmlns:a16="http://schemas.microsoft.com/office/drawing/2014/main" id="{00000000-0008-0000-0800-000019000000}"/>
            </a:ext>
          </a:extLst>
        </xdr:cNvPr>
        <xdr:cNvPicPr>
          <a:picLocks noChangeAspect="1"/>
        </xdr:cNvPicPr>
      </xdr:nvPicPr>
      <xdr:blipFill>
        <a:blip xmlns:r="http://schemas.openxmlformats.org/officeDocument/2006/relationships" r:embed="rId2" cstate="print"/>
        <a:srcRect l="61146" t="9863" r="22917" b="10974"/>
        <a:stretch>
          <a:fillRect/>
        </a:stretch>
      </xdr:blipFill>
      <xdr:spPr>
        <a:xfrm>
          <a:off x="8763000" y="133350"/>
          <a:ext cx="443814"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13</xdr:col>
      <xdr:colOff>89647</xdr:colOff>
      <xdr:row>1</xdr:row>
      <xdr:rowOff>60512</xdr:rowOff>
    </xdr:from>
    <xdr:to>
      <xdr:col>13</xdr:col>
      <xdr:colOff>1139737</xdr:colOff>
      <xdr:row>1</xdr:row>
      <xdr:rowOff>478616</xdr:rowOff>
    </xdr:to>
    <xdr:pic>
      <xdr:nvPicPr>
        <xdr:cNvPr id="34" name="Picture 33" descr="KT-logo_KO_whiterule.png">
          <a:extLst>
            <a:ext uri="{FF2B5EF4-FFF2-40B4-BE49-F238E27FC236}">
              <a16:creationId xmlns="" xmlns:a16="http://schemas.microsoft.com/office/drawing/2014/main" id="{00000000-0008-0000-0800-000022000000}"/>
            </a:ext>
          </a:extLst>
        </xdr:cNvPr>
        <xdr:cNvPicPr>
          <a:picLocks noChangeAspect="1"/>
        </xdr:cNvPicPr>
      </xdr:nvPicPr>
      <xdr:blipFill>
        <a:blip xmlns:r="http://schemas.openxmlformats.org/officeDocument/2006/relationships" r:embed="rId1" cstate="print"/>
        <a:stretch>
          <a:fillRect/>
        </a:stretch>
      </xdr:blipFill>
      <xdr:spPr>
        <a:xfrm>
          <a:off x="14769353" y="16136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1994647</xdr:colOff>
      <xdr:row>1</xdr:row>
      <xdr:rowOff>22412</xdr:rowOff>
    </xdr:from>
    <xdr:to>
      <xdr:col>13</xdr:col>
      <xdr:colOff>2438461</xdr:colOff>
      <xdr:row>1</xdr:row>
      <xdr:rowOff>461324</xdr:rowOff>
    </xdr:to>
    <xdr:pic>
      <xdr:nvPicPr>
        <xdr:cNvPr id="35" name="Picture 34" descr="FINAL HI-RES ICONS.jpg">
          <a:extLst>
            <a:ext uri="{FF2B5EF4-FFF2-40B4-BE49-F238E27FC236}">
              <a16:creationId xmlns="" xmlns:a16="http://schemas.microsoft.com/office/drawing/2014/main" id="{00000000-0008-0000-0800-000023000000}"/>
            </a:ext>
          </a:extLst>
        </xdr:cNvPr>
        <xdr:cNvPicPr>
          <a:picLocks noChangeAspect="1"/>
        </xdr:cNvPicPr>
      </xdr:nvPicPr>
      <xdr:blipFill>
        <a:blip xmlns:r="http://schemas.openxmlformats.org/officeDocument/2006/relationships" r:embed="rId2" cstate="print"/>
        <a:srcRect l="61146" t="9863" r="22917" b="10974"/>
        <a:stretch>
          <a:fillRect/>
        </a:stretch>
      </xdr:blipFill>
      <xdr:spPr>
        <a:xfrm>
          <a:off x="16674353" y="123265"/>
          <a:ext cx="443814" cy="438912"/>
        </a:xfrm>
        <a:prstGeom prst="ellipse">
          <a:avLst/>
        </a:prstGeom>
        <a:ln w="63500" cap="rnd">
          <a:noFill/>
        </a:ln>
        <a:effectLst>
          <a:outerShdw blurRad="50800" dist="38100" dir="2700000" algn="tl" rotWithShape="0">
            <a:prstClr val="black">
              <a:alpha val="40000"/>
            </a:prst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5</xdr:col>
      <xdr:colOff>285750</xdr:colOff>
      <xdr:row>1</xdr:row>
      <xdr:rowOff>95250</xdr:rowOff>
    </xdr:from>
    <xdr:to>
      <xdr:col>5</xdr:col>
      <xdr:colOff>753316</xdr:colOff>
      <xdr:row>1</xdr:row>
      <xdr:rowOff>456551</xdr:rowOff>
    </xdr:to>
    <xdr:pic>
      <xdr:nvPicPr>
        <xdr:cNvPr id="12" name="Picture 11" descr="home.jpg">
          <a:hlinkClick xmlns:r="http://schemas.openxmlformats.org/officeDocument/2006/relationships" r:id="rId3"/>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stretch>
          <a:fillRect/>
        </a:stretch>
      </xdr:blipFill>
      <xdr:spPr>
        <a:xfrm>
          <a:off x="594360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5</xdr:col>
      <xdr:colOff>857250</xdr:colOff>
      <xdr:row>1</xdr:row>
      <xdr:rowOff>161925</xdr:rowOff>
    </xdr:from>
    <xdr:to>
      <xdr:col>5</xdr:col>
      <xdr:colOff>1114548</xdr:colOff>
      <xdr:row>1</xdr:row>
      <xdr:rowOff>411670</xdr:rowOff>
    </xdr:to>
    <xdr:sp macro="" textlink="">
      <xdr:nvSpPr>
        <xdr:cNvPr id="14" name="Rectangle 13">
          <a:hlinkClick xmlns:r="http://schemas.openxmlformats.org/officeDocument/2006/relationships" r:id="rId5"/>
          <a:extLst>
            <a:ext uri="{FF2B5EF4-FFF2-40B4-BE49-F238E27FC236}">
              <a16:creationId xmlns="" xmlns:a16="http://schemas.microsoft.com/office/drawing/2014/main" id="{00000000-0008-0000-0800-00000E000000}"/>
            </a:ext>
          </a:extLst>
        </xdr:cNvPr>
        <xdr:cNvSpPr/>
      </xdr:nvSpPr>
      <xdr:spPr>
        <a:xfrm>
          <a:off x="6515100" y="25717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2614332</xdr:colOff>
      <xdr:row>3</xdr:row>
      <xdr:rowOff>19050</xdr:rowOff>
    </xdr:from>
    <xdr:to>
      <xdr:col>2</xdr:col>
      <xdr:colOff>2747682</xdr:colOff>
      <xdr:row>3</xdr:row>
      <xdr:rowOff>200025</xdr:rowOff>
    </xdr:to>
    <xdr:sp macro="" textlink="">
      <xdr:nvSpPr>
        <xdr:cNvPr id="13" name="Rectangle 12">
          <a:extLst>
            <a:ext uri="{FF2B5EF4-FFF2-40B4-BE49-F238E27FC236}">
              <a16:creationId xmlns="" xmlns:a16="http://schemas.microsoft.com/office/drawing/2014/main" id="{00000000-0008-0000-0900-00000D000000}"/>
            </a:ext>
          </a:extLst>
        </xdr:cNvPr>
        <xdr:cNvSpPr/>
      </xdr:nvSpPr>
      <xdr:spPr bwMode="auto">
        <a:xfrm>
          <a:off x="2995332" y="702609"/>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1</a:t>
          </a:r>
          <a:endParaRPr lang="en-US" sz="1100" b="1">
            <a:solidFill>
              <a:schemeClr val="bg1"/>
            </a:solidFill>
          </a:endParaRPr>
        </a:p>
      </xdr:txBody>
    </xdr:sp>
    <xdr:clientData/>
  </xdr:twoCellAnchor>
  <xdr:twoCellAnchor editAs="oneCell">
    <xdr:from>
      <xdr:col>1</xdr:col>
      <xdr:colOff>85725</xdr:colOff>
      <xdr:row>1</xdr:row>
      <xdr:rowOff>66675</xdr:rowOff>
    </xdr:from>
    <xdr:to>
      <xdr:col>2</xdr:col>
      <xdr:colOff>860456</xdr:colOff>
      <xdr:row>1</xdr:row>
      <xdr:rowOff>477679</xdr:rowOff>
    </xdr:to>
    <xdr:pic>
      <xdr:nvPicPr>
        <xdr:cNvPr id="14" name="Picture 13" descr="KT-logo_KO_whiterule.png">
          <a:extLst>
            <a:ext uri="{FF2B5EF4-FFF2-40B4-BE49-F238E27FC236}">
              <a16:creationId xmlns="" xmlns:a16="http://schemas.microsoft.com/office/drawing/2014/main" id="{00000000-0008-0000-0900-00000E000000}"/>
            </a:ext>
          </a:extLst>
        </xdr:cNvPr>
        <xdr:cNvPicPr>
          <a:picLocks noChangeAspect="1"/>
        </xdr:cNvPicPr>
      </xdr:nvPicPr>
      <xdr:blipFill>
        <a:blip xmlns:r="http://schemas.openxmlformats.org/officeDocument/2006/relationships" r:embed="rId1" cstate="print"/>
        <a:stretch>
          <a:fillRect/>
        </a:stretch>
      </xdr:blipFill>
      <xdr:spPr>
        <a:xfrm>
          <a:off x="180975" y="161925"/>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3238500</xdr:colOff>
      <xdr:row>1</xdr:row>
      <xdr:rowOff>85725</xdr:rowOff>
    </xdr:from>
    <xdr:to>
      <xdr:col>4</xdr:col>
      <xdr:colOff>3631406</xdr:colOff>
      <xdr:row>1</xdr:row>
      <xdr:rowOff>450057</xdr:rowOff>
    </xdr:to>
    <xdr:pic>
      <xdr:nvPicPr>
        <xdr:cNvPr id="26" name="Picture 25" descr="http://0101.nccdn.net/1_5/0d8/090/050/Return-button.png">
          <a:hlinkClick xmlns:r="http://schemas.openxmlformats.org/officeDocument/2006/relationships" r:id="rId2"/>
          <a:extLst>
            <a:ext uri="{FF2B5EF4-FFF2-40B4-BE49-F238E27FC236}">
              <a16:creationId xmlns="" xmlns:a16="http://schemas.microsoft.com/office/drawing/2014/main" id="{00000000-0008-0000-0900-00001A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7679121" y="184259"/>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133783</xdr:rowOff>
    </xdr:from>
    <xdr:to>
      <xdr:col>4</xdr:col>
      <xdr:colOff>3941619</xdr:colOff>
      <xdr:row>1</xdr:row>
      <xdr:rowOff>390958</xdr:rowOff>
    </xdr:to>
    <xdr:pic>
      <xdr:nvPicPr>
        <xdr:cNvPr id="27" name="Picture 26" descr="home.jpg">
          <a:hlinkClick xmlns:r="http://schemas.openxmlformats.org/officeDocument/2006/relationships" r:id="rId4"/>
          <a:extLst>
            <a:ext uri="{FF2B5EF4-FFF2-40B4-BE49-F238E27FC236}">
              <a16:creationId xmlns="" xmlns:a16="http://schemas.microsoft.com/office/drawing/2014/main" id="{00000000-0008-0000-0900-00001B000000}"/>
            </a:ext>
          </a:extLst>
        </xdr:cNvPr>
        <xdr:cNvPicPr>
          <a:picLocks noChangeAspect="1"/>
        </xdr:cNvPicPr>
      </xdr:nvPicPr>
      <xdr:blipFill>
        <a:blip xmlns:r="http://schemas.openxmlformats.org/officeDocument/2006/relationships" r:embed="rId5" cstate="print"/>
        <a:stretch>
          <a:fillRect/>
        </a:stretch>
      </xdr:blipFill>
      <xdr:spPr>
        <a:xfrm>
          <a:off x="8125065" y="232317"/>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2572990</xdr:colOff>
      <xdr:row>41</xdr:row>
      <xdr:rowOff>23605</xdr:rowOff>
    </xdr:from>
    <xdr:to>
      <xdr:col>2</xdr:col>
      <xdr:colOff>2706340</xdr:colOff>
      <xdr:row>41</xdr:row>
      <xdr:rowOff>204580</xdr:rowOff>
    </xdr:to>
    <xdr:sp macro="" textlink="">
      <xdr:nvSpPr>
        <xdr:cNvPr id="29" name="Rectangle 28">
          <a:extLst>
            <a:ext uri="{FF2B5EF4-FFF2-40B4-BE49-F238E27FC236}">
              <a16:creationId xmlns="" xmlns:a16="http://schemas.microsoft.com/office/drawing/2014/main" id="{00000000-0008-0000-0900-00001D000000}"/>
            </a:ext>
          </a:extLst>
        </xdr:cNvPr>
        <xdr:cNvSpPr/>
      </xdr:nvSpPr>
      <xdr:spPr bwMode="auto">
        <a:xfrm>
          <a:off x="2944465" y="7024480"/>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2</a:t>
          </a:r>
          <a:endParaRPr lang="en-US" sz="1100" b="1">
            <a:solidFill>
              <a:schemeClr val="bg1"/>
            </a:solidFill>
          </a:endParaRPr>
        </a:p>
      </xdr:txBody>
    </xdr:sp>
    <xdr:clientData/>
  </xdr:twoCellAnchor>
  <xdr:twoCellAnchor>
    <xdr:from>
      <xdr:col>2</xdr:col>
      <xdr:colOff>2392015</xdr:colOff>
      <xdr:row>50</xdr:row>
      <xdr:rowOff>23605</xdr:rowOff>
    </xdr:from>
    <xdr:to>
      <xdr:col>2</xdr:col>
      <xdr:colOff>2525365</xdr:colOff>
      <xdr:row>50</xdr:row>
      <xdr:rowOff>204580</xdr:rowOff>
    </xdr:to>
    <xdr:sp macro="" textlink="">
      <xdr:nvSpPr>
        <xdr:cNvPr id="31" name="Rectangle 30">
          <a:extLst>
            <a:ext uri="{FF2B5EF4-FFF2-40B4-BE49-F238E27FC236}">
              <a16:creationId xmlns="" xmlns:a16="http://schemas.microsoft.com/office/drawing/2014/main" id="{00000000-0008-0000-0900-00001F000000}"/>
            </a:ext>
          </a:extLst>
        </xdr:cNvPr>
        <xdr:cNvSpPr/>
      </xdr:nvSpPr>
      <xdr:spPr bwMode="auto">
        <a:xfrm>
          <a:off x="2763490" y="8529430"/>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3</a:t>
          </a:r>
          <a:endParaRPr lang="en-US" sz="1100" b="1">
            <a:solidFill>
              <a:schemeClr val="bg1"/>
            </a:solidFill>
          </a:endParaRPr>
        </a:p>
      </xdr:txBody>
    </xdr:sp>
    <xdr:clientData/>
  </xdr:twoCellAnchor>
  <xdr:twoCellAnchor>
    <xdr:from>
      <xdr:col>2</xdr:col>
      <xdr:colOff>1303216</xdr:colOff>
      <xdr:row>58</xdr:row>
      <xdr:rowOff>33130</xdr:rowOff>
    </xdr:from>
    <xdr:to>
      <xdr:col>2</xdr:col>
      <xdr:colOff>1436566</xdr:colOff>
      <xdr:row>58</xdr:row>
      <xdr:rowOff>214105</xdr:rowOff>
    </xdr:to>
    <xdr:sp macro="" textlink="">
      <xdr:nvSpPr>
        <xdr:cNvPr id="32" name="Rectangle 31">
          <a:extLst>
            <a:ext uri="{FF2B5EF4-FFF2-40B4-BE49-F238E27FC236}">
              <a16:creationId xmlns="" xmlns:a16="http://schemas.microsoft.com/office/drawing/2014/main" id="{00000000-0008-0000-0900-000020000000}"/>
            </a:ext>
          </a:extLst>
        </xdr:cNvPr>
        <xdr:cNvSpPr/>
      </xdr:nvSpPr>
      <xdr:spPr bwMode="auto">
        <a:xfrm>
          <a:off x="1674691" y="9891505"/>
          <a:ext cx="133350" cy="180975"/>
        </a:xfrm>
        <a:prstGeom prst="rect">
          <a:avLst/>
        </a:prstGeom>
        <a:solidFill>
          <a:schemeClr val="accent6">
            <a:lumMod val="75000"/>
          </a:schemeClr>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chemeClr val="bg1"/>
              </a:solidFill>
            </a:rPr>
            <a:t>4</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863419</xdr:colOff>
      <xdr:row>1</xdr:row>
      <xdr:rowOff>134817</xdr:rowOff>
    </xdr:from>
    <xdr:to>
      <xdr:col>5</xdr:col>
      <xdr:colOff>1118651</xdr:colOff>
      <xdr:row>1</xdr:row>
      <xdr:rowOff>389612</xdr:rowOff>
    </xdr:to>
    <xdr:sp macro="" textlink="">
      <xdr:nvSpPr>
        <xdr:cNvPr id="14" name="Rectangle 13">
          <a:hlinkClick xmlns:r="http://schemas.openxmlformats.org/officeDocument/2006/relationships" r:id="rId1"/>
          <a:extLst>
            <a:ext uri="{FF2B5EF4-FFF2-40B4-BE49-F238E27FC236}">
              <a16:creationId xmlns="" xmlns:a16="http://schemas.microsoft.com/office/drawing/2014/main" id="{00000000-0008-0000-0A00-00000E000000}"/>
            </a:ext>
          </a:extLst>
        </xdr:cNvPr>
        <xdr:cNvSpPr/>
      </xdr:nvSpPr>
      <xdr:spPr>
        <a:xfrm>
          <a:off x="6454594" y="230067"/>
          <a:ext cx="255232" cy="25479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xdr:from>
      <xdr:col>2</xdr:col>
      <xdr:colOff>76200</xdr:colOff>
      <xdr:row>11</xdr:row>
      <xdr:rowOff>104776</xdr:rowOff>
    </xdr:from>
    <xdr:to>
      <xdr:col>3</xdr:col>
      <xdr:colOff>0</xdr:colOff>
      <xdr:row>17</xdr:row>
      <xdr:rowOff>180976</xdr:rowOff>
    </xdr:to>
    <xdr:cxnSp macro="">
      <xdr:nvCxnSpPr>
        <xdr:cNvPr id="17" name="Elbow Connector 16">
          <a:extLst>
            <a:ext uri="{FF2B5EF4-FFF2-40B4-BE49-F238E27FC236}">
              <a16:creationId xmlns="" xmlns:a16="http://schemas.microsoft.com/office/drawing/2014/main" id="{00000000-0008-0000-0A00-000011000000}"/>
            </a:ext>
          </a:extLst>
        </xdr:cNvPr>
        <xdr:cNvCxnSpPr/>
      </xdr:nvCxnSpPr>
      <xdr:spPr bwMode="auto">
        <a:xfrm rot="5400000">
          <a:off x="3681413" y="2919413"/>
          <a:ext cx="1219200" cy="85725"/>
        </a:xfrm>
        <a:prstGeom prst="bentConnector3">
          <a:avLst>
            <a:gd name="adj1" fmla="val -926"/>
          </a:avLst>
        </a:prstGeom>
        <a:solidFill>
          <a:srgbClr val="FFFFFF"/>
        </a:solidFill>
        <a:ln w="28575" cap="flat" cmpd="sng" algn="ctr">
          <a:solidFill>
            <a:schemeClr val="bg1">
              <a:lumMod val="65000"/>
            </a:schemeClr>
          </a:solidFill>
          <a:prstDash val="solid"/>
          <a:round/>
          <a:headEnd type="none" w="med" len="med"/>
          <a:tailEnd type="triangle" w="med" len="med"/>
        </a:ln>
        <a:effectLst/>
      </xdr:spPr>
    </xdr:cxnSp>
    <xdr:clientData/>
  </xdr:twoCellAnchor>
  <xdr:twoCellAnchor editAs="oneCell">
    <xdr:from>
      <xdr:col>8</xdr:col>
      <xdr:colOff>1857375</xdr:colOff>
      <xdr:row>1</xdr:row>
      <xdr:rowOff>47625</xdr:rowOff>
    </xdr:from>
    <xdr:to>
      <xdr:col>8</xdr:col>
      <xdr:colOff>2298449</xdr:colOff>
      <xdr:row>1</xdr:row>
      <xdr:rowOff>486537</xdr:rowOff>
    </xdr:to>
    <xdr:pic>
      <xdr:nvPicPr>
        <xdr:cNvPr id="29" name="Picture 28" descr="FINAL HI-RES ICONS.jpg">
          <a:extLst>
            <a:ext uri="{FF2B5EF4-FFF2-40B4-BE49-F238E27FC236}">
              <a16:creationId xmlns="" xmlns:a16="http://schemas.microsoft.com/office/drawing/2014/main" id="{00000000-0008-0000-0A00-00001D000000}"/>
            </a:ext>
          </a:extLst>
        </xdr:cNvPr>
        <xdr:cNvPicPr>
          <a:picLocks noChangeAspect="1"/>
        </xdr:cNvPicPr>
      </xdr:nvPicPr>
      <xdr:blipFill>
        <a:blip xmlns:r="http://schemas.openxmlformats.org/officeDocument/2006/relationships" r:embed="rId2" cstate="print"/>
        <a:srcRect l="82109" t="10123" r="1953" b="10844"/>
        <a:stretch>
          <a:fillRect/>
        </a:stretch>
      </xdr:blipFill>
      <xdr:spPr>
        <a:xfrm>
          <a:off x="8782050" y="142875"/>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13</xdr:col>
      <xdr:colOff>1828800</xdr:colOff>
      <xdr:row>1</xdr:row>
      <xdr:rowOff>38100</xdr:rowOff>
    </xdr:from>
    <xdr:to>
      <xdr:col>13</xdr:col>
      <xdr:colOff>2269874</xdr:colOff>
      <xdr:row>1</xdr:row>
      <xdr:rowOff>477012</xdr:rowOff>
    </xdr:to>
    <xdr:pic>
      <xdr:nvPicPr>
        <xdr:cNvPr id="30" name="Picture 29" descr="FINAL HI-RES ICONS.jpg">
          <a:extLst>
            <a:ext uri="{FF2B5EF4-FFF2-40B4-BE49-F238E27FC236}">
              <a16:creationId xmlns="" xmlns:a16="http://schemas.microsoft.com/office/drawing/2014/main" id="{00000000-0008-0000-0A00-00001E000000}"/>
            </a:ext>
          </a:extLst>
        </xdr:cNvPr>
        <xdr:cNvPicPr>
          <a:picLocks noChangeAspect="1"/>
        </xdr:cNvPicPr>
      </xdr:nvPicPr>
      <xdr:blipFill>
        <a:blip xmlns:r="http://schemas.openxmlformats.org/officeDocument/2006/relationships" r:embed="rId2" cstate="print"/>
        <a:srcRect l="82109" t="10123" r="1953" b="10844"/>
        <a:stretch>
          <a:fillRect/>
        </a:stretch>
      </xdr:blipFill>
      <xdr:spPr>
        <a:xfrm>
          <a:off x="16506825" y="133350"/>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xdr:col>
      <xdr:colOff>1123950</xdr:colOff>
      <xdr:row>1</xdr:row>
      <xdr:rowOff>19050</xdr:rowOff>
    </xdr:from>
    <xdr:to>
      <xdr:col>1</xdr:col>
      <xdr:colOff>1565024</xdr:colOff>
      <xdr:row>1</xdr:row>
      <xdr:rowOff>457962</xdr:rowOff>
    </xdr:to>
    <xdr:pic>
      <xdr:nvPicPr>
        <xdr:cNvPr id="31" name="Picture 30" descr="FINAL HI-RES ICONS.jpg">
          <a:extLst>
            <a:ext uri="{FF2B5EF4-FFF2-40B4-BE49-F238E27FC236}">
              <a16:creationId xmlns="" xmlns:a16="http://schemas.microsoft.com/office/drawing/2014/main" id="{00000000-0008-0000-0A00-00001F000000}"/>
            </a:ext>
          </a:extLst>
        </xdr:cNvPr>
        <xdr:cNvPicPr>
          <a:picLocks noChangeAspect="1"/>
        </xdr:cNvPicPr>
      </xdr:nvPicPr>
      <xdr:blipFill>
        <a:blip xmlns:r="http://schemas.openxmlformats.org/officeDocument/2006/relationships" r:embed="rId2" cstate="print"/>
        <a:srcRect l="82109" t="10123" r="1953" b="10844"/>
        <a:stretch>
          <a:fillRect/>
        </a:stretch>
      </xdr:blipFill>
      <xdr:spPr>
        <a:xfrm>
          <a:off x="1238250" y="114300"/>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xdr:col>
      <xdr:colOff>19050</xdr:colOff>
      <xdr:row>1</xdr:row>
      <xdr:rowOff>47625</xdr:rowOff>
    </xdr:from>
    <xdr:to>
      <xdr:col>1</xdr:col>
      <xdr:colOff>1069140</xdr:colOff>
      <xdr:row>1</xdr:row>
      <xdr:rowOff>465729</xdr:rowOff>
    </xdr:to>
    <xdr:pic>
      <xdr:nvPicPr>
        <xdr:cNvPr id="15" name="Picture 14" descr="KT-logo_KO_whiterule.png">
          <a:extLst>
            <a:ext uri="{FF2B5EF4-FFF2-40B4-BE49-F238E27FC236}">
              <a16:creationId xmlns="" xmlns:a16="http://schemas.microsoft.com/office/drawing/2014/main" id="{00000000-0008-0000-0A00-00000F000000}"/>
            </a:ext>
          </a:extLst>
        </xdr:cNvPr>
        <xdr:cNvPicPr>
          <a:picLocks noChangeAspect="1"/>
        </xdr:cNvPicPr>
      </xdr:nvPicPr>
      <xdr:blipFill>
        <a:blip xmlns:r="http://schemas.openxmlformats.org/officeDocument/2006/relationships" r:embed="rId3" cstate="print"/>
        <a:stretch>
          <a:fillRect/>
        </a:stretch>
      </xdr:blipFill>
      <xdr:spPr>
        <a:xfrm>
          <a:off x="133350" y="14287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76200</xdr:colOff>
      <xdr:row>1</xdr:row>
      <xdr:rowOff>76200</xdr:rowOff>
    </xdr:from>
    <xdr:to>
      <xdr:col>8</xdr:col>
      <xdr:colOff>1126290</xdr:colOff>
      <xdr:row>1</xdr:row>
      <xdr:rowOff>494304</xdr:rowOff>
    </xdr:to>
    <xdr:pic>
      <xdr:nvPicPr>
        <xdr:cNvPr id="18" name="Picture 17" descr="KT-logo_KO_whiterule.png">
          <a:extLst>
            <a:ext uri="{FF2B5EF4-FFF2-40B4-BE49-F238E27FC236}">
              <a16:creationId xmlns="" xmlns:a16="http://schemas.microsoft.com/office/drawing/2014/main" id="{00000000-0008-0000-0A00-000012000000}"/>
            </a:ext>
          </a:extLst>
        </xdr:cNvPr>
        <xdr:cNvPicPr>
          <a:picLocks noChangeAspect="1"/>
        </xdr:cNvPicPr>
      </xdr:nvPicPr>
      <xdr:blipFill>
        <a:blip xmlns:r="http://schemas.openxmlformats.org/officeDocument/2006/relationships" r:embed="rId3" cstate="print"/>
        <a:stretch>
          <a:fillRect/>
        </a:stretch>
      </xdr:blipFill>
      <xdr:spPr>
        <a:xfrm>
          <a:off x="7000875" y="171450"/>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85725</xdr:colOff>
      <xdr:row>1</xdr:row>
      <xdr:rowOff>66675</xdr:rowOff>
    </xdr:from>
    <xdr:to>
      <xdr:col>13</xdr:col>
      <xdr:colOff>1135815</xdr:colOff>
      <xdr:row>1</xdr:row>
      <xdr:rowOff>484779</xdr:rowOff>
    </xdr:to>
    <xdr:pic>
      <xdr:nvPicPr>
        <xdr:cNvPr id="19" name="Picture 18" descr="KT-logo_KO_whiterule.png">
          <a:extLst>
            <a:ext uri="{FF2B5EF4-FFF2-40B4-BE49-F238E27FC236}">
              <a16:creationId xmlns="" xmlns:a16="http://schemas.microsoft.com/office/drawing/2014/main" id="{00000000-0008-0000-0A00-000013000000}"/>
            </a:ext>
          </a:extLst>
        </xdr:cNvPr>
        <xdr:cNvPicPr>
          <a:picLocks noChangeAspect="1"/>
        </xdr:cNvPicPr>
      </xdr:nvPicPr>
      <xdr:blipFill>
        <a:blip xmlns:r="http://schemas.openxmlformats.org/officeDocument/2006/relationships" r:embed="rId3" cstate="print"/>
        <a:stretch>
          <a:fillRect/>
        </a:stretch>
      </xdr:blipFill>
      <xdr:spPr>
        <a:xfrm>
          <a:off x="14763750" y="161925"/>
          <a:ext cx="1050090" cy="418104"/>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304800</xdr:colOff>
      <xdr:row>1</xdr:row>
      <xdr:rowOff>95250</xdr:rowOff>
    </xdr:from>
    <xdr:to>
      <xdr:col>5</xdr:col>
      <xdr:colOff>772366</xdr:colOff>
      <xdr:row>1</xdr:row>
      <xdr:rowOff>456551</xdr:rowOff>
    </xdr:to>
    <xdr:pic>
      <xdr:nvPicPr>
        <xdr:cNvPr id="12" name="Picture 11" descr="home.jpg">
          <a:hlinkClick xmlns:r="http://schemas.openxmlformats.org/officeDocument/2006/relationships" r:id="rId4"/>
          <a:extLst>
            <a:ext uri="{FF2B5EF4-FFF2-40B4-BE49-F238E27FC236}">
              <a16:creationId xmlns="" xmlns:a16="http://schemas.microsoft.com/office/drawing/2014/main" id="{00000000-0008-0000-0A00-00000C000000}"/>
            </a:ext>
          </a:extLst>
        </xdr:cNvPr>
        <xdr:cNvPicPr>
          <a:picLocks noChangeAspect="1"/>
        </xdr:cNvPicPr>
      </xdr:nvPicPr>
      <xdr:blipFill>
        <a:blip xmlns:r="http://schemas.openxmlformats.org/officeDocument/2006/relationships" r:embed="rId5" cstate="print"/>
        <a:stretch>
          <a:fillRect/>
        </a:stretch>
      </xdr:blipFill>
      <xdr:spPr>
        <a:xfrm>
          <a:off x="5962650" y="190500"/>
          <a:ext cx="467566" cy="36130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962025</xdr:colOff>
      <xdr:row>0</xdr:row>
      <xdr:rowOff>85726</xdr:rowOff>
    </xdr:from>
    <xdr:to>
      <xdr:col>2</xdr:col>
      <xdr:colOff>1400937</xdr:colOff>
      <xdr:row>0</xdr:row>
      <xdr:rowOff>94043</xdr:rowOff>
    </xdr:to>
    <xdr:pic>
      <xdr:nvPicPr>
        <xdr:cNvPr id="10" name="Picture 7" descr="C:\Documents and Settings\SBearor\Local Settings\Temporary Internet Files\Content.IE5\H0UAE45P\MC900432540[1].png">
          <a:hlinkClick xmlns:r="http://schemas.openxmlformats.org/officeDocument/2006/relationships" r:id="rId1"/>
          <a:extLst>
            <a:ext uri="{FF2B5EF4-FFF2-40B4-BE49-F238E27FC236}">
              <a16:creationId xmlns=""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09975" y="85726"/>
          <a:ext cx="438912" cy="389317"/>
        </a:xfrm>
        <a:prstGeom prst="rect">
          <a:avLst/>
        </a:prstGeom>
        <a:noFill/>
      </xdr:spPr>
    </xdr:pic>
    <xdr:clientData/>
  </xdr:twoCellAnchor>
  <xdr:twoCellAnchor editAs="oneCell">
    <xdr:from>
      <xdr:col>4</xdr:col>
      <xdr:colOff>3393800</xdr:colOff>
      <xdr:row>1</xdr:row>
      <xdr:rowOff>138978</xdr:rowOff>
    </xdr:from>
    <xdr:to>
      <xdr:col>4</xdr:col>
      <xdr:colOff>3393800</xdr:colOff>
      <xdr:row>1</xdr:row>
      <xdr:rowOff>396153</xdr:rowOff>
    </xdr:to>
    <xdr:pic>
      <xdr:nvPicPr>
        <xdr:cNvPr id="6" name="Picture 5" descr="home.jpg">
          <a:hlinkClick xmlns:r="http://schemas.openxmlformats.org/officeDocument/2006/relationships" r:id="rId3"/>
          <a:extLst>
            <a:ext uri="{FF2B5EF4-FFF2-40B4-BE49-F238E27FC236}">
              <a16:creationId xmlns="" xmlns:a16="http://schemas.microsoft.com/office/drawing/2014/main" id="{00000000-0008-0000-0B00-000006000000}"/>
            </a:ext>
          </a:extLst>
        </xdr:cNvPr>
        <xdr:cNvPicPr>
          <a:picLocks noChangeAspect="1"/>
        </xdr:cNvPicPr>
      </xdr:nvPicPr>
      <xdr:blipFill>
        <a:blip xmlns:r="http://schemas.openxmlformats.org/officeDocument/2006/relationships" r:embed="rId4"/>
        <a:stretch>
          <a:fillRect/>
        </a:stretch>
      </xdr:blipFill>
      <xdr:spPr>
        <a:xfrm>
          <a:off x="7832450" y="23422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10</xdr:col>
      <xdr:colOff>3393800</xdr:colOff>
      <xdr:row>1</xdr:row>
      <xdr:rowOff>138978</xdr:rowOff>
    </xdr:from>
    <xdr:to>
      <xdr:col>10</xdr:col>
      <xdr:colOff>3393800</xdr:colOff>
      <xdr:row>1</xdr:row>
      <xdr:rowOff>396153</xdr:rowOff>
    </xdr:to>
    <xdr:pic>
      <xdr:nvPicPr>
        <xdr:cNvPr id="11" name="Picture 10" descr="home.jpg">
          <a:hlinkClick xmlns:r="http://schemas.openxmlformats.org/officeDocument/2006/relationships" r:id="rId3"/>
          <a:extLst>
            <a:ext uri="{FF2B5EF4-FFF2-40B4-BE49-F238E27FC236}">
              <a16:creationId xmlns="" xmlns:a16="http://schemas.microsoft.com/office/drawing/2014/main" id="{00000000-0008-0000-0B00-00000B000000}"/>
            </a:ext>
          </a:extLst>
        </xdr:cNvPr>
        <xdr:cNvPicPr>
          <a:picLocks noChangeAspect="1"/>
        </xdr:cNvPicPr>
      </xdr:nvPicPr>
      <xdr:blipFill>
        <a:blip xmlns:r="http://schemas.openxmlformats.org/officeDocument/2006/relationships" r:embed="rId4"/>
        <a:stretch>
          <a:fillRect/>
        </a:stretch>
      </xdr:blipFill>
      <xdr:spPr>
        <a:xfrm>
          <a:off x="15938225" y="23422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10</xdr:col>
      <xdr:colOff>2939987</xdr:colOff>
      <xdr:row>1</xdr:row>
      <xdr:rowOff>100859</xdr:rowOff>
    </xdr:from>
    <xdr:to>
      <xdr:col>10</xdr:col>
      <xdr:colOff>2942368</xdr:colOff>
      <xdr:row>1</xdr:row>
      <xdr:rowOff>465191</xdr:rowOff>
    </xdr:to>
    <xdr:pic>
      <xdr:nvPicPr>
        <xdr:cNvPr id="12" name="Picture 11" descr="http://0101.nccdn.net/1_5/0d8/090/050/Return-button.png">
          <a:hlinkClick xmlns:r="http://schemas.openxmlformats.org/officeDocument/2006/relationships" r:id="rId5"/>
          <a:extLst>
            <a:ext uri="{FF2B5EF4-FFF2-40B4-BE49-F238E27FC236}">
              <a16:creationId xmlns=""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6" cstate="print"/>
        <a:srcRect l="27000" t="4577" r="31750" b="41189"/>
        <a:stretch>
          <a:fillRect/>
        </a:stretch>
      </xdr:blipFill>
      <xdr:spPr bwMode="auto">
        <a:xfrm>
          <a:off x="15484412" y="196109"/>
          <a:ext cx="2381" cy="364332"/>
        </a:xfrm>
        <a:prstGeom prst="rect">
          <a:avLst/>
        </a:prstGeom>
        <a:noFill/>
      </xdr:spPr>
    </xdr:pic>
    <xdr:clientData/>
  </xdr:twoCellAnchor>
  <xdr:twoCellAnchor editAs="oneCell">
    <xdr:from>
      <xdr:col>10</xdr:col>
      <xdr:colOff>3385931</xdr:colOff>
      <xdr:row>1</xdr:row>
      <xdr:rowOff>148917</xdr:rowOff>
    </xdr:from>
    <xdr:to>
      <xdr:col>10</xdr:col>
      <xdr:colOff>3385931</xdr:colOff>
      <xdr:row>1</xdr:row>
      <xdr:rowOff>406092</xdr:rowOff>
    </xdr:to>
    <xdr:pic>
      <xdr:nvPicPr>
        <xdr:cNvPr id="13" name="Picture 12" descr="home.jpg">
          <a:hlinkClick xmlns:r="http://schemas.openxmlformats.org/officeDocument/2006/relationships" r:id="rId3"/>
          <a:extLst>
            <a:ext uri="{FF2B5EF4-FFF2-40B4-BE49-F238E27FC236}">
              <a16:creationId xmlns="" xmlns:a16="http://schemas.microsoft.com/office/drawing/2014/main" id="{00000000-0008-0000-0B00-00000D000000}"/>
            </a:ext>
          </a:extLst>
        </xdr:cNvPr>
        <xdr:cNvPicPr>
          <a:picLocks noChangeAspect="1"/>
        </xdr:cNvPicPr>
      </xdr:nvPicPr>
      <xdr:blipFill>
        <a:blip xmlns:r="http://schemas.openxmlformats.org/officeDocument/2006/relationships" r:embed="rId4"/>
        <a:stretch>
          <a:fillRect/>
        </a:stretch>
      </xdr:blipFill>
      <xdr:spPr>
        <a:xfrm>
          <a:off x="15930356" y="244167"/>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xdr:col>
      <xdr:colOff>2300007</xdr:colOff>
      <xdr:row>3</xdr:row>
      <xdr:rowOff>19050</xdr:rowOff>
    </xdr:from>
    <xdr:to>
      <xdr:col>2</xdr:col>
      <xdr:colOff>2433357</xdr:colOff>
      <xdr:row>3</xdr:row>
      <xdr:rowOff>200025</xdr:rowOff>
    </xdr:to>
    <xdr:sp macro="" textlink="">
      <xdr:nvSpPr>
        <xdr:cNvPr id="14" name="Rectangle 13">
          <a:extLst>
            <a:ext uri="{FF2B5EF4-FFF2-40B4-BE49-F238E27FC236}">
              <a16:creationId xmlns="" xmlns:a16="http://schemas.microsoft.com/office/drawing/2014/main" id="{00000000-0008-0000-0B00-00000E000000}"/>
            </a:ext>
          </a:extLst>
        </xdr:cNvPr>
        <xdr:cNvSpPr/>
      </xdr:nvSpPr>
      <xdr:spPr bwMode="auto">
        <a:xfrm>
          <a:off x="2671482" y="695325"/>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1</a:t>
          </a:r>
          <a:endParaRPr lang="en-US" sz="1100" b="1">
            <a:solidFill>
              <a:sysClr val="windowText" lastClr="000000"/>
            </a:solidFill>
          </a:endParaRPr>
        </a:p>
      </xdr:txBody>
    </xdr:sp>
    <xdr:clientData/>
  </xdr:twoCellAnchor>
  <xdr:twoCellAnchor editAs="oneCell">
    <xdr:from>
      <xdr:col>1</xdr:col>
      <xdr:colOff>76200</xdr:colOff>
      <xdr:row>1</xdr:row>
      <xdr:rowOff>66675</xdr:rowOff>
    </xdr:from>
    <xdr:to>
      <xdr:col>2</xdr:col>
      <xdr:colOff>850931</xdr:colOff>
      <xdr:row>1</xdr:row>
      <xdr:rowOff>477679</xdr:rowOff>
    </xdr:to>
    <xdr:pic>
      <xdr:nvPicPr>
        <xdr:cNvPr id="15" name="Picture 14" descr="KT-logo_KO_whiterule.png">
          <a:extLst>
            <a:ext uri="{FF2B5EF4-FFF2-40B4-BE49-F238E27FC236}">
              <a16:creationId xmlns="" xmlns:a16="http://schemas.microsoft.com/office/drawing/2014/main" id="{00000000-0008-0000-0B00-00000F000000}"/>
            </a:ext>
          </a:extLst>
        </xdr:cNvPr>
        <xdr:cNvPicPr>
          <a:picLocks noChangeAspect="1"/>
        </xdr:cNvPicPr>
      </xdr:nvPicPr>
      <xdr:blipFill>
        <a:blip xmlns:r="http://schemas.openxmlformats.org/officeDocument/2006/relationships" r:embed="rId7" cstate="print"/>
        <a:stretch>
          <a:fillRect/>
        </a:stretch>
      </xdr:blipFill>
      <xdr:spPr>
        <a:xfrm>
          <a:off x="171450" y="161925"/>
          <a:ext cx="1050956" cy="411004"/>
        </a:xfrm>
        <a:prstGeom prst="rect">
          <a:avLst/>
        </a:prstGeom>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124258</xdr:rowOff>
    </xdr:from>
    <xdr:to>
      <xdr:col>4</xdr:col>
      <xdr:colOff>3684444</xdr:colOff>
      <xdr:row>1</xdr:row>
      <xdr:rowOff>381433</xdr:rowOff>
    </xdr:to>
    <xdr:pic>
      <xdr:nvPicPr>
        <xdr:cNvPr id="17" name="Picture 16" descr="home.jpg">
          <a:hlinkClick xmlns:r="http://schemas.openxmlformats.org/officeDocument/2006/relationships" r:id="rId3"/>
          <a:extLst>
            <a:ext uri="{FF2B5EF4-FFF2-40B4-BE49-F238E27FC236}">
              <a16:creationId xmlns="" xmlns:a16="http://schemas.microsoft.com/office/drawing/2014/main" id="{00000000-0008-0000-0B00-000011000000}"/>
            </a:ext>
          </a:extLst>
        </xdr:cNvPr>
        <xdr:cNvPicPr>
          <a:picLocks noChangeAspect="1"/>
        </xdr:cNvPicPr>
      </xdr:nvPicPr>
      <xdr:blipFill>
        <a:blip xmlns:r="http://schemas.openxmlformats.org/officeDocument/2006/relationships" r:embed="rId4"/>
        <a:stretch>
          <a:fillRect/>
        </a:stretch>
      </xdr:blipFill>
      <xdr:spPr>
        <a:xfrm>
          <a:off x="8123094" y="21950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4</xdr:col>
      <xdr:colOff>3674919</xdr:colOff>
      <xdr:row>1</xdr:row>
      <xdr:rowOff>143308</xdr:rowOff>
    </xdr:from>
    <xdr:to>
      <xdr:col>4</xdr:col>
      <xdr:colOff>3674919</xdr:colOff>
      <xdr:row>1</xdr:row>
      <xdr:rowOff>400483</xdr:rowOff>
    </xdr:to>
    <xdr:pic>
      <xdr:nvPicPr>
        <xdr:cNvPr id="19" name="Picture 18" descr="home.jpg">
          <a:hlinkClick xmlns:r="http://schemas.openxmlformats.org/officeDocument/2006/relationships" r:id="rId3"/>
          <a:extLst>
            <a:ext uri="{FF2B5EF4-FFF2-40B4-BE49-F238E27FC236}">
              <a16:creationId xmlns="" xmlns:a16="http://schemas.microsoft.com/office/drawing/2014/main" id="{00000000-0008-0000-0B00-000013000000}"/>
            </a:ext>
          </a:extLst>
        </xdr:cNvPr>
        <xdr:cNvPicPr>
          <a:picLocks noChangeAspect="1"/>
        </xdr:cNvPicPr>
      </xdr:nvPicPr>
      <xdr:blipFill>
        <a:blip xmlns:r="http://schemas.openxmlformats.org/officeDocument/2006/relationships" r:embed="rId4"/>
        <a:stretch>
          <a:fillRect/>
        </a:stretch>
      </xdr:blipFill>
      <xdr:spPr>
        <a:xfrm>
          <a:off x="8113569" y="238558"/>
          <a:ext cx="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4</xdr:col>
      <xdr:colOff>3684444</xdr:colOff>
      <xdr:row>1</xdr:row>
      <xdr:rowOff>133783</xdr:rowOff>
    </xdr:from>
    <xdr:to>
      <xdr:col>4</xdr:col>
      <xdr:colOff>3684444</xdr:colOff>
      <xdr:row>1</xdr:row>
      <xdr:rowOff>390958</xdr:rowOff>
    </xdr:to>
    <xdr:pic>
      <xdr:nvPicPr>
        <xdr:cNvPr id="21" name="Picture 20" descr="home.jpg">
          <a:hlinkClick xmlns:r="http://schemas.openxmlformats.org/officeDocument/2006/relationships" r:id="rId3"/>
          <a:extLst>
            <a:ext uri="{FF2B5EF4-FFF2-40B4-BE49-F238E27FC236}">
              <a16:creationId xmlns=""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8123094" y="229033"/>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3</xdr:col>
      <xdr:colOff>0</xdr:colOff>
      <xdr:row>36</xdr:row>
      <xdr:rowOff>0</xdr:rowOff>
    </xdr:from>
    <xdr:to>
      <xdr:col>3</xdr:col>
      <xdr:colOff>1588</xdr:colOff>
      <xdr:row>42</xdr:row>
      <xdr:rowOff>60049</xdr:rowOff>
    </xdr:to>
    <xdr:cxnSp macro="">
      <xdr:nvCxnSpPr>
        <xdr:cNvPr id="22" name="Straight Connector 21">
          <a:extLst>
            <a:ext uri="{FF2B5EF4-FFF2-40B4-BE49-F238E27FC236}">
              <a16:creationId xmlns="" xmlns:a16="http://schemas.microsoft.com/office/drawing/2014/main" id="{00000000-0008-0000-0B00-000016000000}"/>
            </a:ext>
          </a:extLst>
        </xdr:cNvPr>
        <xdr:cNvCxnSpPr/>
      </xdr:nvCxnSpPr>
      <xdr:spPr bwMode="auto">
        <a:xfrm rot="5400000">
          <a:off x="3780769" y="6382406"/>
          <a:ext cx="917299" cy="1588"/>
        </a:xfrm>
        <a:prstGeom prst="line">
          <a:avLst/>
        </a:prstGeom>
        <a:ln w="6350">
          <a:solidFill>
            <a:schemeClr val="bg1">
              <a:lumMod val="65000"/>
            </a:schemeClr>
          </a:solidFill>
          <a:prstDash val="sysDash"/>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2327941</xdr:colOff>
      <xdr:row>44</xdr:row>
      <xdr:rowOff>33130</xdr:rowOff>
    </xdr:from>
    <xdr:to>
      <xdr:col>2</xdr:col>
      <xdr:colOff>2461291</xdr:colOff>
      <xdr:row>44</xdr:row>
      <xdr:rowOff>214105</xdr:rowOff>
    </xdr:to>
    <xdr:sp macro="" textlink="">
      <xdr:nvSpPr>
        <xdr:cNvPr id="23" name="Rectangle 22">
          <a:extLst>
            <a:ext uri="{FF2B5EF4-FFF2-40B4-BE49-F238E27FC236}">
              <a16:creationId xmlns="" xmlns:a16="http://schemas.microsoft.com/office/drawing/2014/main" id="{00000000-0008-0000-0B00-000017000000}"/>
            </a:ext>
          </a:extLst>
        </xdr:cNvPr>
        <xdr:cNvSpPr/>
      </xdr:nvSpPr>
      <xdr:spPr bwMode="auto">
        <a:xfrm>
          <a:off x="2700282" y="7427994"/>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2</a:t>
          </a:r>
          <a:endParaRPr lang="en-US" sz="1100" b="1">
            <a:solidFill>
              <a:sysClr val="windowText" lastClr="000000"/>
            </a:solidFill>
          </a:endParaRPr>
        </a:p>
      </xdr:txBody>
    </xdr:sp>
    <xdr:clientData/>
  </xdr:twoCellAnchor>
  <xdr:twoCellAnchor>
    <xdr:from>
      <xdr:col>2</xdr:col>
      <xdr:colOff>2419724</xdr:colOff>
      <xdr:row>53</xdr:row>
      <xdr:rowOff>33130</xdr:rowOff>
    </xdr:from>
    <xdr:to>
      <xdr:col>2</xdr:col>
      <xdr:colOff>2553074</xdr:colOff>
      <xdr:row>53</xdr:row>
      <xdr:rowOff>214105</xdr:rowOff>
    </xdr:to>
    <xdr:sp macro="" textlink="">
      <xdr:nvSpPr>
        <xdr:cNvPr id="24" name="Rectangle 23">
          <a:extLst>
            <a:ext uri="{FF2B5EF4-FFF2-40B4-BE49-F238E27FC236}">
              <a16:creationId xmlns="" xmlns:a16="http://schemas.microsoft.com/office/drawing/2014/main" id="{00000000-0008-0000-0B00-000018000000}"/>
            </a:ext>
          </a:extLst>
        </xdr:cNvPr>
        <xdr:cNvSpPr/>
      </xdr:nvSpPr>
      <xdr:spPr bwMode="auto">
        <a:xfrm>
          <a:off x="2792065" y="9055903"/>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3</a:t>
          </a:r>
          <a:endParaRPr lang="en-US" sz="1100" b="1">
            <a:solidFill>
              <a:sysClr val="windowText" lastClr="000000"/>
            </a:solidFill>
          </a:endParaRPr>
        </a:p>
      </xdr:txBody>
    </xdr:sp>
    <xdr:clientData/>
  </xdr:twoCellAnchor>
  <xdr:twoCellAnchor>
    <xdr:from>
      <xdr:col>2</xdr:col>
      <xdr:colOff>1532010</xdr:colOff>
      <xdr:row>61</xdr:row>
      <xdr:rowOff>33130</xdr:rowOff>
    </xdr:from>
    <xdr:to>
      <xdr:col>2</xdr:col>
      <xdr:colOff>1665360</xdr:colOff>
      <xdr:row>61</xdr:row>
      <xdr:rowOff>214105</xdr:rowOff>
    </xdr:to>
    <xdr:sp macro="" textlink="">
      <xdr:nvSpPr>
        <xdr:cNvPr id="25" name="Rectangle 24">
          <a:extLst>
            <a:ext uri="{FF2B5EF4-FFF2-40B4-BE49-F238E27FC236}">
              <a16:creationId xmlns="" xmlns:a16="http://schemas.microsoft.com/office/drawing/2014/main" id="{00000000-0008-0000-0B00-000019000000}"/>
            </a:ext>
          </a:extLst>
        </xdr:cNvPr>
        <xdr:cNvSpPr/>
      </xdr:nvSpPr>
      <xdr:spPr bwMode="auto">
        <a:xfrm>
          <a:off x="1904351" y="10432698"/>
          <a:ext cx="133350" cy="180975"/>
        </a:xfrm>
        <a:prstGeom prst="rect">
          <a:avLst/>
        </a:prstGeom>
        <a:solidFill>
          <a:srgbClr val="FFCC00"/>
        </a:solidFill>
        <a:ln w="9525" cap="flat" cmpd="sng" algn="ctr">
          <a:solidFill>
            <a:schemeClr val="bg1">
              <a:lumMod val="50000"/>
            </a:schemeClr>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en-US" sz="1400" b="1">
              <a:solidFill>
                <a:sysClr val="windowText" lastClr="000000"/>
              </a:solidFill>
            </a:rPr>
            <a:t>4</a:t>
          </a:r>
        </a:p>
      </xdr:txBody>
    </xdr:sp>
    <xdr:clientData/>
  </xdr:twoCellAnchor>
  <xdr:twoCellAnchor editAs="oneCell">
    <xdr:from>
      <xdr:col>4</xdr:col>
      <xdr:colOff>3684443</xdr:colOff>
      <xdr:row>1</xdr:row>
      <xdr:rowOff>134649</xdr:rowOff>
    </xdr:from>
    <xdr:to>
      <xdr:col>4</xdr:col>
      <xdr:colOff>3941618</xdr:colOff>
      <xdr:row>1</xdr:row>
      <xdr:rowOff>391824</xdr:rowOff>
    </xdr:to>
    <xdr:pic>
      <xdr:nvPicPr>
        <xdr:cNvPr id="27" name="Picture 26" descr="home.jpg">
          <a:hlinkClick xmlns:r="http://schemas.openxmlformats.org/officeDocument/2006/relationships" r:id="rId3"/>
          <a:extLst>
            <a:ext uri="{FF2B5EF4-FFF2-40B4-BE49-F238E27FC236}">
              <a16:creationId xmlns="" xmlns:a16="http://schemas.microsoft.com/office/drawing/2014/main" id="{00000000-0008-0000-0B00-00001B000000}"/>
            </a:ext>
          </a:extLst>
        </xdr:cNvPr>
        <xdr:cNvPicPr>
          <a:picLocks noChangeAspect="1"/>
        </xdr:cNvPicPr>
      </xdr:nvPicPr>
      <xdr:blipFill>
        <a:blip xmlns:r="http://schemas.openxmlformats.org/officeDocument/2006/relationships" r:embed="rId4" cstate="print"/>
        <a:stretch>
          <a:fillRect/>
        </a:stretch>
      </xdr:blipFill>
      <xdr:spPr>
        <a:xfrm>
          <a:off x="8126557" y="229899"/>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2</xdr:col>
      <xdr:colOff>1162050</xdr:colOff>
      <xdr:row>1</xdr:row>
      <xdr:rowOff>38100</xdr:rowOff>
    </xdr:from>
    <xdr:to>
      <xdr:col>2</xdr:col>
      <xdr:colOff>1603124</xdr:colOff>
      <xdr:row>1</xdr:row>
      <xdr:rowOff>477012</xdr:rowOff>
    </xdr:to>
    <xdr:pic>
      <xdr:nvPicPr>
        <xdr:cNvPr id="28" name="Picture 27" descr="FINAL HI-RES ICONS.jpg">
          <a:extLst>
            <a:ext uri="{FF2B5EF4-FFF2-40B4-BE49-F238E27FC236}">
              <a16:creationId xmlns="" xmlns:a16="http://schemas.microsoft.com/office/drawing/2014/main" id="{00000000-0008-0000-0B00-00001C000000}"/>
            </a:ext>
          </a:extLst>
        </xdr:cNvPr>
        <xdr:cNvPicPr>
          <a:picLocks noChangeAspect="1"/>
        </xdr:cNvPicPr>
      </xdr:nvPicPr>
      <xdr:blipFill>
        <a:blip xmlns:r="http://schemas.openxmlformats.org/officeDocument/2006/relationships" r:embed="rId8" cstate="print"/>
        <a:srcRect l="82109" t="10123" r="1953" b="10844"/>
        <a:stretch>
          <a:fillRect/>
        </a:stretch>
      </xdr:blipFill>
      <xdr:spPr>
        <a:xfrm>
          <a:off x="1533525" y="133350"/>
          <a:ext cx="441074" cy="438912"/>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4</xdr:col>
      <xdr:colOff>3171824</xdr:colOff>
      <xdr:row>1</xdr:row>
      <xdr:rowOff>86591</xdr:rowOff>
    </xdr:from>
    <xdr:to>
      <xdr:col>4</xdr:col>
      <xdr:colOff>3564730</xdr:colOff>
      <xdr:row>1</xdr:row>
      <xdr:rowOff>450923</xdr:rowOff>
    </xdr:to>
    <xdr:pic>
      <xdr:nvPicPr>
        <xdr:cNvPr id="29" name="Picture 28" descr="http://0101.nccdn.net/1_5/0d8/090/050/Return-button.png">
          <a:hlinkClick xmlns:r="http://schemas.openxmlformats.org/officeDocument/2006/relationships" r:id="rId1"/>
          <a:extLst>
            <a:ext uri="{FF2B5EF4-FFF2-40B4-BE49-F238E27FC236}">
              <a16:creationId xmlns="" xmlns:a16="http://schemas.microsoft.com/office/drawing/2014/main" id="{00000000-0008-0000-0B00-00001D000000}"/>
            </a:ext>
          </a:extLst>
        </xdr:cNvPr>
        <xdr:cNvPicPr>
          <a:picLocks noChangeAspect="1" noChangeArrowheads="1"/>
        </xdr:cNvPicPr>
      </xdr:nvPicPr>
      <xdr:blipFill>
        <a:blip xmlns:r="http://schemas.openxmlformats.org/officeDocument/2006/relationships" r:embed="rId6" cstate="print"/>
        <a:srcRect l="27000" t="4577" r="31750" b="41189"/>
        <a:stretch>
          <a:fillRect/>
        </a:stretch>
      </xdr:blipFill>
      <xdr:spPr bwMode="auto">
        <a:xfrm>
          <a:off x="7610474" y="181841"/>
          <a:ext cx="392906" cy="364332"/>
        </a:xfrm>
        <a:prstGeom prst="rect">
          <a:avLst/>
        </a:prstGeom>
        <a:noFill/>
        <a:effectLst>
          <a:outerShdw blurRad="50800" dist="38100" dir="2700000" algn="tl" rotWithShape="0">
            <a:prstClr val="black">
              <a:alpha val="40000"/>
            </a:prstClr>
          </a:outerShdw>
        </a:effectLst>
      </xdr:spPr>
    </xdr:pic>
    <xdr:clientData/>
  </xdr:twoCellAnchor>
</xdr:wsDr>
</file>

<file path=xl/drawings/drawing13.xml><?xml version="1.0" encoding="utf-8"?>
<xdr:wsDr xmlns:xdr="http://schemas.openxmlformats.org/drawingml/2006/spreadsheetDrawing" xmlns:a="http://schemas.openxmlformats.org/drawingml/2006/main">
  <xdr:oneCellAnchor>
    <xdr:from>
      <xdr:col>1</xdr:col>
      <xdr:colOff>1143000</xdr:colOff>
      <xdr:row>151</xdr:row>
      <xdr:rowOff>76200</xdr:rowOff>
    </xdr:from>
    <xdr:ext cx="3617016" cy="264560"/>
    <xdr:sp macro="" textlink="">
      <xdr:nvSpPr>
        <xdr:cNvPr id="9" name="TextBox 8">
          <a:extLst>
            <a:ext uri="{FF2B5EF4-FFF2-40B4-BE49-F238E27FC236}">
              <a16:creationId xmlns="" xmlns:a16="http://schemas.microsoft.com/office/drawing/2014/main" id="{00000000-0008-0000-0C00-000009000000}"/>
            </a:ext>
          </a:extLst>
        </xdr:cNvPr>
        <xdr:cNvSpPr txBox="1"/>
      </xdr:nvSpPr>
      <xdr:spPr>
        <a:xfrm>
          <a:off x="1479176" y="26959112"/>
          <a:ext cx="3617016" cy="264560"/>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Did not include 'clock &amp; calendar time' on WS, but did in QS</a:t>
          </a:r>
        </a:p>
      </xdr:txBody>
    </xdr:sp>
    <xdr:clientData/>
  </xdr:oneCellAnchor>
  <xdr:oneCellAnchor>
    <xdr:from>
      <xdr:col>1</xdr:col>
      <xdr:colOff>1609725</xdr:colOff>
      <xdr:row>420</xdr:row>
      <xdr:rowOff>38100</xdr:rowOff>
    </xdr:from>
    <xdr:ext cx="3219450" cy="436786"/>
    <xdr:sp macro="" textlink="">
      <xdr:nvSpPr>
        <xdr:cNvPr id="10" name="TextBox 9">
          <a:extLst>
            <a:ext uri="{FF2B5EF4-FFF2-40B4-BE49-F238E27FC236}">
              <a16:creationId xmlns="" xmlns:a16="http://schemas.microsoft.com/office/drawing/2014/main" id="{00000000-0008-0000-0C00-00000A000000}"/>
            </a:ext>
          </a:extLst>
        </xdr:cNvPr>
        <xdr:cNvSpPr txBox="1"/>
      </xdr:nvSpPr>
      <xdr:spPr>
        <a:xfrm>
          <a:off x="1704975" y="48939450"/>
          <a:ext cx="3219450" cy="436786"/>
        </a:xfrm>
        <a:prstGeom prst="rect">
          <a:avLst/>
        </a:prstGeom>
        <a:solidFill>
          <a:sysClr val="window" lastClr="FFFFFF"/>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NOTE:</a:t>
          </a:r>
          <a:r>
            <a:rPr lang="en-US" sz="1100" baseline="0"/>
            <a:t> c</a:t>
          </a:r>
          <a:r>
            <a:rPr lang="en-US" sz="1100"/>
            <a:t>hanging cells here </a:t>
          </a:r>
          <a:r>
            <a:rPr lang="en-US" sz="1100" baseline="0"/>
            <a:t>may mess up the conditional formating.  TEST CAREFULLY!</a:t>
          </a:r>
          <a:endParaRPr lang="en-US" sz="1100"/>
        </a:p>
      </xdr:txBody>
    </xdr:sp>
    <xdr:clientData/>
  </xdr:oneCellAnchor>
  <xdr:oneCellAnchor>
    <xdr:from>
      <xdr:col>12</xdr:col>
      <xdr:colOff>0</xdr:colOff>
      <xdr:row>2</xdr:row>
      <xdr:rowOff>0</xdr:rowOff>
    </xdr:from>
    <xdr:ext cx="2362200" cy="953466"/>
    <xdr:sp macro="" textlink="">
      <xdr:nvSpPr>
        <xdr:cNvPr id="4" name="TextBox 3">
          <a:extLst>
            <a:ext uri="{FF2B5EF4-FFF2-40B4-BE49-F238E27FC236}">
              <a16:creationId xmlns="" xmlns:a16="http://schemas.microsoft.com/office/drawing/2014/main" id="{00000000-0008-0000-0C00-000004000000}"/>
            </a:ext>
          </a:extLst>
        </xdr:cNvPr>
        <xdr:cNvSpPr txBox="1"/>
      </xdr:nvSpPr>
      <xdr:spPr>
        <a:xfrm>
          <a:off x="32670750" y="419100"/>
          <a:ext cx="2362200" cy="95346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To</a:t>
          </a:r>
          <a:r>
            <a:rPr lang="en-US" sz="1100" baseline="0"/>
            <a:t> set up drop down menus:</a:t>
          </a:r>
        </a:p>
        <a:p>
          <a:r>
            <a:rPr lang="en-US" sz="1100" baseline="0"/>
            <a:t>1) Home, Conditional Formatting (in Styles menu)</a:t>
          </a:r>
        </a:p>
        <a:p>
          <a:r>
            <a:rPr lang="en-US" sz="1100" baseline="0"/>
            <a:t>NOTE:  Must pull from data list on same tab to be able to apply colors</a:t>
          </a:r>
          <a:endParaRPr lang="en-US" sz="1100"/>
        </a:p>
      </xdr:txBody>
    </xdr:sp>
    <xdr:clientData/>
  </xdr:oneCellAnchor>
  <xdr:oneCellAnchor>
    <xdr:from>
      <xdr:col>1</xdr:col>
      <xdr:colOff>2476500</xdr:colOff>
      <xdr:row>8</xdr:row>
      <xdr:rowOff>76199</xdr:rowOff>
    </xdr:from>
    <xdr:ext cx="2552700" cy="609013"/>
    <xdr:sp macro="" textlink="">
      <xdr:nvSpPr>
        <xdr:cNvPr id="5" name="TextBox 4">
          <a:extLst>
            <a:ext uri="{FF2B5EF4-FFF2-40B4-BE49-F238E27FC236}">
              <a16:creationId xmlns="" xmlns:a16="http://schemas.microsoft.com/office/drawing/2014/main" id="{00000000-0008-0000-0C00-000005000000}"/>
            </a:ext>
          </a:extLst>
        </xdr:cNvPr>
        <xdr:cNvSpPr txBox="1"/>
      </xdr:nvSpPr>
      <xdr:spPr>
        <a:xfrm>
          <a:off x="2571750" y="685799"/>
          <a:ext cx="2552700" cy="609013"/>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IMPORTANT:  Drop down menu contents 'live'</a:t>
          </a:r>
          <a:r>
            <a:rPr lang="en-US" sz="1100" baseline="0"/>
            <a:t> on each tab and must be changed there.</a:t>
          </a:r>
          <a:endParaRPr lang="en-US" sz="1100"/>
        </a:p>
      </xdr:txBody>
    </xdr:sp>
    <xdr:clientData/>
  </xdr:oneCellAnchor>
  <xdr:oneCellAnchor>
    <xdr:from>
      <xdr:col>4</xdr:col>
      <xdr:colOff>399490</xdr:colOff>
      <xdr:row>0</xdr:row>
      <xdr:rowOff>143996</xdr:rowOff>
    </xdr:from>
    <xdr:ext cx="2645709" cy="1986826"/>
    <xdr:sp macro="" textlink="">
      <xdr:nvSpPr>
        <xdr:cNvPr id="12" name="TextBox 11">
          <a:extLst>
            <a:ext uri="{FF2B5EF4-FFF2-40B4-BE49-F238E27FC236}">
              <a16:creationId xmlns="" xmlns:a16="http://schemas.microsoft.com/office/drawing/2014/main" id="{00000000-0008-0000-0C00-00000C000000}"/>
            </a:ext>
          </a:extLst>
        </xdr:cNvPr>
        <xdr:cNvSpPr txBox="1"/>
      </xdr:nvSpPr>
      <xdr:spPr>
        <a:xfrm>
          <a:off x="14782240" y="143996"/>
          <a:ext cx="2645709" cy="198682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IMPORTANT!!!  Each</a:t>
          </a:r>
          <a:r>
            <a:rPr lang="en-US" sz="1100" baseline="0"/>
            <a:t> of the non-English languages will need to be VERY CAREFULLY checked as the translated terms may no longer line up with the English terms </a:t>
          </a:r>
        </a:p>
        <a:p>
          <a:endParaRPr lang="en-US" sz="1100" baseline="0"/>
        </a:p>
        <a:p>
          <a:r>
            <a:rPr lang="en-US" sz="1100" baseline="0"/>
            <a:t>AND</a:t>
          </a:r>
        </a:p>
        <a:p>
          <a:endParaRPr lang="en-US" sz="1100" baseline="0"/>
        </a:p>
        <a:p>
          <a:r>
            <a:rPr lang="en-US" sz="1100" baseline="0"/>
            <a:t>...because the English terms have been updated</a:t>
          </a:r>
        </a:p>
        <a:p>
          <a:endParaRPr lang="en-US" sz="1100" baseline="0"/>
        </a:p>
        <a:p>
          <a:r>
            <a:rPr lang="en-US" sz="1100" baseline="0"/>
            <a:t>(WS 21Sept12)</a:t>
          </a:r>
          <a:endParaRPr lang="en-US" sz="1100"/>
        </a:p>
      </xdr:txBody>
    </xdr:sp>
    <xdr:clientData/>
  </xdr:oneCellAnchor>
  <xdr:oneCellAnchor>
    <xdr:from>
      <xdr:col>0</xdr:col>
      <xdr:colOff>0</xdr:colOff>
      <xdr:row>37</xdr:row>
      <xdr:rowOff>297050</xdr:rowOff>
    </xdr:from>
    <xdr:ext cx="264560" cy="2830518"/>
    <xdr:sp macro="" textlink="">
      <xdr:nvSpPr>
        <xdr:cNvPr id="7" name="TextBox 6">
          <a:extLst>
            <a:ext uri="{FF2B5EF4-FFF2-40B4-BE49-F238E27FC236}">
              <a16:creationId xmlns="" xmlns:a16="http://schemas.microsoft.com/office/drawing/2014/main" id="{00000000-0008-0000-0C00-000007000000}"/>
            </a:ext>
          </a:extLst>
        </xdr:cNvPr>
        <xdr:cNvSpPr txBox="1"/>
      </xdr:nvSpPr>
      <xdr:spPr>
        <a:xfrm rot="16200000">
          <a:off x="-1282979" y="7866529"/>
          <a:ext cx="2830518" cy="264560"/>
        </a:xfrm>
        <a:prstGeom prst="rect">
          <a:avLst/>
        </a:prstGeom>
        <a:solidFill>
          <a:sysClr val="window" lastClr="FFFFFF"/>
        </a:solidFill>
        <a:ln>
          <a:solidFill>
            <a:schemeClr val="tx1"/>
          </a:solidFill>
        </a:ln>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Q = used on question sheet, not on worksheet</a:t>
          </a:r>
        </a:p>
      </xdr:txBody>
    </xdr:sp>
    <xdr:clientData/>
  </xdr:oneCellAnchor>
  <xdr:oneCellAnchor>
    <xdr:from>
      <xdr:col>1</xdr:col>
      <xdr:colOff>725021</xdr:colOff>
      <xdr:row>167</xdr:row>
      <xdr:rowOff>12887</xdr:rowOff>
    </xdr:from>
    <xdr:ext cx="4141583" cy="264560"/>
    <xdr:sp macro="" textlink="">
      <xdr:nvSpPr>
        <xdr:cNvPr id="8" name="TextBox 7">
          <a:extLst>
            <a:ext uri="{FF2B5EF4-FFF2-40B4-BE49-F238E27FC236}">
              <a16:creationId xmlns="" xmlns:a16="http://schemas.microsoft.com/office/drawing/2014/main" id="{00000000-0008-0000-0C00-000008000000}"/>
            </a:ext>
          </a:extLst>
        </xdr:cNvPr>
        <xdr:cNvSpPr txBox="1"/>
      </xdr:nvSpPr>
      <xdr:spPr>
        <a:xfrm>
          <a:off x="1058396" y="40246487"/>
          <a:ext cx="4141583" cy="264560"/>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Included 'Confirm/recor'd</a:t>
          </a:r>
          <a:r>
            <a:rPr lang="en-US" sz="1100" baseline="0"/>
            <a:t> statement, but not specific Q's (redundant)</a:t>
          </a:r>
          <a:endParaRPr lang="en-US" sz="1100"/>
        </a:p>
      </xdr:txBody>
    </xdr:sp>
    <xdr:clientData/>
  </xdr:oneCellAnchor>
  <xdr:twoCellAnchor editAs="oneCell">
    <xdr:from>
      <xdr:col>1</xdr:col>
      <xdr:colOff>2219326</xdr:colOff>
      <xdr:row>380</xdr:row>
      <xdr:rowOff>333375</xdr:rowOff>
    </xdr:from>
    <xdr:to>
      <xdr:col>1</xdr:col>
      <xdr:colOff>3924300</xdr:colOff>
      <xdr:row>382</xdr:row>
      <xdr:rowOff>9417</xdr:rowOff>
    </xdr:to>
    <xdr:pic>
      <xdr:nvPicPr>
        <xdr:cNvPr id="2" name="Picture 1">
          <a:extLst>
            <a:ext uri="{FF2B5EF4-FFF2-40B4-BE49-F238E27FC236}">
              <a16:creationId xmlns=""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stretch>
          <a:fillRect/>
        </a:stretch>
      </xdr:blipFill>
      <xdr:spPr>
        <a:xfrm>
          <a:off x="2552701" y="89173050"/>
          <a:ext cx="1704974" cy="1209567"/>
        </a:xfrm>
        <a:prstGeom prst="rect">
          <a:avLst/>
        </a:prstGeom>
      </xdr:spPr>
    </xdr:pic>
    <xdr:clientData/>
  </xdr:twoCellAnchor>
  <xdr:twoCellAnchor editAs="oneCell">
    <xdr:from>
      <xdr:col>4</xdr:col>
      <xdr:colOff>3343276</xdr:colOff>
      <xdr:row>380</xdr:row>
      <xdr:rowOff>66675</xdr:rowOff>
    </xdr:from>
    <xdr:to>
      <xdr:col>4</xdr:col>
      <xdr:colOff>4905376</xdr:colOff>
      <xdr:row>381</xdr:row>
      <xdr:rowOff>1100417</xdr:rowOff>
    </xdr:to>
    <xdr:pic>
      <xdr:nvPicPr>
        <xdr:cNvPr id="24" name="Picture 23">
          <a:extLst>
            <a:ext uri="{FF2B5EF4-FFF2-40B4-BE49-F238E27FC236}">
              <a16:creationId xmlns="" xmlns:a16="http://schemas.microsoft.com/office/drawing/2014/main" id="{00000000-0008-0000-0C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15376" y="88715850"/>
          <a:ext cx="1562100" cy="14242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3962400</xdr:colOff>
      <xdr:row>381</xdr:row>
      <xdr:rowOff>28575</xdr:rowOff>
    </xdr:from>
    <xdr:to>
      <xdr:col>2</xdr:col>
      <xdr:colOff>171449</xdr:colOff>
      <xdr:row>381</xdr:row>
      <xdr:rowOff>1122470</xdr:rowOff>
    </xdr:to>
    <xdr:pic>
      <xdr:nvPicPr>
        <xdr:cNvPr id="25" name="Picture 24">
          <a:extLst>
            <a:ext uri="{FF2B5EF4-FFF2-40B4-BE49-F238E27FC236}">
              <a16:creationId xmlns="" xmlns:a16="http://schemas.microsoft.com/office/drawing/2014/main" id="{00000000-0008-0000-0C00-000019000000}"/>
            </a:ext>
          </a:extLst>
        </xdr:cNvPr>
        <xdr:cNvPicPr>
          <a:picLocks noChangeAspect="1"/>
        </xdr:cNvPicPr>
      </xdr:nvPicPr>
      <xdr:blipFill>
        <a:blip xmlns:r="http://schemas.openxmlformats.org/officeDocument/2006/relationships" r:embed="rId3" cstate="print"/>
        <a:stretch>
          <a:fillRect/>
        </a:stretch>
      </xdr:blipFill>
      <xdr:spPr>
        <a:xfrm>
          <a:off x="4295775" y="89258775"/>
          <a:ext cx="1257299" cy="109389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66675</xdr:colOff>
      <xdr:row>20</xdr:row>
      <xdr:rowOff>19050</xdr:rowOff>
    </xdr:from>
    <xdr:to>
      <xdr:col>2</xdr:col>
      <xdr:colOff>428625</xdr:colOff>
      <xdr:row>20</xdr:row>
      <xdr:rowOff>323849</xdr:rowOff>
    </xdr:to>
    <xdr:sp macro="" textlink="">
      <xdr:nvSpPr>
        <xdr:cNvPr id="5" name="AutoShape 1">
          <a:extLst>
            <a:ext uri="{FF2B5EF4-FFF2-40B4-BE49-F238E27FC236}">
              <a16:creationId xmlns="" xmlns:a16="http://schemas.microsoft.com/office/drawing/2014/main" id="{00000000-0008-0000-0D00-000005000000}"/>
            </a:ext>
          </a:extLst>
        </xdr:cNvPr>
        <xdr:cNvSpPr>
          <a:spLocks noChangeArrowheads="1"/>
        </xdr:cNvSpPr>
      </xdr:nvSpPr>
      <xdr:spPr bwMode="auto">
        <a:xfrm>
          <a:off x="180975" y="3248025"/>
          <a:ext cx="1304925" cy="304799"/>
        </a:xfrm>
        <a:prstGeom prst="bevel">
          <a:avLst>
            <a:gd name="adj" fmla="val 12500"/>
          </a:avLst>
        </a:prstGeom>
        <a:solidFill>
          <a:srgbClr val="005C96"/>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chemeClr val="bg1"/>
              </a:solidFill>
              <a:latin typeface="Arial"/>
              <a:cs typeface="Arial"/>
            </a:rPr>
            <a:t>abc</a:t>
          </a:r>
        </a:p>
      </xdr:txBody>
    </xdr:sp>
    <xdr:clientData/>
  </xdr:twoCellAnchor>
  <xdr:twoCellAnchor>
    <xdr:from>
      <xdr:col>1</xdr:col>
      <xdr:colOff>76200</xdr:colOff>
      <xdr:row>21</xdr:row>
      <xdr:rowOff>28575</xdr:rowOff>
    </xdr:from>
    <xdr:to>
      <xdr:col>2</xdr:col>
      <xdr:colOff>419100</xdr:colOff>
      <xdr:row>21</xdr:row>
      <xdr:rowOff>323849</xdr:rowOff>
    </xdr:to>
    <xdr:sp macro="" textlink="">
      <xdr:nvSpPr>
        <xdr:cNvPr id="6" name="Rectangle 3">
          <a:extLst>
            <a:ext uri="{FF2B5EF4-FFF2-40B4-BE49-F238E27FC236}">
              <a16:creationId xmlns="" xmlns:a16="http://schemas.microsoft.com/office/drawing/2014/main" id="{00000000-0008-0000-0D00-000006000000}"/>
            </a:ext>
          </a:extLst>
        </xdr:cNvPr>
        <xdr:cNvSpPr>
          <a:spLocks noChangeArrowheads="1"/>
        </xdr:cNvSpPr>
      </xdr:nvSpPr>
      <xdr:spPr bwMode="auto">
        <a:xfrm>
          <a:off x="190500" y="3600450"/>
          <a:ext cx="1285875" cy="295274"/>
        </a:xfrm>
        <a:prstGeom prst="rect">
          <a:avLst/>
        </a:prstGeom>
        <a:solidFill>
          <a:srgbClr val="9ACCFF"/>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76200</xdr:colOff>
      <xdr:row>22</xdr:row>
      <xdr:rowOff>28575</xdr:rowOff>
    </xdr:from>
    <xdr:to>
      <xdr:col>2</xdr:col>
      <xdr:colOff>352425</xdr:colOff>
      <xdr:row>22</xdr:row>
      <xdr:rowOff>314326</xdr:rowOff>
    </xdr:to>
    <xdr:sp macro="" textlink="">
      <xdr:nvSpPr>
        <xdr:cNvPr id="7" name="Oval 8">
          <a:extLst>
            <a:ext uri="{FF2B5EF4-FFF2-40B4-BE49-F238E27FC236}">
              <a16:creationId xmlns="" xmlns:a16="http://schemas.microsoft.com/office/drawing/2014/main" id="{00000000-0008-0000-0D00-000007000000}"/>
            </a:ext>
          </a:extLst>
        </xdr:cNvPr>
        <xdr:cNvSpPr>
          <a:spLocks noChangeArrowheads="1"/>
        </xdr:cNvSpPr>
      </xdr:nvSpPr>
      <xdr:spPr bwMode="auto">
        <a:xfrm>
          <a:off x="190500" y="3943350"/>
          <a:ext cx="1219200" cy="285751"/>
        </a:xfrm>
        <a:prstGeom prst="ellipse">
          <a:avLst/>
        </a:prstGeom>
        <a:solidFill>
          <a:srgbClr val="99CCFF"/>
        </a:solidFill>
        <a:ln w="9525">
          <a:solidFill>
            <a:srgbClr val="000000"/>
          </a:solidFill>
          <a:round/>
          <a:headEnd/>
          <a:tailEnd/>
        </a:ln>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85725</xdr:colOff>
      <xdr:row>23</xdr:row>
      <xdr:rowOff>19050</xdr:rowOff>
    </xdr:from>
    <xdr:to>
      <xdr:col>2</xdr:col>
      <xdr:colOff>381000</xdr:colOff>
      <xdr:row>23</xdr:row>
      <xdr:rowOff>323850</xdr:rowOff>
    </xdr:to>
    <xdr:sp macro="" textlink="">
      <xdr:nvSpPr>
        <xdr:cNvPr id="8" name="AutoShape 9">
          <a:extLst>
            <a:ext uri="{FF2B5EF4-FFF2-40B4-BE49-F238E27FC236}">
              <a16:creationId xmlns="" xmlns:a16="http://schemas.microsoft.com/office/drawing/2014/main" id="{00000000-0008-0000-0D00-000008000000}"/>
            </a:ext>
          </a:extLst>
        </xdr:cNvPr>
        <xdr:cNvSpPr>
          <a:spLocks noChangeArrowheads="1"/>
        </xdr:cNvSpPr>
      </xdr:nvSpPr>
      <xdr:spPr bwMode="auto">
        <a:xfrm>
          <a:off x="200025" y="4276725"/>
          <a:ext cx="1238250" cy="304800"/>
        </a:xfrm>
        <a:prstGeom prst="hexagon">
          <a:avLst>
            <a:gd name="adj" fmla="val 38571"/>
            <a:gd name="vf" fmla="val 115470"/>
          </a:avLst>
        </a:prstGeom>
        <a:solidFill>
          <a:srgbClr val="99CCFF"/>
        </a:solidFill>
        <a:ln w="9525">
          <a:solidFill>
            <a:srgbClr val="000000"/>
          </a:solidFill>
          <a:miter lim="800000"/>
          <a:headEnd/>
          <a:tailEnd/>
        </a:ln>
        <a:effectLst/>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314325</xdr:colOff>
      <xdr:row>24</xdr:row>
      <xdr:rowOff>38100</xdr:rowOff>
    </xdr:from>
    <xdr:to>
      <xdr:col>2</xdr:col>
      <xdr:colOff>161924</xdr:colOff>
      <xdr:row>24</xdr:row>
      <xdr:rowOff>304800</xdr:rowOff>
    </xdr:to>
    <xdr:sp macro="" textlink="">
      <xdr:nvSpPr>
        <xdr:cNvPr id="9" name="Oval 13">
          <a:extLst>
            <a:ext uri="{FF2B5EF4-FFF2-40B4-BE49-F238E27FC236}">
              <a16:creationId xmlns="" xmlns:a16="http://schemas.microsoft.com/office/drawing/2014/main" id="{00000000-0008-0000-0D00-000009000000}"/>
            </a:ext>
          </a:extLst>
        </xdr:cNvPr>
        <xdr:cNvSpPr>
          <a:spLocks noChangeArrowheads="1"/>
        </xdr:cNvSpPr>
      </xdr:nvSpPr>
      <xdr:spPr bwMode="auto">
        <a:xfrm>
          <a:off x="428625" y="4638675"/>
          <a:ext cx="790574" cy="266700"/>
        </a:xfrm>
        <a:prstGeom prst="ellipse">
          <a:avLst/>
        </a:prstGeom>
        <a:solidFill>
          <a:srgbClr val="FFD100"/>
        </a:solidFill>
        <a:ln w="9525">
          <a:solidFill>
            <a:srgbClr val="000000"/>
          </a:solidFill>
          <a:round/>
          <a:headEnd/>
          <a:tailEnd/>
        </a:ln>
      </xdr:spPr>
      <xdr:txBody>
        <a:bodyPr vertOverflow="clip" wrap="square" lIns="36576" tIns="32004" rIns="36576" bIns="32004" anchor="ctr" upright="1"/>
        <a:lstStyle/>
        <a:p>
          <a:pPr algn="ctr" rtl="0">
            <a:defRPr sz="1000"/>
          </a:pPr>
          <a:r>
            <a:rPr lang="en-US" sz="800" b="0" i="0" u="none" strike="noStrike" baseline="0">
              <a:solidFill>
                <a:srgbClr val="333333"/>
              </a:solidFill>
              <a:latin typeface="Arial"/>
              <a:cs typeface="Arial"/>
            </a:rPr>
            <a:t>. . .</a:t>
          </a:r>
        </a:p>
      </xdr:txBody>
    </xdr:sp>
    <xdr:clientData/>
  </xdr:twoCellAnchor>
  <xdr:twoCellAnchor>
    <xdr:from>
      <xdr:col>1</xdr:col>
      <xdr:colOff>76200</xdr:colOff>
      <xdr:row>25</xdr:row>
      <xdr:rowOff>28575</xdr:rowOff>
    </xdr:from>
    <xdr:to>
      <xdr:col>2</xdr:col>
      <xdr:colOff>428625</xdr:colOff>
      <xdr:row>25</xdr:row>
      <xdr:rowOff>323850</xdr:rowOff>
    </xdr:to>
    <xdr:sp macro="" textlink="">
      <xdr:nvSpPr>
        <xdr:cNvPr id="10" name="Rectangle 2">
          <a:extLst>
            <a:ext uri="{FF2B5EF4-FFF2-40B4-BE49-F238E27FC236}">
              <a16:creationId xmlns="" xmlns:a16="http://schemas.microsoft.com/office/drawing/2014/main" id="{00000000-0008-0000-0D00-00000A000000}"/>
            </a:ext>
          </a:extLst>
        </xdr:cNvPr>
        <xdr:cNvSpPr>
          <a:spLocks noChangeArrowheads="1"/>
        </xdr:cNvSpPr>
      </xdr:nvSpPr>
      <xdr:spPr bwMode="auto">
        <a:xfrm>
          <a:off x="190500" y="4972050"/>
          <a:ext cx="1295400" cy="295275"/>
        </a:xfrm>
        <a:prstGeom prst="rect">
          <a:avLst/>
        </a:prstGeom>
        <a:solidFill>
          <a:srgbClr val="9D102D"/>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FFFFFF"/>
              </a:solidFill>
              <a:latin typeface="Arial"/>
              <a:cs typeface="Arial"/>
            </a:rPr>
            <a:t>. . .</a:t>
          </a:r>
        </a:p>
      </xdr:txBody>
    </xdr:sp>
    <xdr:clientData/>
  </xdr:twoCellAnchor>
  <xdr:twoCellAnchor>
    <xdr:from>
      <xdr:col>1</xdr:col>
      <xdr:colOff>76200</xdr:colOff>
      <xdr:row>25</xdr:row>
      <xdr:rowOff>390525</xdr:rowOff>
    </xdr:from>
    <xdr:to>
      <xdr:col>2</xdr:col>
      <xdr:colOff>428625</xdr:colOff>
      <xdr:row>26</xdr:row>
      <xdr:rowOff>133350</xdr:rowOff>
    </xdr:to>
    <xdr:sp macro="" textlink="">
      <xdr:nvSpPr>
        <xdr:cNvPr id="11" name="Rectangle 10">
          <a:extLst>
            <a:ext uri="{FF2B5EF4-FFF2-40B4-BE49-F238E27FC236}">
              <a16:creationId xmlns="" xmlns:a16="http://schemas.microsoft.com/office/drawing/2014/main" id="{00000000-0008-0000-0D00-00000B000000}"/>
            </a:ext>
          </a:extLst>
        </xdr:cNvPr>
        <xdr:cNvSpPr>
          <a:spLocks noChangeArrowheads="1"/>
        </xdr:cNvSpPr>
      </xdr:nvSpPr>
      <xdr:spPr bwMode="auto">
        <a:xfrm>
          <a:off x="190500" y="5334000"/>
          <a:ext cx="1295400" cy="333375"/>
        </a:xfrm>
        <a:prstGeom prst="rect">
          <a:avLst/>
        </a:prstGeom>
        <a:solidFill>
          <a:srgbClr val="FE9999"/>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strike="noStrike">
              <a:solidFill>
                <a:srgbClr val="000000"/>
              </a:solidFill>
              <a:latin typeface="Arial"/>
              <a:cs typeface="Arial"/>
            </a:rPr>
            <a:t>. . .</a:t>
          </a:r>
        </a:p>
      </xdr:txBody>
    </xdr:sp>
    <xdr:clientData/>
  </xdr:twoCellAnchor>
  <xdr:twoCellAnchor>
    <xdr:from>
      <xdr:col>1</xdr:col>
      <xdr:colOff>161925</xdr:colOff>
      <xdr:row>27</xdr:row>
      <xdr:rowOff>19051</xdr:rowOff>
    </xdr:from>
    <xdr:to>
      <xdr:col>2</xdr:col>
      <xdr:colOff>428625</xdr:colOff>
      <xdr:row>27</xdr:row>
      <xdr:rowOff>304800</xdr:rowOff>
    </xdr:to>
    <xdr:sp macro="" textlink="">
      <xdr:nvSpPr>
        <xdr:cNvPr id="12" name="AutoShape 5">
          <a:extLst>
            <a:ext uri="{FF2B5EF4-FFF2-40B4-BE49-F238E27FC236}">
              <a16:creationId xmlns="" xmlns:a16="http://schemas.microsoft.com/office/drawing/2014/main" id="{00000000-0008-0000-0D00-00000C000000}"/>
            </a:ext>
          </a:extLst>
        </xdr:cNvPr>
        <xdr:cNvSpPr>
          <a:spLocks noChangeArrowheads="1"/>
        </xdr:cNvSpPr>
      </xdr:nvSpPr>
      <xdr:spPr bwMode="auto">
        <a:xfrm>
          <a:off x="276225" y="5648326"/>
          <a:ext cx="1209675" cy="285749"/>
        </a:xfrm>
        <a:prstGeom prst="hexagon">
          <a:avLst>
            <a:gd name="adj" fmla="val 35931"/>
            <a:gd name="vf" fmla="val 115470"/>
          </a:avLst>
        </a:prstGeom>
        <a:solidFill>
          <a:schemeClr val="accent6">
            <a:lumMod val="75000"/>
          </a:schemeClr>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333333"/>
              </a:solidFill>
              <a:latin typeface="Arial"/>
              <a:cs typeface="Arial"/>
            </a:rPr>
            <a:t>. . .</a:t>
          </a:r>
        </a:p>
      </xdr:txBody>
    </xdr:sp>
    <xdr:clientData/>
  </xdr:twoCellAnchor>
  <xdr:twoCellAnchor>
    <xdr:from>
      <xdr:col>1</xdr:col>
      <xdr:colOff>228599</xdr:colOff>
      <xdr:row>28</xdr:row>
      <xdr:rowOff>9525</xdr:rowOff>
    </xdr:from>
    <xdr:to>
      <xdr:col>2</xdr:col>
      <xdr:colOff>400049</xdr:colOff>
      <xdr:row>28</xdr:row>
      <xdr:rowOff>304800</xdr:rowOff>
    </xdr:to>
    <xdr:sp macro="" textlink="">
      <xdr:nvSpPr>
        <xdr:cNvPr id="13" name="AutoShape 4">
          <a:extLst>
            <a:ext uri="{FF2B5EF4-FFF2-40B4-BE49-F238E27FC236}">
              <a16:creationId xmlns="" xmlns:a16="http://schemas.microsoft.com/office/drawing/2014/main" id="{00000000-0008-0000-0D00-00000D000000}"/>
            </a:ext>
          </a:extLst>
        </xdr:cNvPr>
        <xdr:cNvSpPr>
          <a:spLocks noChangeArrowheads="1"/>
        </xdr:cNvSpPr>
      </xdr:nvSpPr>
      <xdr:spPr bwMode="auto">
        <a:xfrm>
          <a:off x="342899" y="5981700"/>
          <a:ext cx="1114425" cy="295275"/>
        </a:xfrm>
        <a:prstGeom prst="flowChartTerminator">
          <a:avLst/>
        </a:prstGeom>
        <a:solidFill>
          <a:schemeClr val="accent6">
            <a:lumMod val="75000"/>
          </a:schemeClr>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333333"/>
              </a:solidFill>
              <a:latin typeface="Arial"/>
              <a:cs typeface="Arial"/>
            </a:rPr>
            <a:t>. . .</a:t>
          </a:r>
        </a:p>
      </xdr:txBody>
    </xdr:sp>
    <xdr:clientData/>
  </xdr:twoCellAnchor>
  <xdr:twoCellAnchor>
    <xdr:from>
      <xdr:col>1</xdr:col>
      <xdr:colOff>219074</xdr:colOff>
      <xdr:row>30</xdr:row>
      <xdr:rowOff>19050</xdr:rowOff>
    </xdr:from>
    <xdr:to>
      <xdr:col>2</xdr:col>
      <xdr:colOff>371474</xdr:colOff>
      <xdr:row>31</xdr:row>
      <xdr:rowOff>9525</xdr:rowOff>
    </xdr:to>
    <xdr:sp macro="" textlink="">
      <xdr:nvSpPr>
        <xdr:cNvPr id="14" name="AutoShape 6">
          <a:extLst>
            <a:ext uri="{FF2B5EF4-FFF2-40B4-BE49-F238E27FC236}">
              <a16:creationId xmlns="" xmlns:a16="http://schemas.microsoft.com/office/drawing/2014/main" id="{00000000-0008-0000-0D00-00000E000000}"/>
            </a:ext>
          </a:extLst>
        </xdr:cNvPr>
        <xdr:cNvSpPr>
          <a:spLocks noChangeArrowheads="1"/>
        </xdr:cNvSpPr>
      </xdr:nvSpPr>
      <xdr:spPr bwMode="auto">
        <a:xfrm>
          <a:off x="333374" y="6677025"/>
          <a:ext cx="1095375" cy="333375"/>
        </a:xfrm>
        <a:prstGeom prst="flowChartTerminator">
          <a:avLst/>
        </a:prstGeom>
        <a:solidFill>
          <a:srgbClr val="00800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FFFFFF"/>
              </a:solidFill>
              <a:latin typeface="Arial"/>
              <a:cs typeface="Arial"/>
            </a:rPr>
            <a:t>. . .</a:t>
          </a:r>
        </a:p>
      </xdr:txBody>
    </xdr:sp>
    <xdr:clientData/>
  </xdr:twoCellAnchor>
  <xdr:twoCellAnchor>
    <xdr:from>
      <xdr:col>1</xdr:col>
      <xdr:colOff>171450</xdr:colOff>
      <xdr:row>29</xdr:row>
      <xdr:rowOff>19050</xdr:rowOff>
    </xdr:from>
    <xdr:to>
      <xdr:col>2</xdr:col>
      <xdr:colOff>428625</xdr:colOff>
      <xdr:row>29</xdr:row>
      <xdr:rowOff>314325</xdr:rowOff>
    </xdr:to>
    <xdr:sp macro="" textlink="">
      <xdr:nvSpPr>
        <xdr:cNvPr id="15" name="AutoShape 7">
          <a:extLst>
            <a:ext uri="{FF2B5EF4-FFF2-40B4-BE49-F238E27FC236}">
              <a16:creationId xmlns="" xmlns:a16="http://schemas.microsoft.com/office/drawing/2014/main" id="{00000000-0008-0000-0D00-00000F000000}"/>
            </a:ext>
          </a:extLst>
        </xdr:cNvPr>
        <xdr:cNvSpPr>
          <a:spLocks noChangeArrowheads="1"/>
        </xdr:cNvSpPr>
      </xdr:nvSpPr>
      <xdr:spPr bwMode="auto">
        <a:xfrm>
          <a:off x="285750" y="6334125"/>
          <a:ext cx="1200150" cy="295275"/>
        </a:xfrm>
        <a:prstGeom prst="hexagon">
          <a:avLst>
            <a:gd name="adj" fmla="val 40041"/>
            <a:gd name="vf" fmla="val 115470"/>
          </a:avLst>
        </a:prstGeom>
        <a:solidFill>
          <a:srgbClr val="008000"/>
        </a:solidFill>
        <a:ln w="9525">
          <a:solidFill>
            <a:srgbClr val="000000"/>
          </a:solidFill>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FFFFFF"/>
              </a:solidFill>
              <a:latin typeface="Arial"/>
              <a:cs typeface="Arial"/>
            </a:rPr>
            <a:t>. . .</a:t>
          </a:r>
        </a:p>
      </xdr:txBody>
    </xdr:sp>
    <xdr:clientData/>
  </xdr:twoCellAnchor>
  <xdr:twoCellAnchor>
    <xdr:from>
      <xdr:col>1</xdr:col>
      <xdr:colOff>171450</xdr:colOff>
      <xdr:row>19</xdr:row>
      <xdr:rowOff>114300</xdr:rowOff>
    </xdr:from>
    <xdr:to>
      <xdr:col>1</xdr:col>
      <xdr:colOff>457200</xdr:colOff>
      <xdr:row>19</xdr:row>
      <xdr:rowOff>114300</xdr:rowOff>
    </xdr:to>
    <xdr:sp macro="" textlink="">
      <xdr:nvSpPr>
        <xdr:cNvPr id="28041" name="Line 15">
          <a:extLst>
            <a:ext uri="{FF2B5EF4-FFF2-40B4-BE49-F238E27FC236}">
              <a16:creationId xmlns="" xmlns:a16="http://schemas.microsoft.com/office/drawing/2014/main" id="{00000000-0008-0000-0D00-0000896D0000}"/>
            </a:ext>
          </a:extLst>
        </xdr:cNvPr>
        <xdr:cNvSpPr>
          <a:spLocks noChangeShapeType="1"/>
        </xdr:cNvSpPr>
      </xdr:nvSpPr>
      <xdr:spPr bwMode="auto">
        <a:xfrm>
          <a:off x="285750" y="3152775"/>
          <a:ext cx="285750" cy="0"/>
        </a:xfrm>
        <a:prstGeom prst="line">
          <a:avLst/>
        </a:prstGeom>
        <a:noFill/>
        <a:ln w="82550">
          <a:solidFill>
            <a:srgbClr val="000000"/>
          </a:solidFill>
          <a:round/>
          <a:headEnd/>
          <a:tailEnd/>
        </a:ln>
      </xdr:spPr>
    </xdr:sp>
    <xdr:clientData/>
  </xdr:twoCellAnchor>
  <xdr:twoCellAnchor>
    <xdr:from>
      <xdr:col>1</xdr:col>
      <xdr:colOff>161925</xdr:colOff>
      <xdr:row>17</xdr:row>
      <xdr:rowOff>152400</xdr:rowOff>
    </xdr:from>
    <xdr:to>
      <xdr:col>1</xdr:col>
      <xdr:colOff>447675</xdr:colOff>
      <xdr:row>17</xdr:row>
      <xdr:rowOff>152400</xdr:rowOff>
    </xdr:to>
    <xdr:sp macro="" textlink="">
      <xdr:nvSpPr>
        <xdr:cNvPr id="28042" name="Line 17">
          <a:extLst>
            <a:ext uri="{FF2B5EF4-FFF2-40B4-BE49-F238E27FC236}">
              <a16:creationId xmlns="" xmlns:a16="http://schemas.microsoft.com/office/drawing/2014/main" id="{00000000-0008-0000-0D00-00008A6D0000}"/>
            </a:ext>
          </a:extLst>
        </xdr:cNvPr>
        <xdr:cNvSpPr>
          <a:spLocks noChangeShapeType="1"/>
        </xdr:cNvSpPr>
      </xdr:nvSpPr>
      <xdr:spPr bwMode="auto">
        <a:xfrm>
          <a:off x="276225" y="2809875"/>
          <a:ext cx="285750" cy="0"/>
        </a:xfrm>
        <a:prstGeom prst="line">
          <a:avLst/>
        </a:prstGeom>
        <a:noFill/>
        <a:ln w="82550">
          <a:solidFill>
            <a:srgbClr val="000000"/>
          </a:solidFill>
          <a:round/>
          <a:headEnd/>
          <a:tailEnd/>
        </a:ln>
      </xdr:spPr>
    </xdr:sp>
    <xdr:clientData/>
  </xdr:twoCellAnchor>
  <xdr:twoCellAnchor>
    <xdr:from>
      <xdr:col>3</xdr:col>
      <xdr:colOff>1038225</xdr:colOff>
      <xdr:row>0</xdr:row>
      <xdr:rowOff>38100</xdr:rowOff>
    </xdr:from>
    <xdr:to>
      <xdr:col>5</xdr:col>
      <xdr:colOff>123825</xdr:colOff>
      <xdr:row>2</xdr:row>
      <xdr:rowOff>28575</xdr:rowOff>
    </xdr:to>
    <xdr:sp macro="[0]!Gotohomepage" textlink="">
      <xdr:nvSpPr>
        <xdr:cNvPr id="28043" name="AutoShape 260">
          <a:extLst>
            <a:ext uri="{FF2B5EF4-FFF2-40B4-BE49-F238E27FC236}">
              <a16:creationId xmlns="" xmlns:a16="http://schemas.microsoft.com/office/drawing/2014/main" id="{00000000-0008-0000-0D00-00008B6D0000}"/>
            </a:ext>
          </a:extLst>
        </xdr:cNvPr>
        <xdr:cNvSpPr>
          <a:spLocks noChangeArrowheads="1"/>
        </xdr:cNvSpPr>
      </xdr:nvSpPr>
      <xdr:spPr bwMode="auto">
        <a:xfrm>
          <a:off x="2714625" y="38100"/>
          <a:ext cx="457200" cy="438150"/>
        </a:xfrm>
        <a:prstGeom prst="actionButtonHome">
          <a:avLst/>
        </a:prstGeom>
        <a:solidFill>
          <a:srgbClr val="C0C0C0"/>
        </a:solidFill>
        <a:ln w="9525">
          <a:noFill/>
          <a:miter lim="800000"/>
          <a:headEnd/>
          <a:tailEnd/>
        </a:ln>
      </xdr:spPr>
    </xdr:sp>
    <xdr:clientData fPrintsWithSheet="0"/>
  </xdr:twoCellAnchor>
  <xdr:twoCellAnchor>
    <xdr:from>
      <xdr:col>1</xdr:col>
      <xdr:colOff>171450</xdr:colOff>
      <xdr:row>17</xdr:row>
      <xdr:rowOff>19050</xdr:rowOff>
    </xdr:from>
    <xdr:to>
      <xdr:col>2</xdr:col>
      <xdr:colOff>371475</xdr:colOff>
      <xdr:row>17</xdr:row>
      <xdr:rowOff>19052</xdr:rowOff>
    </xdr:to>
    <xdr:cxnSp macro="">
      <xdr:nvCxnSpPr>
        <xdr:cNvPr id="23" name="Elbow Connector 23">
          <a:extLst>
            <a:ext uri="{FF2B5EF4-FFF2-40B4-BE49-F238E27FC236}">
              <a16:creationId xmlns="" xmlns:a16="http://schemas.microsoft.com/office/drawing/2014/main" id="{00000000-0008-0000-0D00-000017000000}"/>
            </a:ext>
          </a:extLst>
        </xdr:cNvPr>
        <xdr:cNvCxnSpPr/>
      </xdr:nvCxnSpPr>
      <xdr:spPr>
        <a:xfrm flipV="1">
          <a:off x="285750" y="2676525"/>
          <a:ext cx="1295400" cy="2"/>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171450</xdr:colOff>
      <xdr:row>18</xdr:row>
      <xdr:rowOff>123825</xdr:rowOff>
    </xdr:from>
    <xdr:to>
      <xdr:col>2</xdr:col>
      <xdr:colOff>371475</xdr:colOff>
      <xdr:row>18</xdr:row>
      <xdr:rowOff>123827</xdr:rowOff>
    </xdr:to>
    <xdr:cxnSp macro="">
      <xdr:nvCxnSpPr>
        <xdr:cNvPr id="24" name="Elbow Connector 23">
          <a:extLst>
            <a:ext uri="{FF2B5EF4-FFF2-40B4-BE49-F238E27FC236}">
              <a16:creationId xmlns="" xmlns:a16="http://schemas.microsoft.com/office/drawing/2014/main" id="{00000000-0008-0000-0D00-000018000000}"/>
            </a:ext>
          </a:extLst>
        </xdr:cNvPr>
        <xdr:cNvCxnSpPr/>
      </xdr:nvCxnSpPr>
      <xdr:spPr>
        <a:xfrm flipV="1">
          <a:off x="285750" y="2971800"/>
          <a:ext cx="1295400" cy="2"/>
        </a:xfrm>
        <a:prstGeom prst="straightConnector1">
          <a:avLst/>
        </a:prstGeom>
        <a:ln w="25400">
          <a:solidFill>
            <a:schemeClr val="tx1"/>
          </a:solidFill>
          <a:prstDash val="sysDot"/>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238125</xdr:colOff>
      <xdr:row>17</xdr:row>
      <xdr:rowOff>152400</xdr:rowOff>
    </xdr:from>
    <xdr:to>
      <xdr:col>2</xdr:col>
      <xdr:colOff>361950</xdr:colOff>
      <xdr:row>17</xdr:row>
      <xdr:rowOff>153988</xdr:rowOff>
    </xdr:to>
    <xdr:cxnSp macro="">
      <xdr:nvCxnSpPr>
        <xdr:cNvPr id="25" name="Elbow Connector 23">
          <a:extLst>
            <a:ext uri="{FF2B5EF4-FFF2-40B4-BE49-F238E27FC236}">
              <a16:creationId xmlns="" xmlns:a16="http://schemas.microsoft.com/office/drawing/2014/main" id="{00000000-0008-0000-0D00-000019000000}"/>
            </a:ext>
          </a:extLst>
        </xdr:cNvPr>
        <xdr:cNvCxnSpPr/>
      </xdr:nvCxnSpPr>
      <xdr:spPr>
        <a:xfrm>
          <a:off x="352425" y="2809875"/>
          <a:ext cx="1219200" cy="1588"/>
        </a:xfrm>
        <a:prstGeom prst="straightConnector1">
          <a:avLst/>
        </a:prstGeom>
        <a:ln w="2540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228600</xdr:colOff>
      <xdr:row>19</xdr:row>
      <xdr:rowOff>114300</xdr:rowOff>
    </xdr:from>
    <xdr:to>
      <xdr:col>2</xdr:col>
      <xdr:colOff>352425</xdr:colOff>
      <xdr:row>19</xdr:row>
      <xdr:rowOff>114302</xdr:rowOff>
    </xdr:to>
    <xdr:cxnSp macro="">
      <xdr:nvCxnSpPr>
        <xdr:cNvPr id="26" name="Elbow Connector 23">
          <a:extLst>
            <a:ext uri="{FF2B5EF4-FFF2-40B4-BE49-F238E27FC236}">
              <a16:creationId xmlns="" xmlns:a16="http://schemas.microsoft.com/office/drawing/2014/main" id="{00000000-0008-0000-0D00-00001A000000}"/>
            </a:ext>
          </a:extLst>
        </xdr:cNvPr>
        <xdr:cNvCxnSpPr/>
      </xdr:nvCxnSpPr>
      <xdr:spPr>
        <a:xfrm flipV="1">
          <a:off x="342900" y="3152775"/>
          <a:ext cx="1219200" cy="2"/>
        </a:xfrm>
        <a:prstGeom prst="straightConnector1">
          <a:avLst/>
        </a:prstGeom>
        <a:ln w="25400">
          <a:solidFill>
            <a:schemeClr val="tx1"/>
          </a:solidFill>
          <a:prstDash val="sysDot"/>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3857625</xdr:colOff>
      <xdr:row>0</xdr:row>
      <xdr:rowOff>47625</xdr:rowOff>
    </xdr:from>
    <xdr:to>
      <xdr:col>8</xdr:col>
      <xdr:colOff>247650</xdr:colOff>
      <xdr:row>2</xdr:row>
      <xdr:rowOff>20331</xdr:rowOff>
    </xdr:to>
    <xdr:pic>
      <xdr:nvPicPr>
        <xdr:cNvPr id="27" name="Picture 26" descr="maillogo.bmp">
          <a:hlinkClick xmlns:r="http://schemas.openxmlformats.org/officeDocument/2006/relationships" r:id="rId1"/>
          <a:extLst>
            <a:ext uri="{FF2B5EF4-FFF2-40B4-BE49-F238E27FC236}">
              <a16:creationId xmlns="" xmlns:a16="http://schemas.microsoft.com/office/drawing/2014/main" id="{00000000-0008-0000-0D00-00001B000000}"/>
            </a:ext>
          </a:extLst>
        </xdr:cNvPr>
        <xdr:cNvPicPr>
          <a:picLocks noChangeAspect="1"/>
        </xdr:cNvPicPr>
      </xdr:nvPicPr>
      <xdr:blipFill>
        <a:blip xmlns:r="http://schemas.openxmlformats.org/officeDocument/2006/relationships" r:embed="rId2" cstate="print"/>
        <a:stretch>
          <a:fillRect/>
        </a:stretch>
      </xdr:blipFill>
      <xdr:spPr>
        <a:xfrm>
          <a:off x="7972425" y="47625"/>
          <a:ext cx="962025" cy="420381"/>
        </a:xfrm>
        <a:prstGeom prst="rect">
          <a:avLst/>
        </a:prstGeom>
      </xdr:spPr>
    </xdr:pic>
    <xdr:clientData/>
  </xdr:twoCellAnchor>
  <xdr:twoCellAnchor>
    <xdr:from>
      <xdr:col>7</xdr:col>
      <xdr:colOff>3482794</xdr:colOff>
      <xdr:row>0</xdr:row>
      <xdr:rowOff>115767</xdr:rowOff>
    </xdr:from>
    <xdr:to>
      <xdr:col>7</xdr:col>
      <xdr:colOff>3738026</xdr:colOff>
      <xdr:row>1</xdr:row>
      <xdr:rowOff>113387</xdr:rowOff>
    </xdr:to>
    <xdr:sp macro="" textlink="">
      <xdr:nvSpPr>
        <xdr:cNvPr id="21" name="Rectangle 20">
          <a:hlinkClick xmlns:r="http://schemas.openxmlformats.org/officeDocument/2006/relationships" r:id="rId3"/>
          <a:extLst>
            <a:ext uri="{FF2B5EF4-FFF2-40B4-BE49-F238E27FC236}">
              <a16:creationId xmlns="" xmlns:a16="http://schemas.microsoft.com/office/drawing/2014/main" id="{00000000-0008-0000-0D00-000015000000}"/>
            </a:ext>
          </a:extLst>
        </xdr:cNvPr>
        <xdr:cNvSpPr/>
      </xdr:nvSpPr>
      <xdr:spPr>
        <a:xfrm>
          <a:off x="7597594" y="115767"/>
          <a:ext cx="255232" cy="25479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7</xdr:col>
      <xdr:colOff>2895600</xdr:colOff>
      <xdr:row>0</xdr:row>
      <xdr:rowOff>76200</xdr:rowOff>
    </xdr:from>
    <xdr:to>
      <xdr:col>7</xdr:col>
      <xdr:colOff>3363166</xdr:colOff>
      <xdr:row>1</xdr:row>
      <xdr:rowOff>180326</xdr:rowOff>
    </xdr:to>
    <xdr:pic>
      <xdr:nvPicPr>
        <xdr:cNvPr id="22" name="Picture 21" descr="home.jpg">
          <a:hlinkClick xmlns:r="http://schemas.openxmlformats.org/officeDocument/2006/relationships" r:id="rId4"/>
          <a:extLst>
            <a:ext uri="{FF2B5EF4-FFF2-40B4-BE49-F238E27FC236}">
              <a16:creationId xmlns="" xmlns:a16="http://schemas.microsoft.com/office/drawing/2014/main" id="{00000000-0008-0000-0D00-000016000000}"/>
            </a:ext>
          </a:extLst>
        </xdr:cNvPr>
        <xdr:cNvPicPr>
          <a:picLocks noChangeAspect="1"/>
        </xdr:cNvPicPr>
      </xdr:nvPicPr>
      <xdr:blipFill>
        <a:blip xmlns:r="http://schemas.openxmlformats.org/officeDocument/2006/relationships" r:embed="rId5" cstate="print"/>
        <a:stretch>
          <a:fillRect/>
        </a:stretch>
      </xdr:blipFill>
      <xdr:spPr>
        <a:xfrm>
          <a:off x="7010400" y="76200"/>
          <a:ext cx="467566" cy="36130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104775</xdr:colOff>
      <xdr:row>1</xdr:row>
      <xdr:rowOff>76200</xdr:rowOff>
    </xdr:from>
    <xdr:to>
      <xdr:col>4</xdr:col>
      <xdr:colOff>4000500</xdr:colOff>
      <xdr:row>1</xdr:row>
      <xdr:rowOff>428625</xdr:rowOff>
    </xdr:to>
    <xdr:sp macro="" textlink="">
      <xdr:nvSpPr>
        <xdr:cNvPr id="45" name="Rectangle 44">
          <a:extLst>
            <a:ext uri="{FF2B5EF4-FFF2-40B4-BE49-F238E27FC236}">
              <a16:creationId xmlns="" xmlns:a16="http://schemas.microsoft.com/office/drawing/2014/main" id="{00000000-0008-0000-0E00-00002D000000}"/>
            </a:ext>
          </a:extLst>
        </xdr:cNvPr>
        <xdr:cNvSpPr/>
      </xdr:nvSpPr>
      <xdr:spPr bwMode="auto">
        <a:xfrm>
          <a:off x="200025" y="266700"/>
          <a:ext cx="8239125" cy="352425"/>
        </a:xfrm>
        <a:prstGeom prst="rect">
          <a:avLst/>
        </a:prstGeom>
        <a:noFill/>
        <a:ln w="9525">
          <a:solidFill>
            <a:schemeClr val="bg1"/>
          </a:solidFill>
          <a:miter lim="800000"/>
          <a:headEnd/>
          <a:tailEnd/>
        </a:ln>
        <a:effectLst/>
        <a:scene3d>
          <a:camera prst="orthographicFront"/>
          <a:lightRig rig="threePt" dir="t"/>
        </a:scene3d>
        <a:sp3d/>
      </xdr:spPr>
      <xdr:txBody>
        <a:bodyPr vertOverflow="clip" horzOverflow="clip" wrap="square" lIns="27432" tIns="22860" rIns="27432" bIns="0" rtlCol="0" anchor="t" upright="1">
          <a:sp3d extrusionH="57150">
            <a:bevelT w="38100" h="38100"/>
          </a:sp3d>
        </a:bodyPr>
        <a:lstStyle/>
        <a:p>
          <a:pPr algn="l" rtl="1"/>
          <a:endParaRPr lang="en-US"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endParaRPr>
        </a:p>
      </xdr:txBody>
    </xdr:sp>
    <xdr:clientData/>
  </xdr:twoCellAnchor>
  <xdr:twoCellAnchor>
    <xdr:from>
      <xdr:col>0</xdr:col>
      <xdr:colOff>57151</xdr:colOff>
      <xdr:row>2</xdr:row>
      <xdr:rowOff>9525</xdr:rowOff>
    </xdr:from>
    <xdr:to>
      <xdr:col>5</xdr:col>
      <xdr:colOff>66676</xdr:colOff>
      <xdr:row>23</xdr:row>
      <xdr:rowOff>59747</xdr:rowOff>
    </xdr:to>
    <xdr:pic>
      <xdr:nvPicPr>
        <xdr:cNvPr id="46" name="Picture 45" descr="image003">
          <a:extLst>
            <a:ext uri="{FF2B5EF4-FFF2-40B4-BE49-F238E27FC236}">
              <a16:creationId xmlns="" xmlns:a16="http://schemas.microsoft.com/office/drawing/2014/main" id="{00000000-0008-0000-0E00-00002E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282" t="9456" r="6210" b="51862"/>
        <a:stretch/>
      </xdr:blipFill>
      <xdr:spPr bwMode="auto">
        <a:xfrm>
          <a:off x="57151" y="597354"/>
          <a:ext cx="6159954" cy="3979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381000</xdr:colOff>
      <xdr:row>8</xdr:row>
      <xdr:rowOff>70757</xdr:rowOff>
    </xdr:from>
    <xdr:to>
      <xdr:col>2</xdr:col>
      <xdr:colOff>1563538</xdr:colOff>
      <xdr:row>11</xdr:row>
      <xdr:rowOff>57150</xdr:rowOff>
    </xdr:to>
    <xdr:sp macro="" textlink="$AX$6">
      <xdr:nvSpPr>
        <xdr:cNvPr id="48" name="Oval 47">
          <a:extLst>
            <a:ext uri="{FF2B5EF4-FFF2-40B4-BE49-F238E27FC236}">
              <a16:creationId xmlns="" xmlns:a16="http://schemas.microsoft.com/office/drawing/2014/main" id="{00000000-0008-0000-0E00-000030000000}"/>
            </a:ext>
          </a:extLst>
        </xdr:cNvPr>
        <xdr:cNvSpPr/>
      </xdr:nvSpPr>
      <xdr:spPr bwMode="auto">
        <a:xfrm>
          <a:off x="505239" y="1710714"/>
          <a:ext cx="1182538" cy="566175"/>
        </a:xfrm>
        <a:prstGeom prst="ellipse">
          <a:avLst/>
        </a:pr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none" lIns="0" tIns="0" rIns="0" bIns="0" rtlCol="0" anchor="ctr" anchorCtr="0" upright="1">
          <a:sp3d extrusionH="57150">
            <a:bevelT w="38100" h="38100"/>
          </a:sp3d>
        </a:bodyPr>
        <a:lstStyle/>
        <a:p>
          <a:pPr algn="ctr" rtl="1"/>
          <a:fld id="{28209F1F-8BA7-4898-B481-794BF28F01BE}" type="TxLink">
            <a:rPr lang="en-US" sz="105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 + Circumstance</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372894</xdr:colOff>
      <xdr:row>12</xdr:row>
      <xdr:rowOff>151115</xdr:rowOff>
    </xdr:from>
    <xdr:to>
      <xdr:col>2</xdr:col>
      <xdr:colOff>1555432</xdr:colOff>
      <xdr:row>15</xdr:row>
      <xdr:rowOff>145790</xdr:rowOff>
    </xdr:to>
    <xdr:sp macro="" textlink="$AX$7">
      <xdr:nvSpPr>
        <xdr:cNvPr id="50" name="Oval 49">
          <a:extLst>
            <a:ext uri="{FF2B5EF4-FFF2-40B4-BE49-F238E27FC236}">
              <a16:creationId xmlns="" xmlns:a16="http://schemas.microsoft.com/office/drawing/2014/main" id="{00000000-0008-0000-0E00-000032000000}"/>
            </a:ext>
          </a:extLst>
        </xdr:cNvPr>
        <xdr:cNvSpPr/>
      </xdr:nvSpPr>
      <xdr:spPr bwMode="auto">
        <a:xfrm>
          <a:off x="497133" y="2569637"/>
          <a:ext cx="1182538" cy="566175"/>
        </a:xfrm>
        <a:prstGeom prst="ellipse">
          <a:avLst/>
        </a:pr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none" lIns="0" tIns="0" rIns="0" bIns="0" rtlCol="0" anchor="ctr" anchorCtr="0" upright="1">
          <a:sp3d extrusionH="57150">
            <a:bevelT w="38100" h="38100"/>
          </a:sp3d>
        </a:bodyPr>
        <a:lstStyle/>
        <a:p>
          <a:pPr algn="ctr" rtl="1"/>
          <a:fld id="{0FCF20DA-2F39-4996-8296-7C66ADD76180}"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 - Circumstance</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1780761</xdr:colOff>
      <xdr:row>7</xdr:row>
      <xdr:rowOff>8283</xdr:rowOff>
    </xdr:from>
    <xdr:to>
      <xdr:col>3</xdr:col>
      <xdr:colOff>165652</xdr:colOff>
      <xdr:row>8</xdr:row>
      <xdr:rowOff>91109</xdr:rowOff>
    </xdr:to>
    <xdr:sp macro="" textlink="$AX$10">
      <xdr:nvSpPr>
        <xdr:cNvPr id="49" name="Rectangle 48">
          <a:extLst>
            <a:ext uri="{FF2B5EF4-FFF2-40B4-BE49-F238E27FC236}">
              <a16:creationId xmlns="" xmlns:a16="http://schemas.microsoft.com/office/drawing/2014/main" id="{00000000-0008-0000-0E00-000031000000}"/>
            </a:ext>
          </a:extLst>
        </xdr:cNvPr>
        <xdr:cNvSpPr/>
      </xdr:nvSpPr>
      <xdr:spPr bwMode="auto">
        <a:xfrm>
          <a:off x="1905000" y="1457740"/>
          <a:ext cx="1151282" cy="273326"/>
        </a:xfrm>
        <a:prstGeom prst="rect">
          <a:avLst/>
        </a:pr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A85F29A3-2CB1-4C3E-96BB-3048B440FE42}"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Primary Event</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385735</xdr:colOff>
      <xdr:row>17</xdr:row>
      <xdr:rowOff>66261</xdr:rowOff>
    </xdr:from>
    <xdr:to>
      <xdr:col>2</xdr:col>
      <xdr:colOff>1548613</xdr:colOff>
      <xdr:row>19</xdr:row>
      <xdr:rowOff>76910</xdr:rowOff>
    </xdr:to>
    <xdr:sp macro="" textlink="$AX$8">
      <xdr:nvSpPr>
        <xdr:cNvPr id="52" name="Hexagon 51">
          <a:extLst>
            <a:ext uri="{FF2B5EF4-FFF2-40B4-BE49-F238E27FC236}">
              <a16:creationId xmlns="" xmlns:a16="http://schemas.microsoft.com/office/drawing/2014/main" id="{00000000-0008-0000-0E00-000034000000}"/>
            </a:ext>
          </a:extLst>
        </xdr:cNvPr>
        <xdr:cNvSpPr/>
      </xdr:nvSpPr>
      <xdr:spPr bwMode="auto">
        <a:xfrm>
          <a:off x="509974" y="3437283"/>
          <a:ext cx="1162878" cy="391649"/>
        </a:xfrm>
        <a:custGeom>
          <a:avLst/>
          <a:gdLst>
            <a:gd name="connsiteX0" fmla="*/ 0 w 977348"/>
            <a:gd name="connsiteY0" fmla="*/ 182217 h 364434"/>
            <a:gd name="connsiteX1" fmla="*/ 91109 w 977348"/>
            <a:gd name="connsiteY1" fmla="*/ 0 h 364434"/>
            <a:gd name="connsiteX2" fmla="*/ 886240 w 977348"/>
            <a:gd name="connsiteY2" fmla="*/ 0 h 364434"/>
            <a:gd name="connsiteX3" fmla="*/ 977348 w 977348"/>
            <a:gd name="connsiteY3" fmla="*/ 182217 h 364434"/>
            <a:gd name="connsiteX4" fmla="*/ 886240 w 977348"/>
            <a:gd name="connsiteY4" fmla="*/ 364434 h 364434"/>
            <a:gd name="connsiteX5" fmla="*/ 91109 w 977348"/>
            <a:gd name="connsiteY5" fmla="*/ 364434 h 364434"/>
            <a:gd name="connsiteX6" fmla="*/ 0 w 977348"/>
            <a:gd name="connsiteY6" fmla="*/ 182217 h 364434"/>
            <a:gd name="connsiteX0" fmla="*/ 0 w 1200978"/>
            <a:gd name="connsiteY0" fmla="*/ 182217 h 364434"/>
            <a:gd name="connsiteX1" fmla="*/ 314739 w 1200978"/>
            <a:gd name="connsiteY1" fmla="*/ 0 h 364434"/>
            <a:gd name="connsiteX2" fmla="*/ 1109870 w 1200978"/>
            <a:gd name="connsiteY2" fmla="*/ 0 h 364434"/>
            <a:gd name="connsiteX3" fmla="*/ 1200978 w 1200978"/>
            <a:gd name="connsiteY3" fmla="*/ 182217 h 364434"/>
            <a:gd name="connsiteX4" fmla="*/ 1109870 w 1200978"/>
            <a:gd name="connsiteY4" fmla="*/ 364434 h 364434"/>
            <a:gd name="connsiteX5" fmla="*/ 314739 w 1200978"/>
            <a:gd name="connsiteY5" fmla="*/ 364434 h 364434"/>
            <a:gd name="connsiteX6" fmla="*/ 0 w 1200978"/>
            <a:gd name="connsiteY6" fmla="*/ 182217 h 364434"/>
            <a:gd name="connsiteX0" fmla="*/ 0 w 1151992"/>
            <a:gd name="connsiteY0" fmla="*/ 182217 h 364434"/>
            <a:gd name="connsiteX1" fmla="*/ 265753 w 1151992"/>
            <a:gd name="connsiteY1" fmla="*/ 0 h 364434"/>
            <a:gd name="connsiteX2" fmla="*/ 1060884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64434"/>
            <a:gd name="connsiteX1" fmla="*/ 265753 w 1151992"/>
            <a:gd name="connsiteY1" fmla="*/ 0 h 364434"/>
            <a:gd name="connsiteX2" fmla="*/ 897599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65753 w 1151992"/>
            <a:gd name="connsiteY5" fmla="*/ 364434 h 386205"/>
            <a:gd name="connsiteX6" fmla="*/ 0 w 1151992"/>
            <a:gd name="connsiteY6" fmla="*/ 182217 h 386205"/>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87525 w 1151992"/>
            <a:gd name="connsiteY5" fmla="*/ 380763 h 386205"/>
            <a:gd name="connsiteX6" fmla="*/ 0 w 1151992"/>
            <a:gd name="connsiteY6" fmla="*/ 182217 h 386205"/>
            <a:gd name="connsiteX0" fmla="*/ 0 w 1151992"/>
            <a:gd name="connsiteY0" fmla="*/ 182217 h 397092"/>
            <a:gd name="connsiteX1" fmla="*/ 265753 w 1151992"/>
            <a:gd name="connsiteY1" fmla="*/ 0 h 397092"/>
            <a:gd name="connsiteX2" fmla="*/ 897599 w 1151992"/>
            <a:gd name="connsiteY2" fmla="*/ 0 h 397092"/>
            <a:gd name="connsiteX3" fmla="*/ 1151992 w 1151992"/>
            <a:gd name="connsiteY3" fmla="*/ 182217 h 397092"/>
            <a:gd name="connsiteX4" fmla="*/ 875827 w 1151992"/>
            <a:gd name="connsiteY4" fmla="*/ 386205 h 397092"/>
            <a:gd name="connsiteX5" fmla="*/ 292968 w 1151992"/>
            <a:gd name="connsiteY5" fmla="*/ 397092 h 397092"/>
            <a:gd name="connsiteX6" fmla="*/ 0 w 1151992"/>
            <a:gd name="connsiteY6" fmla="*/ 182217 h 397092"/>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82217 h 391649"/>
            <a:gd name="connsiteX4" fmla="*/ 875827 w 1151992"/>
            <a:gd name="connsiteY4" fmla="*/ 386205 h 391649"/>
            <a:gd name="connsiteX5" fmla="*/ 292968 w 1151992"/>
            <a:gd name="connsiteY5" fmla="*/ 391649 h 391649"/>
            <a:gd name="connsiteX6" fmla="*/ 0 w 1151992"/>
            <a:gd name="connsiteY6" fmla="*/ 182217 h 391649"/>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98546 h 391649"/>
            <a:gd name="connsiteX4" fmla="*/ 875827 w 1151992"/>
            <a:gd name="connsiteY4" fmla="*/ 386205 h 391649"/>
            <a:gd name="connsiteX5" fmla="*/ 292968 w 1151992"/>
            <a:gd name="connsiteY5" fmla="*/ 391649 h 391649"/>
            <a:gd name="connsiteX6" fmla="*/ 0 w 1151992"/>
            <a:gd name="connsiteY6" fmla="*/ 182217 h 391649"/>
            <a:gd name="connsiteX0" fmla="*/ 0 w 1157435"/>
            <a:gd name="connsiteY0" fmla="*/ 182217 h 391649"/>
            <a:gd name="connsiteX1" fmla="*/ 265753 w 1157435"/>
            <a:gd name="connsiteY1" fmla="*/ 0 h 391649"/>
            <a:gd name="connsiteX2" fmla="*/ 897599 w 1157435"/>
            <a:gd name="connsiteY2" fmla="*/ 0 h 391649"/>
            <a:gd name="connsiteX3" fmla="*/ 1157435 w 1157435"/>
            <a:gd name="connsiteY3" fmla="*/ 182217 h 391649"/>
            <a:gd name="connsiteX4" fmla="*/ 875827 w 1157435"/>
            <a:gd name="connsiteY4" fmla="*/ 386205 h 391649"/>
            <a:gd name="connsiteX5" fmla="*/ 292968 w 1157435"/>
            <a:gd name="connsiteY5" fmla="*/ 391649 h 391649"/>
            <a:gd name="connsiteX6" fmla="*/ 0 w 1157435"/>
            <a:gd name="connsiteY6" fmla="*/ 182217 h 391649"/>
            <a:gd name="connsiteX0" fmla="*/ 0 w 1162878"/>
            <a:gd name="connsiteY0" fmla="*/ 182217 h 391649"/>
            <a:gd name="connsiteX1" fmla="*/ 265753 w 1162878"/>
            <a:gd name="connsiteY1" fmla="*/ 0 h 391649"/>
            <a:gd name="connsiteX2" fmla="*/ 897599 w 1162878"/>
            <a:gd name="connsiteY2" fmla="*/ 0 h 391649"/>
            <a:gd name="connsiteX3" fmla="*/ 1162878 w 1162878"/>
            <a:gd name="connsiteY3" fmla="*/ 198545 h 391649"/>
            <a:gd name="connsiteX4" fmla="*/ 875827 w 1162878"/>
            <a:gd name="connsiteY4" fmla="*/ 386205 h 391649"/>
            <a:gd name="connsiteX5" fmla="*/ 292968 w 1162878"/>
            <a:gd name="connsiteY5" fmla="*/ 391649 h 391649"/>
            <a:gd name="connsiteX6" fmla="*/ 0 w 1162878"/>
            <a:gd name="connsiteY6" fmla="*/ 182217 h 3916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62878" h="391649">
              <a:moveTo>
                <a:pt x="0" y="182217"/>
              </a:moveTo>
              <a:lnTo>
                <a:pt x="265753" y="0"/>
              </a:lnTo>
              <a:lnTo>
                <a:pt x="897599" y="0"/>
              </a:lnTo>
              <a:lnTo>
                <a:pt x="1162878" y="198545"/>
              </a:lnTo>
              <a:lnTo>
                <a:pt x="875827" y="386205"/>
              </a:lnTo>
              <a:lnTo>
                <a:pt x="292968" y="391649"/>
              </a:lnTo>
              <a:lnTo>
                <a:pt x="0" y="182217"/>
              </a:lnTo>
              <a:close/>
            </a:path>
          </a:pathLst>
        </a:custGeom>
        <a:solidFill>
          <a:srgbClr val="FA9F54"/>
        </a:solidFill>
        <a:ln w="9525">
          <a:noFill/>
          <a:miter lim="800000"/>
          <a:headEnd/>
          <a:tailEnd/>
        </a:ln>
        <a:effectLst/>
        <a:scene3d>
          <a:camera prst="orthographicFront"/>
          <a:lightRig rig="threePt" dir="t"/>
        </a:scene3d>
        <a:sp3d/>
      </xdr:spPr>
      <xdr:txBody>
        <a:bodyPr vertOverflow="clip" horzOverflow="clip" wrap="square" lIns="182880" tIns="0" rIns="182880" bIns="0" rtlCol="0" anchor="ctr" anchorCtr="0" upright="1">
          <a:sp3d extrusionH="57150">
            <a:bevelT w="38100" h="38100"/>
          </a:sp3d>
        </a:bodyPr>
        <a:lstStyle/>
        <a:p>
          <a:pPr algn="ctr" rtl="1"/>
          <a:fld id="{7C63A354-BC92-4C99-84A4-7A1363D44867}"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Possible Barrier</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370114</xdr:colOff>
      <xdr:row>20</xdr:row>
      <xdr:rowOff>10886</xdr:rowOff>
    </xdr:from>
    <xdr:to>
      <xdr:col>2</xdr:col>
      <xdr:colOff>1556657</xdr:colOff>
      <xdr:row>21</xdr:row>
      <xdr:rowOff>179615</xdr:rowOff>
    </xdr:to>
    <xdr:sp macro="" textlink="$AX$9">
      <xdr:nvSpPr>
        <xdr:cNvPr id="53" name="Flowchart: Terminator 52">
          <a:extLst>
            <a:ext uri="{FF2B5EF4-FFF2-40B4-BE49-F238E27FC236}">
              <a16:creationId xmlns="" xmlns:a16="http://schemas.microsoft.com/office/drawing/2014/main" id="{00000000-0008-0000-0E00-000035000000}"/>
            </a:ext>
          </a:extLst>
        </xdr:cNvPr>
        <xdr:cNvSpPr/>
      </xdr:nvSpPr>
      <xdr:spPr bwMode="auto">
        <a:xfrm>
          <a:off x="494353" y="3953408"/>
          <a:ext cx="1186543" cy="359229"/>
        </a:xfrm>
        <a:prstGeom prst="flowChartTerminator">
          <a:avLst/>
        </a:prstGeom>
        <a:solidFill>
          <a:srgbClr val="FA9F54"/>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E7212C33-CC12-400A-A2F6-AC62DF5D27DE}"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Possible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1750707</xdr:colOff>
      <xdr:row>11</xdr:row>
      <xdr:rowOff>53483</xdr:rowOff>
    </xdr:from>
    <xdr:to>
      <xdr:col>4</xdr:col>
      <xdr:colOff>16329</xdr:colOff>
      <xdr:row>13</xdr:row>
      <xdr:rowOff>32658</xdr:rowOff>
    </xdr:to>
    <xdr:sp macro="" textlink="$AX$11">
      <xdr:nvSpPr>
        <xdr:cNvPr id="55" name="Rectangle 54">
          <a:extLst>
            <a:ext uri="{FF2B5EF4-FFF2-40B4-BE49-F238E27FC236}">
              <a16:creationId xmlns="" xmlns:a16="http://schemas.microsoft.com/office/drawing/2014/main" id="{00000000-0008-0000-0E00-000037000000}"/>
            </a:ext>
          </a:extLst>
        </xdr:cNvPr>
        <xdr:cNvSpPr/>
      </xdr:nvSpPr>
      <xdr:spPr bwMode="auto">
        <a:xfrm>
          <a:off x="1874946" y="2273222"/>
          <a:ext cx="1230796" cy="368458"/>
        </a:xfrm>
        <a:custGeom>
          <a:avLst/>
          <a:gdLst>
            <a:gd name="connsiteX0" fmla="*/ 0 w 1231979"/>
            <a:gd name="connsiteY0" fmla="*/ 0 h 371060"/>
            <a:gd name="connsiteX1" fmla="*/ 1231979 w 1231979"/>
            <a:gd name="connsiteY1" fmla="*/ 0 h 371060"/>
            <a:gd name="connsiteX2" fmla="*/ 1231979 w 1231979"/>
            <a:gd name="connsiteY2" fmla="*/ 371060 h 371060"/>
            <a:gd name="connsiteX3" fmla="*/ 0 w 1231979"/>
            <a:gd name="connsiteY3" fmla="*/ 371060 h 371060"/>
            <a:gd name="connsiteX4" fmla="*/ 0 w 1231979"/>
            <a:gd name="connsiteY4" fmla="*/ 0 h 371060"/>
            <a:gd name="connsiteX0" fmla="*/ 0 w 1231979"/>
            <a:gd name="connsiteY0" fmla="*/ 0 h 371060"/>
            <a:gd name="connsiteX1" fmla="*/ 1231979 w 1231979"/>
            <a:gd name="connsiteY1" fmla="*/ 0 h 371060"/>
            <a:gd name="connsiteX2" fmla="*/ 1231979 w 1231979"/>
            <a:gd name="connsiteY2" fmla="*/ 371060 h 371060"/>
            <a:gd name="connsiteX3" fmla="*/ 1068693 w 1231979"/>
            <a:gd name="connsiteY3" fmla="*/ 371060 h 371060"/>
            <a:gd name="connsiteX4" fmla="*/ 0 w 1231979"/>
            <a:gd name="connsiteY4" fmla="*/ 371060 h 371060"/>
            <a:gd name="connsiteX5" fmla="*/ 0 w 1231979"/>
            <a:gd name="connsiteY5" fmla="*/ 0 h 371060"/>
            <a:gd name="connsiteX0" fmla="*/ 0 w 1231979"/>
            <a:gd name="connsiteY0" fmla="*/ 0 h 371060"/>
            <a:gd name="connsiteX1" fmla="*/ 1231979 w 1231979"/>
            <a:gd name="connsiteY1" fmla="*/ 0 h 371060"/>
            <a:gd name="connsiteX2" fmla="*/ 1231979 w 1231979"/>
            <a:gd name="connsiteY2" fmla="*/ 311188 h 371060"/>
            <a:gd name="connsiteX3" fmla="*/ 1231979 w 1231979"/>
            <a:gd name="connsiteY3" fmla="*/ 371060 h 371060"/>
            <a:gd name="connsiteX4" fmla="*/ 1068693 w 1231979"/>
            <a:gd name="connsiteY4" fmla="*/ 371060 h 371060"/>
            <a:gd name="connsiteX5" fmla="*/ 0 w 1231979"/>
            <a:gd name="connsiteY5" fmla="*/ 371060 h 371060"/>
            <a:gd name="connsiteX6" fmla="*/ 0 w 1231979"/>
            <a:gd name="connsiteY6" fmla="*/ 0 h 371060"/>
            <a:gd name="connsiteX0" fmla="*/ 0 w 1231979"/>
            <a:gd name="connsiteY0" fmla="*/ 0 h 371060"/>
            <a:gd name="connsiteX1" fmla="*/ 1231979 w 1231979"/>
            <a:gd name="connsiteY1" fmla="*/ 0 h 371060"/>
            <a:gd name="connsiteX2" fmla="*/ 1231979 w 1231979"/>
            <a:gd name="connsiteY2" fmla="*/ 311188 h 371060"/>
            <a:gd name="connsiteX3" fmla="*/ 1182993 w 1231979"/>
            <a:gd name="connsiteY3" fmla="*/ 332960 h 371060"/>
            <a:gd name="connsiteX4" fmla="*/ 1068693 w 1231979"/>
            <a:gd name="connsiteY4" fmla="*/ 371060 h 371060"/>
            <a:gd name="connsiteX5" fmla="*/ 0 w 1231979"/>
            <a:gd name="connsiteY5" fmla="*/ 371060 h 371060"/>
            <a:gd name="connsiteX6" fmla="*/ 0 w 1231979"/>
            <a:gd name="connsiteY6" fmla="*/ 0 h 371060"/>
            <a:gd name="connsiteX0" fmla="*/ 0 w 1231979"/>
            <a:gd name="connsiteY0" fmla="*/ 0 h 371060"/>
            <a:gd name="connsiteX1" fmla="*/ 1231979 w 1231979"/>
            <a:gd name="connsiteY1" fmla="*/ 0 h 371060"/>
            <a:gd name="connsiteX2" fmla="*/ 1231979 w 1231979"/>
            <a:gd name="connsiteY2" fmla="*/ 311188 h 371060"/>
            <a:gd name="connsiteX3" fmla="*/ 1144893 w 1231979"/>
            <a:gd name="connsiteY3" fmla="*/ 332960 h 371060"/>
            <a:gd name="connsiteX4" fmla="*/ 1068693 w 1231979"/>
            <a:gd name="connsiteY4" fmla="*/ 371060 h 371060"/>
            <a:gd name="connsiteX5" fmla="*/ 0 w 1231979"/>
            <a:gd name="connsiteY5" fmla="*/ 371060 h 371060"/>
            <a:gd name="connsiteX6" fmla="*/ 0 w 1231979"/>
            <a:gd name="connsiteY6" fmla="*/ 0 h 3710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31979" h="371060">
              <a:moveTo>
                <a:pt x="0" y="0"/>
              </a:moveTo>
              <a:lnTo>
                <a:pt x="1231979" y="0"/>
              </a:lnTo>
              <a:lnTo>
                <a:pt x="1231979" y="311188"/>
              </a:lnTo>
              <a:lnTo>
                <a:pt x="1144893" y="332960"/>
              </a:lnTo>
              <a:lnTo>
                <a:pt x="1068693" y="371060"/>
              </a:lnTo>
              <a:lnTo>
                <a:pt x="0" y="371060"/>
              </a:lnTo>
              <a:lnTo>
                <a:pt x="0" y="0"/>
              </a:lnTo>
              <a:close/>
            </a:path>
          </a:pathLst>
        </a:cu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2844A991-D519-4918-ABB0-3058B7B4F090}"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Known Cause</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1745264</xdr:colOff>
      <xdr:row>15</xdr:row>
      <xdr:rowOff>146011</xdr:rowOff>
    </xdr:from>
    <xdr:to>
      <xdr:col>4</xdr:col>
      <xdr:colOff>10886</xdr:colOff>
      <xdr:row>17</xdr:row>
      <xdr:rowOff>157842</xdr:rowOff>
    </xdr:to>
    <xdr:sp macro="" textlink="$AX$12">
      <xdr:nvSpPr>
        <xdr:cNvPr id="56" name="Rectangle 55">
          <a:extLst>
            <a:ext uri="{FF2B5EF4-FFF2-40B4-BE49-F238E27FC236}">
              <a16:creationId xmlns="" xmlns:a16="http://schemas.microsoft.com/office/drawing/2014/main" id="{00000000-0008-0000-0E00-000038000000}"/>
            </a:ext>
          </a:extLst>
        </xdr:cNvPr>
        <xdr:cNvSpPr/>
      </xdr:nvSpPr>
      <xdr:spPr bwMode="auto">
        <a:xfrm>
          <a:off x="1869503" y="3136033"/>
          <a:ext cx="1230796" cy="392831"/>
        </a:xfrm>
        <a:custGeom>
          <a:avLst/>
          <a:gdLst>
            <a:gd name="connsiteX0" fmla="*/ 0 w 1231979"/>
            <a:gd name="connsiteY0" fmla="*/ 0 h 392831"/>
            <a:gd name="connsiteX1" fmla="*/ 1231979 w 1231979"/>
            <a:gd name="connsiteY1" fmla="*/ 0 h 392831"/>
            <a:gd name="connsiteX2" fmla="*/ 1231979 w 1231979"/>
            <a:gd name="connsiteY2" fmla="*/ 392831 h 392831"/>
            <a:gd name="connsiteX3" fmla="*/ 0 w 1231979"/>
            <a:gd name="connsiteY3" fmla="*/ 392831 h 392831"/>
            <a:gd name="connsiteX4" fmla="*/ 0 w 1231979"/>
            <a:gd name="connsiteY4" fmla="*/ 0 h 392831"/>
            <a:gd name="connsiteX0" fmla="*/ 0 w 1231979"/>
            <a:gd name="connsiteY0" fmla="*/ 0 h 392831"/>
            <a:gd name="connsiteX1" fmla="*/ 1231979 w 1231979"/>
            <a:gd name="connsiteY1" fmla="*/ 0 h 392831"/>
            <a:gd name="connsiteX2" fmla="*/ 1231979 w 1231979"/>
            <a:gd name="connsiteY2" fmla="*/ 392831 h 392831"/>
            <a:gd name="connsiteX3" fmla="*/ 1041479 w 1231979"/>
            <a:gd name="connsiteY3" fmla="*/ 387389 h 392831"/>
            <a:gd name="connsiteX4" fmla="*/ 0 w 1231979"/>
            <a:gd name="connsiteY4" fmla="*/ 392831 h 392831"/>
            <a:gd name="connsiteX5" fmla="*/ 0 w 1231979"/>
            <a:gd name="connsiteY5" fmla="*/ 0 h 392831"/>
            <a:gd name="connsiteX0" fmla="*/ 0 w 1231979"/>
            <a:gd name="connsiteY0" fmla="*/ 0 h 392831"/>
            <a:gd name="connsiteX1" fmla="*/ 1231979 w 1231979"/>
            <a:gd name="connsiteY1" fmla="*/ 0 h 392831"/>
            <a:gd name="connsiteX2" fmla="*/ 1226536 w 1231979"/>
            <a:gd name="connsiteY2" fmla="*/ 327518 h 392831"/>
            <a:gd name="connsiteX3" fmla="*/ 1231979 w 1231979"/>
            <a:gd name="connsiteY3" fmla="*/ 392831 h 392831"/>
            <a:gd name="connsiteX4" fmla="*/ 1041479 w 1231979"/>
            <a:gd name="connsiteY4" fmla="*/ 387389 h 392831"/>
            <a:gd name="connsiteX5" fmla="*/ 0 w 1231979"/>
            <a:gd name="connsiteY5" fmla="*/ 392831 h 392831"/>
            <a:gd name="connsiteX6" fmla="*/ 0 w 1231979"/>
            <a:gd name="connsiteY6" fmla="*/ 0 h 392831"/>
            <a:gd name="connsiteX0" fmla="*/ 0 w 1231979"/>
            <a:gd name="connsiteY0" fmla="*/ 0 h 392831"/>
            <a:gd name="connsiteX1" fmla="*/ 1231979 w 1231979"/>
            <a:gd name="connsiteY1" fmla="*/ 0 h 392831"/>
            <a:gd name="connsiteX2" fmla="*/ 1226536 w 1231979"/>
            <a:gd name="connsiteY2" fmla="*/ 327518 h 392831"/>
            <a:gd name="connsiteX3" fmla="*/ 1166665 w 1231979"/>
            <a:gd name="connsiteY3" fmla="*/ 360174 h 392831"/>
            <a:gd name="connsiteX4" fmla="*/ 1041479 w 1231979"/>
            <a:gd name="connsiteY4" fmla="*/ 387389 h 392831"/>
            <a:gd name="connsiteX5" fmla="*/ 0 w 1231979"/>
            <a:gd name="connsiteY5" fmla="*/ 392831 h 392831"/>
            <a:gd name="connsiteX6" fmla="*/ 0 w 1231979"/>
            <a:gd name="connsiteY6" fmla="*/ 0 h 392831"/>
            <a:gd name="connsiteX0" fmla="*/ 0 w 1231979"/>
            <a:gd name="connsiteY0" fmla="*/ 0 h 392831"/>
            <a:gd name="connsiteX1" fmla="*/ 1231979 w 1231979"/>
            <a:gd name="connsiteY1" fmla="*/ 0 h 392831"/>
            <a:gd name="connsiteX2" fmla="*/ 1226536 w 1231979"/>
            <a:gd name="connsiteY2" fmla="*/ 327518 h 392831"/>
            <a:gd name="connsiteX3" fmla="*/ 1155779 w 1231979"/>
            <a:gd name="connsiteY3" fmla="*/ 338402 h 392831"/>
            <a:gd name="connsiteX4" fmla="*/ 1041479 w 1231979"/>
            <a:gd name="connsiteY4" fmla="*/ 387389 h 392831"/>
            <a:gd name="connsiteX5" fmla="*/ 0 w 1231979"/>
            <a:gd name="connsiteY5" fmla="*/ 392831 h 392831"/>
            <a:gd name="connsiteX6" fmla="*/ 0 w 1231979"/>
            <a:gd name="connsiteY6" fmla="*/ 0 h 39283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31979" h="392831">
              <a:moveTo>
                <a:pt x="0" y="0"/>
              </a:moveTo>
              <a:lnTo>
                <a:pt x="1231979" y="0"/>
              </a:lnTo>
              <a:cubicBezTo>
                <a:pt x="1230165" y="109173"/>
                <a:pt x="1228350" y="218345"/>
                <a:pt x="1226536" y="327518"/>
              </a:cubicBezTo>
              <a:lnTo>
                <a:pt x="1155779" y="338402"/>
              </a:lnTo>
              <a:lnTo>
                <a:pt x="1041479" y="387389"/>
              </a:lnTo>
              <a:lnTo>
                <a:pt x="0" y="392831"/>
              </a:lnTo>
              <a:lnTo>
                <a:pt x="0" y="0"/>
              </a:lnTo>
              <a:close/>
            </a:path>
          </a:pathLst>
        </a:custGeom>
        <a:solidFill>
          <a:srgbClr val="FF3300"/>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E8ED2794-06C7-40F6-A28F-23E77E50A07B}" type="TxLink">
            <a:rPr lang="en-US" sz="9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Known Cause After Problem Analysis</a:t>
          </a:fld>
          <a:endParaRPr lang="en-US" sz="3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1750706</xdr:colOff>
      <xdr:row>20</xdr:row>
      <xdr:rowOff>15383</xdr:rowOff>
    </xdr:from>
    <xdr:to>
      <xdr:col>4</xdr:col>
      <xdr:colOff>32656</xdr:colOff>
      <xdr:row>22</xdr:row>
      <xdr:rowOff>5443</xdr:rowOff>
    </xdr:to>
    <xdr:sp macro="" textlink="$AX$13">
      <xdr:nvSpPr>
        <xdr:cNvPr id="57" name="Rectangle 56">
          <a:extLst>
            <a:ext uri="{FF2B5EF4-FFF2-40B4-BE49-F238E27FC236}">
              <a16:creationId xmlns="" xmlns:a16="http://schemas.microsoft.com/office/drawing/2014/main" id="{00000000-0008-0000-0E00-000039000000}"/>
            </a:ext>
          </a:extLst>
        </xdr:cNvPr>
        <xdr:cNvSpPr/>
      </xdr:nvSpPr>
      <xdr:spPr bwMode="auto">
        <a:xfrm>
          <a:off x="1874945" y="3957905"/>
          <a:ext cx="1247124" cy="371060"/>
        </a:xfrm>
        <a:prstGeom prst="rect">
          <a:avLst/>
        </a:prstGeom>
        <a:solidFill>
          <a:srgbClr val="F8B090"/>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CCAA81FB-3F26-4A9E-9E42-2F9E51CC3A74}" type="TxLink">
            <a:rPr lang="en-US" sz="10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Unknown Problem</a:t>
          </a:fld>
          <a:endParaRPr lang="en-US" sz="4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65315</xdr:colOff>
      <xdr:row>8</xdr:row>
      <xdr:rowOff>159204</xdr:rowOff>
    </xdr:from>
    <xdr:to>
      <xdr:col>4</xdr:col>
      <xdr:colOff>1181100</xdr:colOff>
      <xdr:row>10</xdr:row>
      <xdr:rowOff>169853</xdr:rowOff>
    </xdr:to>
    <xdr:sp macro="" textlink="$AX$14">
      <xdr:nvSpPr>
        <xdr:cNvPr id="58" name="Hexagon 51">
          <a:extLst>
            <a:ext uri="{FF2B5EF4-FFF2-40B4-BE49-F238E27FC236}">
              <a16:creationId xmlns="" xmlns:a16="http://schemas.microsoft.com/office/drawing/2014/main" id="{00000000-0008-0000-0E00-00003A000000}"/>
            </a:ext>
          </a:extLst>
        </xdr:cNvPr>
        <xdr:cNvSpPr/>
      </xdr:nvSpPr>
      <xdr:spPr bwMode="auto">
        <a:xfrm>
          <a:off x="3154728" y="1799161"/>
          <a:ext cx="1115785" cy="391649"/>
        </a:xfrm>
        <a:custGeom>
          <a:avLst/>
          <a:gdLst>
            <a:gd name="connsiteX0" fmla="*/ 0 w 977348"/>
            <a:gd name="connsiteY0" fmla="*/ 182217 h 364434"/>
            <a:gd name="connsiteX1" fmla="*/ 91109 w 977348"/>
            <a:gd name="connsiteY1" fmla="*/ 0 h 364434"/>
            <a:gd name="connsiteX2" fmla="*/ 886240 w 977348"/>
            <a:gd name="connsiteY2" fmla="*/ 0 h 364434"/>
            <a:gd name="connsiteX3" fmla="*/ 977348 w 977348"/>
            <a:gd name="connsiteY3" fmla="*/ 182217 h 364434"/>
            <a:gd name="connsiteX4" fmla="*/ 886240 w 977348"/>
            <a:gd name="connsiteY4" fmla="*/ 364434 h 364434"/>
            <a:gd name="connsiteX5" fmla="*/ 91109 w 977348"/>
            <a:gd name="connsiteY5" fmla="*/ 364434 h 364434"/>
            <a:gd name="connsiteX6" fmla="*/ 0 w 977348"/>
            <a:gd name="connsiteY6" fmla="*/ 182217 h 364434"/>
            <a:gd name="connsiteX0" fmla="*/ 0 w 1200978"/>
            <a:gd name="connsiteY0" fmla="*/ 182217 h 364434"/>
            <a:gd name="connsiteX1" fmla="*/ 314739 w 1200978"/>
            <a:gd name="connsiteY1" fmla="*/ 0 h 364434"/>
            <a:gd name="connsiteX2" fmla="*/ 1109870 w 1200978"/>
            <a:gd name="connsiteY2" fmla="*/ 0 h 364434"/>
            <a:gd name="connsiteX3" fmla="*/ 1200978 w 1200978"/>
            <a:gd name="connsiteY3" fmla="*/ 182217 h 364434"/>
            <a:gd name="connsiteX4" fmla="*/ 1109870 w 1200978"/>
            <a:gd name="connsiteY4" fmla="*/ 364434 h 364434"/>
            <a:gd name="connsiteX5" fmla="*/ 314739 w 1200978"/>
            <a:gd name="connsiteY5" fmla="*/ 364434 h 364434"/>
            <a:gd name="connsiteX6" fmla="*/ 0 w 1200978"/>
            <a:gd name="connsiteY6" fmla="*/ 182217 h 364434"/>
            <a:gd name="connsiteX0" fmla="*/ 0 w 1151992"/>
            <a:gd name="connsiteY0" fmla="*/ 182217 h 364434"/>
            <a:gd name="connsiteX1" fmla="*/ 265753 w 1151992"/>
            <a:gd name="connsiteY1" fmla="*/ 0 h 364434"/>
            <a:gd name="connsiteX2" fmla="*/ 1060884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64434"/>
            <a:gd name="connsiteX1" fmla="*/ 265753 w 1151992"/>
            <a:gd name="connsiteY1" fmla="*/ 0 h 364434"/>
            <a:gd name="connsiteX2" fmla="*/ 897599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65753 w 1151992"/>
            <a:gd name="connsiteY5" fmla="*/ 364434 h 386205"/>
            <a:gd name="connsiteX6" fmla="*/ 0 w 1151992"/>
            <a:gd name="connsiteY6" fmla="*/ 182217 h 386205"/>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87525 w 1151992"/>
            <a:gd name="connsiteY5" fmla="*/ 380763 h 386205"/>
            <a:gd name="connsiteX6" fmla="*/ 0 w 1151992"/>
            <a:gd name="connsiteY6" fmla="*/ 182217 h 386205"/>
            <a:gd name="connsiteX0" fmla="*/ 0 w 1151992"/>
            <a:gd name="connsiteY0" fmla="*/ 182217 h 397092"/>
            <a:gd name="connsiteX1" fmla="*/ 265753 w 1151992"/>
            <a:gd name="connsiteY1" fmla="*/ 0 h 397092"/>
            <a:gd name="connsiteX2" fmla="*/ 897599 w 1151992"/>
            <a:gd name="connsiteY2" fmla="*/ 0 h 397092"/>
            <a:gd name="connsiteX3" fmla="*/ 1151992 w 1151992"/>
            <a:gd name="connsiteY3" fmla="*/ 182217 h 397092"/>
            <a:gd name="connsiteX4" fmla="*/ 875827 w 1151992"/>
            <a:gd name="connsiteY4" fmla="*/ 386205 h 397092"/>
            <a:gd name="connsiteX5" fmla="*/ 292968 w 1151992"/>
            <a:gd name="connsiteY5" fmla="*/ 397092 h 397092"/>
            <a:gd name="connsiteX6" fmla="*/ 0 w 1151992"/>
            <a:gd name="connsiteY6" fmla="*/ 182217 h 397092"/>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82217 h 391649"/>
            <a:gd name="connsiteX4" fmla="*/ 875827 w 1151992"/>
            <a:gd name="connsiteY4" fmla="*/ 386205 h 391649"/>
            <a:gd name="connsiteX5" fmla="*/ 292968 w 1151992"/>
            <a:gd name="connsiteY5" fmla="*/ 391649 h 391649"/>
            <a:gd name="connsiteX6" fmla="*/ 0 w 1151992"/>
            <a:gd name="connsiteY6" fmla="*/ 182217 h 391649"/>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98546 h 391649"/>
            <a:gd name="connsiteX4" fmla="*/ 875827 w 1151992"/>
            <a:gd name="connsiteY4" fmla="*/ 386205 h 391649"/>
            <a:gd name="connsiteX5" fmla="*/ 292968 w 1151992"/>
            <a:gd name="connsiteY5" fmla="*/ 391649 h 391649"/>
            <a:gd name="connsiteX6" fmla="*/ 0 w 1151992"/>
            <a:gd name="connsiteY6" fmla="*/ 182217 h 391649"/>
            <a:gd name="connsiteX0" fmla="*/ 0 w 1157435"/>
            <a:gd name="connsiteY0" fmla="*/ 182217 h 391649"/>
            <a:gd name="connsiteX1" fmla="*/ 265753 w 1157435"/>
            <a:gd name="connsiteY1" fmla="*/ 0 h 391649"/>
            <a:gd name="connsiteX2" fmla="*/ 897599 w 1157435"/>
            <a:gd name="connsiteY2" fmla="*/ 0 h 391649"/>
            <a:gd name="connsiteX3" fmla="*/ 1157435 w 1157435"/>
            <a:gd name="connsiteY3" fmla="*/ 182217 h 391649"/>
            <a:gd name="connsiteX4" fmla="*/ 875827 w 1157435"/>
            <a:gd name="connsiteY4" fmla="*/ 386205 h 391649"/>
            <a:gd name="connsiteX5" fmla="*/ 292968 w 1157435"/>
            <a:gd name="connsiteY5" fmla="*/ 391649 h 391649"/>
            <a:gd name="connsiteX6" fmla="*/ 0 w 1157435"/>
            <a:gd name="connsiteY6" fmla="*/ 182217 h 391649"/>
            <a:gd name="connsiteX0" fmla="*/ 0 w 1162878"/>
            <a:gd name="connsiteY0" fmla="*/ 182217 h 391649"/>
            <a:gd name="connsiteX1" fmla="*/ 265753 w 1162878"/>
            <a:gd name="connsiteY1" fmla="*/ 0 h 391649"/>
            <a:gd name="connsiteX2" fmla="*/ 897599 w 1162878"/>
            <a:gd name="connsiteY2" fmla="*/ 0 h 391649"/>
            <a:gd name="connsiteX3" fmla="*/ 1162878 w 1162878"/>
            <a:gd name="connsiteY3" fmla="*/ 198545 h 391649"/>
            <a:gd name="connsiteX4" fmla="*/ 875827 w 1162878"/>
            <a:gd name="connsiteY4" fmla="*/ 386205 h 391649"/>
            <a:gd name="connsiteX5" fmla="*/ 292968 w 1162878"/>
            <a:gd name="connsiteY5" fmla="*/ 391649 h 391649"/>
            <a:gd name="connsiteX6" fmla="*/ 0 w 1162878"/>
            <a:gd name="connsiteY6" fmla="*/ 182217 h 3916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62878" h="391649">
              <a:moveTo>
                <a:pt x="0" y="182217"/>
              </a:moveTo>
              <a:lnTo>
                <a:pt x="265753" y="0"/>
              </a:lnTo>
              <a:lnTo>
                <a:pt x="897599" y="0"/>
              </a:lnTo>
              <a:lnTo>
                <a:pt x="1162878" y="198545"/>
              </a:lnTo>
              <a:lnTo>
                <a:pt x="875827" y="386205"/>
              </a:lnTo>
              <a:lnTo>
                <a:pt x="292968" y="391649"/>
              </a:lnTo>
              <a:lnTo>
                <a:pt x="0" y="182217"/>
              </a:lnTo>
              <a:close/>
            </a:path>
          </a:pathLst>
        </a:custGeom>
        <a:solidFill>
          <a:schemeClr val="accent1">
            <a:lumMod val="60000"/>
            <a:lumOff val="40000"/>
          </a:schemeClr>
        </a:solidFill>
        <a:ln w="9525">
          <a:noFill/>
          <a:miter lim="800000"/>
          <a:headEnd/>
          <a:tailEnd/>
        </a:ln>
        <a:effectLst/>
        <a:scene3d>
          <a:camera prst="orthographicFront"/>
          <a:lightRig rig="threePt" dir="t"/>
        </a:scene3d>
        <a:sp3d/>
      </xdr:spPr>
      <xdr:txBody>
        <a:bodyPr vertOverflow="overflow" horzOverflow="overflow" wrap="square" lIns="182880" tIns="0" rIns="182880" bIns="0" rtlCol="0" anchor="ctr" anchorCtr="0" upright="1">
          <a:sp3d extrusionH="57150">
            <a:bevelT w="38100" h="38100"/>
          </a:sp3d>
        </a:bodyPr>
        <a:lstStyle/>
        <a:p>
          <a:pPr algn="ctr" rtl="1"/>
          <a:fld id="{73D83D5B-D3E7-40D3-ACB9-3FD60E1EFE22}"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Breached Barrier</a:t>
          </a:fld>
          <a:endParaRPr lang="en-US" sz="5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2743201</xdr:colOff>
      <xdr:row>12</xdr:row>
      <xdr:rowOff>179615</xdr:rowOff>
    </xdr:from>
    <xdr:to>
      <xdr:col>4</xdr:col>
      <xdr:colOff>549730</xdr:colOff>
      <xdr:row>14</xdr:row>
      <xdr:rowOff>185058</xdr:rowOff>
    </xdr:to>
    <xdr:sp macro="" textlink="$AX$17">
      <xdr:nvSpPr>
        <xdr:cNvPr id="54" name="Oval 53">
          <a:extLst>
            <a:ext uri="{FF2B5EF4-FFF2-40B4-BE49-F238E27FC236}">
              <a16:creationId xmlns="" xmlns:a16="http://schemas.microsoft.com/office/drawing/2014/main" id="{00000000-0008-0000-0E00-000036000000}"/>
            </a:ext>
          </a:extLst>
        </xdr:cNvPr>
        <xdr:cNvSpPr/>
      </xdr:nvSpPr>
      <xdr:spPr bwMode="auto">
        <a:xfrm>
          <a:off x="2867440" y="2598137"/>
          <a:ext cx="771703" cy="386443"/>
        </a:xfrm>
        <a:prstGeom prst="ellipse">
          <a:avLst/>
        </a:prstGeom>
        <a:solidFill>
          <a:srgbClr val="FFFF99"/>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1C24C875-3DCF-4DB3-BFF7-5C31C38CEFE6}"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Owner</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2</xdr:col>
      <xdr:colOff>2751365</xdr:colOff>
      <xdr:row>17</xdr:row>
      <xdr:rowOff>93890</xdr:rowOff>
    </xdr:from>
    <xdr:to>
      <xdr:col>4</xdr:col>
      <xdr:colOff>538843</xdr:colOff>
      <xdr:row>19</xdr:row>
      <xdr:rowOff>99333</xdr:rowOff>
    </xdr:to>
    <xdr:sp macro="" textlink="$AX$17">
      <xdr:nvSpPr>
        <xdr:cNvPr id="60" name="Oval 59">
          <a:extLst>
            <a:ext uri="{FF2B5EF4-FFF2-40B4-BE49-F238E27FC236}">
              <a16:creationId xmlns="" xmlns:a16="http://schemas.microsoft.com/office/drawing/2014/main" id="{00000000-0008-0000-0E00-00003C000000}"/>
            </a:ext>
          </a:extLst>
        </xdr:cNvPr>
        <xdr:cNvSpPr/>
      </xdr:nvSpPr>
      <xdr:spPr bwMode="auto">
        <a:xfrm>
          <a:off x="2875604" y="3464912"/>
          <a:ext cx="752652" cy="386443"/>
        </a:xfrm>
        <a:prstGeom prst="ellipse">
          <a:avLst/>
        </a:prstGeom>
        <a:solidFill>
          <a:srgbClr val="FFFF99"/>
        </a:solidFill>
        <a:ln w="9525">
          <a:noFill/>
          <a:miter lim="800000"/>
          <a:headEnd/>
          <a:tailEnd/>
        </a:ln>
        <a:effectLst/>
        <a:scene3d>
          <a:camera prst="orthographicFront"/>
          <a:lightRig rig="threePt" dir="t"/>
        </a:scene3d>
        <a:sp3d/>
      </xdr:spPr>
      <xdr:txBody>
        <a:bodyPr vertOverflow="overflow" horzOverflow="overflow" wrap="square" lIns="0" tIns="0" rIns="0" bIns="0" rtlCol="0" anchor="ctr" upright="1">
          <a:sp3d extrusionH="57150">
            <a:bevelT w="38100" h="38100"/>
          </a:sp3d>
        </a:bodyPr>
        <a:lstStyle/>
        <a:p>
          <a:pPr algn="ctr" rtl="1"/>
          <a:fld id="{1C24C875-3DCF-4DB3-BFF7-5C31C38CEFE6}"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Owner</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1050472</xdr:colOff>
      <xdr:row>6</xdr:row>
      <xdr:rowOff>152400</xdr:rowOff>
    </xdr:from>
    <xdr:to>
      <xdr:col>4</xdr:col>
      <xdr:colOff>2215243</xdr:colOff>
      <xdr:row>8</xdr:row>
      <xdr:rowOff>152400</xdr:rowOff>
    </xdr:to>
    <xdr:sp macro="" textlink="$AX$15">
      <xdr:nvSpPr>
        <xdr:cNvPr id="61" name="Flowchart: Terminator 60">
          <a:extLst>
            <a:ext uri="{FF2B5EF4-FFF2-40B4-BE49-F238E27FC236}">
              <a16:creationId xmlns="" xmlns:a16="http://schemas.microsoft.com/office/drawing/2014/main" id="{00000000-0008-0000-0E00-00003D000000}"/>
            </a:ext>
          </a:extLst>
        </xdr:cNvPr>
        <xdr:cNvSpPr/>
      </xdr:nvSpPr>
      <xdr:spPr bwMode="auto">
        <a:xfrm>
          <a:off x="4139885" y="1411357"/>
          <a:ext cx="1164771" cy="381000"/>
        </a:xfrm>
        <a:prstGeom prst="flowChartTerminator">
          <a:avLst/>
        </a:pr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94061F5A-7EDD-486A-A9F4-ADD5F3238AA1}"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1047751</xdr:colOff>
      <xdr:row>10</xdr:row>
      <xdr:rowOff>161925</xdr:rowOff>
    </xdr:from>
    <xdr:to>
      <xdr:col>4</xdr:col>
      <xdr:colOff>2212522</xdr:colOff>
      <xdr:row>12</xdr:row>
      <xdr:rowOff>140154</xdr:rowOff>
    </xdr:to>
    <xdr:sp macro="" textlink="$AX$15">
      <xdr:nvSpPr>
        <xdr:cNvPr id="62" name="Flowchart: Terminator 61">
          <a:extLst>
            <a:ext uri="{FF2B5EF4-FFF2-40B4-BE49-F238E27FC236}">
              <a16:creationId xmlns="" xmlns:a16="http://schemas.microsoft.com/office/drawing/2014/main" id="{00000000-0008-0000-0E00-00003E000000}"/>
            </a:ext>
          </a:extLst>
        </xdr:cNvPr>
        <xdr:cNvSpPr/>
      </xdr:nvSpPr>
      <xdr:spPr bwMode="auto">
        <a:xfrm>
          <a:off x="4137164" y="2182882"/>
          <a:ext cx="1164771" cy="375794"/>
        </a:xfrm>
        <a:prstGeom prst="flowChartTerminator">
          <a:avLst/>
        </a:pr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94061F5A-7EDD-486A-A9F4-ADD5F3238AA1}"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1055915</xdr:colOff>
      <xdr:row>14</xdr:row>
      <xdr:rowOff>137018</xdr:rowOff>
    </xdr:from>
    <xdr:to>
      <xdr:col>4</xdr:col>
      <xdr:colOff>2193472</xdr:colOff>
      <xdr:row>16</xdr:row>
      <xdr:rowOff>147667</xdr:rowOff>
    </xdr:to>
    <xdr:sp macro="" textlink="$AX$16">
      <xdr:nvSpPr>
        <xdr:cNvPr id="63" name="Hexagon 51">
          <a:extLst>
            <a:ext uri="{FF2B5EF4-FFF2-40B4-BE49-F238E27FC236}">
              <a16:creationId xmlns="" xmlns:a16="http://schemas.microsoft.com/office/drawing/2014/main" id="{00000000-0008-0000-0E00-00003F000000}"/>
            </a:ext>
          </a:extLst>
        </xdr:cNvPr>
        <xdr:cNvSpPr/>
      </xdr:nvSpPr>
      <xdr:spPr bwMode="auto">
        <a:xfrm>
          <a:off x="4145328" y="2936540"/>
          <a:ext cx="1137557" cy="391649"/>
        </a:xfrm>
        <a:custGeom>
          <a:avLst/>
          <a:gdLst>
            <a:gd name="connsiteX0" fmla="*/ 0 w 977348"/>
            <a:gd name="connsiteY0" fmla="*/ 182217 h 364434"/>
            <a:gd name="connsiteX1" fmla="*/ 91109 w 977348"/>
            <a:gd name="connsiteY1" fmla="*/ 0 h 364434"/>
            <a:gd name="connsiteX2" fmla="*/ 886240 w 977348"/>
            <a:gd name="connsiteY2" fmla="*/ 0 h 364434"/>
            <a:gd name="connsiteX3" fmla="*/ 977348 w 977348"/>
            <a:gd name="connsiteY3" fmla="*/ 182217 h 364434"/>
            <a:gd name="connsiteX4" fmla="*/ 886240 w 977348"/>
            <a:gd name="connsiteY4" fmla="*/ 364434 h 364434"/>
            <a:gd name="connsiteX5" fmla="*/ 91109 w 977348"/>
            <a:gd name="connsiteY5" fmla="*/ 364434 h 364434"/>
            <a:gd name="connsiteX6" fmla="*/ 0 w 977348"/>
            <a:gd name="connsiteY6" fmla="*/ 182217 h 364434"/>
            <a:gd name="connsiteX0" fmla="*/ 0 w 1200978"/>
            <a:gd name="connsiteY0" fmla="*/ 182217 h 364434"/>
            <a:gd name="connsiteX1" fmla="*/ 314739 w 1200978"/>
            <a:gd name="connsiteY1" fmla="*/ 0 h 364434"/>
            <a:gd name="connsiteX2" fmla="*/ 1109870 w 1200978"/>
            <a:gd name="connsiteY2" fmla="*/ 0 h 364434"/>
            <a:gd name="connsiteX3" fmla="*/ 1200978 w 1200978"/>
            <a:gd name="connsiteY3" fmla="*/ 182217 h 364434"/>
            <a:gd name="connsiteX4" fmla="*/ 1109870 w 1200978"/>
            <a:gd name="connsiteY4" fmla="*/ 364434 h 364434"/>
            <a:gd name="connsiteX5" fmla="*/ 314739 w 1200978"/>
            <a:gd name="connsiteY5" fmla="*/ 364434 h 364434"/>
            <a:gd name="connsiteX6" fmla="*/ 0 w 1200978"/>
            <a:gd name="connsiteY6" fmla="*/ 182217 h 364434"/>
            <a:gd name="connsiteX0" fmla="*/ 0 w 1151992"/>
            <a:gd name="connsiteY0" fmla="*/ 182217 h 364434"/>
            <a:gd name="connsiteX1" fmla="*/ 265753 w 1151992"/>
            <a:gd name="connsiteY1" fmla="*/ 0 h 364434"/>
            <a:gd name="connsiteX2" fmla="*/ 1060884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64434"/>
            <a:gd name="connsiteX1" fmla="*/ 265753 w 1151992"/>
            <a:gd name="connsiteY1" fmla="*/ 0 h 364434"/>
            <a:gd name="connsiteX2" fmla="*/ 897599 w 1151992"/>
            <a:gd name="connsiteY2" fmla="*/ 0 h 364434"/>
            <a:gd name="connsiteX3" fmla="*/ 1151992 w 1151992"/>
            <a:gd name="connsiteY3" fmla="*/ 182217 h 364434"/>
            <a:gd name="connsiteX4" fmla="*/ 1060884 w 1151992"/>
            <a:gd name="connsiteY4" fmla="*/ 364434 h 364434"/>
            <a:gd name="connsiteX5" fmla="*/ 265753 w 1151992"/>
            <a:gd name="connsiteY5" fmla="*/ 364434 h 364434"/>
            <a:gd name="connsiteX6" fmla="*/ 0 w 1151992"/>
            <a:gd name="connsiteY6" fmla="*/ 182217 h 364434"/>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65753 w 1151992"/>
            <a:gd name="connsiteY5" fmla="*/ 364434 h 386205"/>
            <a:gd name="connsiteX6" fmla="*/ 0 w 1151992"/>
            <a:gd name="connsiteY6" fmla="*/ 182217 h 386205"/>
            <a:gd name="connsiteX0" fmla="*/ 0 w 1151992"/>
            <a:gd name="connsiteY0" fmla="*/ 182217 h 386205"/>
            <a:gd name="connsiteX1" fmla="*/ 265753 w 1151992"/>
            <a:gd name="connsiteY1" fmla="*/ 0 h 386205"/>
            <a:gd name="connsiteX2" fmla="*/ 897599 w 1151992"/>
            <a:gd name="connsiteY2" fmla="*/ 0 h 386205"/>
            <a:gd name="connsiteX3" fmla="*/ 1151992 w 1151992"/>
            <a:gd name="connsiteY3" fmla="*/ 182217 h 386205"/>
            <a:gd name="connsiteX4" fmla="*/ 875827 w 1151992"/>
            <a:gd name="connsiteY4" fmla="*/ 386205 h 386205"/>
            <a:gd name="connsiteX5" fmla="*/ 287525 w 1151992"/>
            <a:gd name="connsiteY5" fmla="*/ 380763 h 386205"/>
            <a:gd name="connsiteX6" fmla="*/ 0 w 1151992"/>
            <a:gd name="connsiteY6" fmla="*/ 182217 h 386205"/>
            <a:gd name="connsiteX0" fmla="*/ 0 w 1151992"/>
            <a:gd name="connsiteY0" fmla="*/ 182217 h 397092"/>
            <a:gd name="connsiteX1" fmla="*/ 265753 w 1151992"/>
            <a:gd name="connsiteY1" fmla="*/ 0 h 397092"/>
            <a:gd name="connsiteX2" fmla="*/ 897599 w 1151992"/>
            <a:gd name="connsiteY2" fmla="*/ 0 h 397092"/>
            <a:gd name="connsiteX3" fmla="*/ 1151992 w 1151992"/>
            <a:gd name="connsiteY3" fmla="*/ 182217 h 397092"/>
            <a:gd name="connsiteX4" fmla="*/ 875827 w 1151992"/>
            <a:gd name="connsiteY4" fmla="*/ 386205 h 397092"/>
            <a:gd name="connsiteX5" fmla="*/ 292968 w 1151992"/>
            <a:gd name="connsiteY5" fmla="*/ 397092 h 397092"/>
            <a:gd name="connsiteX6" fmla="*/ 0 w 1151992"/>
            <a:gd name="connsiteY6" fmla="*/ 182217 h 397092"/>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82217 h 391649"/>
            <a:gd name="connsiteX4" fmla="*/ 875827 w 1151992"/>
            <a:gd name="connsiteY4" fmla="*/ 386205 h 391649"/>
            <a:gd name="connsiteX5" fmla="*/ 292968 w 1151992"/>
            <a:gd name="connsiteY5" fmla="*/ 391649 h 391649"/>
            <a:gd name="connsiteX6" fmla="*/ 0 w 1151992"/>
            <a:gd name="connsiteY6" fmla="*/ 182217 h 391649"/>
            <a:gd name="connsiteX0" fmla="*/ 0 w 1151992"/>
            <a:gd name="connsiteY0" fmla="*/ 182217 h 391649"/>
            <a:gd name="connsiteX1" fmla="*/ 265753 w 1151992"/>
            <a:gd name="connsiteY1" fmla="*/ 0 h 391649"/>
            <a:gd name="connsiteX2" fmla="*/ 897599 w 1151992"/>
            <a:gd name="connsiteY2" fmla="*/ 0 h 391649"/>
            <a:gd name="connsiteX3" fmla="*/ 1151992 w 1151992"/>
            <a:gd name="connsiteY3" fmla="*/ 198546 h 391649"/>
            <a:gd name="connsiteX4" fmla="*/ 875827 w 1151992"/>
            <a:gd name="connsiteY4" fmla="*/ 386205 h 391649"/>
            <a:gd name="connsiteX5" fmla="*/ 292968 w 1151992"/>
            <a:gd name="connsiteY5" fmla="*/ 391649 h 391649"/>
            <a:gd name="connsiteX6" fmla="*/ 0 w 1151992"/>
            <a:gd name="connsiteY6" fmla="*/ 182217 h 391649"/>
            <a:gd name="connsiteX0" fmla="*/ 0 w 1157435"/>
            <a:gd name="connsiteY0" fmla="*/ 182217 h 391649"/>
            <a:gd name="connsiteX1" fmla="*/ 265753 w 1157435"/>
            <a:gd name="connsiteY1" fmla="*/ 0 h 391649"/>
            <a:gd name="connsiteX2" fmla="*/ 897599 w 1157435"/>
            <a:gd name="connsiteY2" fmla="*/ 0 h 391649"/>
            <a:gd name="connsiteX3" fmla="*/ 1157435 w 1157435"/>
            <a:gd name="connsiteY3" fmla="*/ 182217 h 391649"/>
            <a:gd name="connsiteX4" fmla="*/ 875827 w 1157435"/>
            <a:gd name="connsiteY4" fmla="*/ 386205 h 391649"/>
            <a:gd name="connsiteX5" fmla="*/ 292968 w 1157435"/>
            <a:gd name="connsiteY5" fmla="*/ 391649 h 391649"/>
            <a:gd name="connsiteX6" fmla="*/ 0 w 1157435"/>
            <a:gd name="connsiteY6" fmla="*/ 182217 h 391649"/>
            <a:gd name="connsiteX0" fmla="*/ 0 w 1162878"/>
            <a:gd name="connsiteY0" fmla="*/ 182217 h 391649"/>
            <a:gd name="connsiteX1" fmla="*/ 265753 w 1162878"/>
            <a:gd name="connsiteY1" fmla="*/ 0 h 391649"/>
            <a:gd name="connsiteX2" fmla="*/ 897599 w 1162878"/>
            <a:gd name="connsiteY2" fmla="*/ 0 h 391649"/>
            <a:gd name="connsiteX3" fmla="*/ 1162878 w 1162878"/>
            <a:gd name="connsiteY3" fmla="*/ 198545 h 391649"/>
            <a:gd name="connsiteX4" fmla="*/ 875827 w 1162878"/>
            <a:gd name="connsiteY4" fmla="*/ 386205 h 391649"/>
            <a:gd name="connsiteX5" fmla="*/ 292968 w 1162878"/>
            <a:gd name="connsiteY5" fmla="*/ 391649 h 391649"/>
            <a:gd name="connsiteX6" fmla="*/ 0 w 1162878"/>
            <a:gd name="connsiteY6" fmla="*/ 182217 h 3916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62878" h="391649">
              <a:moveTo>
                <a:pt x="0" y="182217"/>
              </a:moveTo>
              <a:lnTo>
                <a:pt x="265753" y="0"/>
              </a:lnTo>
              <a:lnTo>
                <a:pt x="897599" y="0"/>
              </a:lnTo>
              <a:lnTo>
                <a:pt x="1162878" y="198545"/>
              </a:lnTo>
              <a:lnTo>
                <a:pt x="875827" y="386205"/>
              </a:lnTo>
              <a:lnTo>
                <a:pt x="292968" y="391649"/>
              </a:lnTo>
              <a:lnTo>
                <a:pt x="0" y="182217"/>
              </a:lnTo>
              <a:close/>
            </a:path>
          </a:pathLst>
        </a:cu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anchorCtr="0" upright="1">
          <a:sp3d extrusionH="57150">
            <a:bevelT w="38100" h="38100"/>
          </a:sp3d>
        </a:bodyPr>
        <a:lstStyle/>
        <a:p>
          <a:pPr algn="ctr" rtl="1"/>
          <a:fld id="{75D99CB0-0F14-4247-A990-87C041508AA6}" type="TxLink">
            <a:rPr lang="en-US" sz="105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Barrier</a:t>
          </a:fld>
          <a:endParaRPr lang="en-US" sz="4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xdr:from>
      <xdr:col>4</xdr:col>
      <xdr:colOff>1053194</xdr:colOff>
      <xdr:row>18</xdr:row>
      <xdr:rowOff>156483</xdr:rowOff>
    </xdr:from>
    <xdr:to>
      <xdr:col>4</xdr:col>
      <xdr:colOff>2217965</xdr:colOff>
      <xdr:row>20</xdr:row>
      <xdr:rowOff>156483</xdr:rowOff>
    </xdr:to>
    <xdr:sp macro="" textlink="$AX$15">
      <xdr:nvSpPr>
        <xdr:cNvPr id="64" name="Flowchart: Terminator 63">
          <a:extLst>
            <a:ext uri="{FF2B5EF4-FFF2-40B4-BE49-F238E27FC236}">
              <a16:creationId xmlns="" xmlns:a16="http://schemas.microsoft.com/office/drawing/2014/main" id="{00000000-0008-0000-0E00-000040000000}"/>
            </a:ext>
          </a:extLst>
        </xdr:cNvPr>
        <xdr:cNvSpPr/>
      </xdr:nvSpPr>
      <xdr:spPr bwMode="auto">
        <a:xfrm>
          <a:off x="4142607" y="3718005"/>
          <a:ext cx="1164771" cy="381000"/>
        </a:xfrm>
        <a:prstGeom prst="flowChartTerminator">
          <a:avLst/>
        </a:prstGeom>
        <a:solidFill>
          <a:srgbClr val="009200"/>
        </a:solidFill>
        <a:ln w="9525">
          <a:noFill/>
          <a:miter lim="800000"/>
          <a:headEnd/>
          <a:tailEnd/>
        </a:ln>
        <a:effectLst/>
        <a:scene3d>
          <a:camera prst="orthographicFront"/>
          <a:lightRig rig="threePt" dir="t"/>
        </a:scene3d>
        <a:sp3d/>
      </xdr:spPr>
      <xdr:txBody>
        <a:bodyPr vertOverflow="overflow" horzOverflow="overflow" wrap="none" lIns="0" tIns="0" rIns="0" bIns="0" rtlCol="0" anchor="ctr" upright="1">
          <a:sp3d extrusionH="57150">
            <a:bevelT w="38100" h="38100"/>
          </a:sp3d>
        </a:bodyPr>
        <a:lstStyle/>
        <a:p>
          <a:pPr algn="ctr" rtl="1"/>
          <a:fld id="{94061F5A-7EDD-486A-A9F4-ADD5F3238AA1}" type="TxLink">
            <a:rPr lang="en-US" sz="11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rPr>
            <a:pPr algn="ctr" rtl="1"/>
            <a:t>Chosen Action</a:t>
          </a:fld>
          <a:endParaRPr lang="en-US" sz="600" b="0" i="0" u="none" strike="noStrike">
            <a:solidFill>
              <a:srgbClr val="000000"/>
            </a:solidFill>
            <a:effectLst>
              <a:outerShdw blurRad="50800" dist="38100" dir="2700000" algn="tl" rotWithShape="0">
                <a:prstClr val="black">
                  <a:alpha val="40000"/>
                </a:prstClr>
              </a:outerShdw>
            </a:effectLst>
            <a:latin typeface="Arial Rounded MT Bold" panose="020F0704030504030204" pitchFamily="34" charset="0"/>
            <a:cs typeface="Arial" panose="020B0604020202020204" pitchFamily="34" charset="0"/>
          </a:endParaRPr>
        </a:p>
      </xdr:txBody>
    </xdr:sp>
    <xdr:clientData/>
  </xdr:twoCellAnchor>
  <xdr:twoCellAnchor editAs="oneCell">
    <xdr:from>
      <xdr:col>4</xdr:col>
      <xdr:colOff>2507266</xdr:colOff>
      <xdr:row>1</xdr:row>
      <xdr:rowOff>115293</xdr:rowOff>
    </xdr:from>
    <xdr:to>
      <xdr:col>4</xdr:col>
      <xdr:colOff>2764441</xdr:colOff>
      <xdr:row>1</xdr:row>
      <xdr:rowOff>372468</xdr:rowOff>
    </xdr:to>
    <xdr:pic>
      <xdr:nvPicPr>
        <xdr:cNvPr id="65" name="Picture 64" descr="home.jpg">
          <a:hlinkClick xmlns:r="http://schemas.openxmlformats.org/officeDocument/2006/relationships" r:id="rId2"/>
          <a:extLst>
            <a:ext uri="{FF2B5EF4-FFF2-40B4-BE49-F238E27FC236}">
              <a16:creationId xmlns="" xmlns:a16="http://schemas.microsoft.com/office/drawing/2014/main" id="{00000000-0008-0000-0E00-000041000000}"/>
            </a:ext>
          </a:extLst>
        </xdr:cNvPr>
        <xdr:cNvPicPr>
          <a:picLocks noChangeAspect="1"/>
        </xdr:cNvPicPr>
      </xdr:nvPicPr>
      <xdr:blipFill>
        <a:blip xmlns:r="http://schemas.openxmlformats.org/officeDocument/2006/relationships" r:embed="rId3" cstate="print"/>
        <a:stretch>
          <a:fillRect/>
        </a:stretch>
      </xdr:blipFill>
      <xdr:spPr>
        <a:xfrm>
          <a:off x="5857825" y="216146"/>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4</xdr:col>
      <xdr:colOff>1994647</xdr:colOff>
      <xdr:row>1</xdr:row>
      <xdr:rowOff>67235</xdr:rowOff>
    </xdr:from>
    <xdr:to>
      <xdr:col>4</xdr:col>
      <xdr:colOff>2387553</xdr:colOff>
      <xdr:row>1</xdr:row>
      <xdr:rowOff>431567</xdr:rowOff>
    </xdr:to>
    <xdr:pic>
      <xdr:nvPicPr>
        <xdr:cNvPr id="66" name="Picture 65" descr="http://0101.nccdn.net/1_5/0d8/090/050/Return-button.png">
          <a:hlinkClick xmlns:r="http://schemas.openxmlformats.org/officeDocument/2006/relationships" r:id="rId4"/>
          <a:extLst>
            <a:ext uri="{FF2B5EF4-FFF2-40B4-BE49-F238E27FC236}">
              <a16:creationId xmlns="" xmlns:a16="http://schemas.microsoft.com/office/drawing/2014/main" id="{00000000-0008-0000-0E00-000042000000}"/>
            </a:ext>
          </a:extLst>
        </xdr:cNvPr>
        <xdr:cNvPicPr>
          <a:picLocks noChangeAspect="1" noChangeArrowheads="1"/>
        </xdr:cNvPicPr>
      </xdr:nvPicPr>
      <xdr:blipFill>
        <a:blip xmlns:r="http://schemas.openxmlformats.org/officeDocument/2006/relationships" r:embed="rId5" cstate="print"/>
        <a:srcRect l="27000" t="4577" r="31750" b="41189"/>
        <a:stretch>
          <a:fillRect/>
        </a:stretch>
      </xdr:blipFill>
      <xdr:spPr bwMode="auto">
        <a:xfrm>
          <a:off x="5345206" y="168088"/>
          <a:ext cx="392906" cy="364332"/>
        </a:xfrm>
        <a:prstGeom prst="rect">
          <a:avLst/>
        </a:prstGeom>
        <a:noFill/>
        <a:effectLst>
          <a:outerShdw blurRad="50800" dist="38100" dir="2700000" algn="tl" rotWithShape="0">
            <a:prstClr val="black">
              <a:alpha val="40000"/>
            </a:prst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19</xdr:col>
      <xdr:colOff>163553</xdr:colOff>
      <xdr:row>1</xdr:row>
      <xdr:rowOff>155283</xdr:rowOff>
    </xdr:from>
    <xdr:to>
      <xdr:col>19</xdr:col>
      <xdr:colOff>420851</xdr:colOff>
      <xdr:row>1</xdr:row>
      <xdr:rowOff>405028</xdr:rowOff>
    </xdr:to>
    <xdr:sp macro="" textlink="">
      <xdr:nvSpPr>
        <xdr:cNvPr id="4" name="Rectangle 3">
          <a:hlinkClick xmlns:r="http://schemas.openxmlformats.org/officeDocument/2006/relationships" r:id="rId1"/>
          <a:extLst>
            <a:ext uri="{FF2B5EF4-FFF2-40B4-BE49-F238E27FC236}">
              <a16:creationId xmlns="" xmlns:a16="http://schemas.microsoft.com/office/drawing/2014/main" id="{00000000-0008-0000-0F00-000004000000}"/>
            </a:ext>
          </a:extLst>
        </xdr:cNvPr>
        <xdr:cNvSpPr/>
      </xdr:nvSpPr>
      <xdr:spPr>
        <a:xfrm>
          <a:off x="9614470" y="261116"/>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1</xdr:col>
      <xdr:colOff>0</xdr:colOff>
      <xdr:row>1</xdr:row>
      <xdr:rowOff>88446</xdr:rowOff>
    </xdr:from>
    <xdr:to>
      <xdr:col>2</xdr:col>
      <xdr:colOff>449497</xdr:colOff>
      <xdr:row>1</xdr:row>
      <xdr:rowOff>494400</xdr:rowOff>
    </xdr:to>
    <xdr:pic>
      <xdr:nvPicPr>
        <xdr:cNvPr id="21" name="Picture 20" descr="KT-logo_KO_whiterule.png">
          <a:extLst>
            <a:ext uri="{FF2B5EF4-FFF2-40B4-BE49-F238E27FC236}">
              <a16:creationId xmlns="" xmlns:a16="http://schemas.microsoft.com/office/drawing/2014/main" id="{00000000-0008-0000-0F00-000015000000}"/>
            </a:ext>
          </a:extLst>
        </xdr:cNvPr>
        <xdr:cNvPicPr>
          <a:picLocks noChangeAspect="1"/>
        </xdr:cNvPicPr>
      </xdr:nvPicPr>
      <xdr:blipFill>
        <a:blip xmlns:r="http://schemas.openxmlformats.org/officeDocument/2006/relationships" r:embed="rId2" cstate="print"/>
        <a:stretch>
          <a:fillRect/>
        </a:stretch>
      </xdr:blipFill>
      <xdr:spPr>
        <a:xfrm>
          <a:off x="190500" y="193221"/>
          <a:ext cx="951940" cy="405954"/>
        </a:xfrm>
        <a:prstGeom prst="rect">
          <a:avLst/>
        </a:prstGeom>
        <a:effectLst>
          <a:outerShdw blurRad="50800" dist="38100" dir="2700000" algn="tl" rotWithShape="0">
            <a:prstClr val="black">
              <a:alpha val="40000"/>
            </a:prstClr>
          </a:outerShdw>
        </a:effectLst>
      </xdr:spPr>
    </xdr:pic>
    <xdr:clientData/>
  </xdr:twoCellAnchor>
  <xdr:twoCellAnchor>
    <xdr:from>
      <xdr:col>6</xdr:col>
      <xdr:colOff>450657</xdr:colOff>
      <xdr:row>1</xdr:row>
      <xdr:rowOff>64294</xdr:rowOff>
    </xdr:from>
    <xdr:to>
      <xdr:col>7</xdr:col>
      <xdr:colOff>398949</xdr:colOff>
      <xdr:row>1</xdr:row>
      <xdr:rowOff>492919</xdr:rowOff>
    </xdr:to>
    <xdr:sp macro="" textlink="">
      <xdr:nvSpPr>
        <xdr:cNvPr id="23" name="Oval 22">
          <a:extLst>
            <a:ext uri="{FF2B5EF4-FFF2-40B4-BE49-F238E27FC236}">
              <a16:creationId xmlns="" xmlns:a16="http://schemas.microsoft.com/office/drawing/2014/main" id="{00000000-0008-0000-0F00-000017000000}"/>
            </a:ext>
          </a:extLst>
        </xdr:cNvPr>
        <xdr:cNvSpPr/>
      </xdr:nvSpPr>
      <xdr:spPr bwMode="auto">
        <a:xfrm>
          <a:off x="3129563" y="171450"/>
          <a:ext cx="460261"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10</xdr:col>
      <xdr:colOff>216427</xdr:colOff>
      <xdr:row>13</xdr:row>
      <xdr:rowOff>7411</xdr:rowOff>
    </xdr:from>
    <xdr:to>
      <xdr:col>10</xdr:col>
      <xdr:colOff>216954</xdr:colOff>
      <xdr:row>14</xdr:row>
      <xdr:rowOff>31754</xdr:rowOff>
    </xdr:to>
    <xdr:cxnSp macro="">
      <xdr:nvCxnSpPr>
        <xdr:cNvPr id="25" name="Straight Connector 24">
          <a:extLst>
            <a:ext uri="{FF2B5EF4-FFF2-40B4-BE49-F238E27FC236}">
              <a16:creationId xmlns="" xmlns:a16="http://schemas.microsoft.com/office/drawing/2014/main" id="{00000000-0008-0000-0F00-000019000000}"/>
            </a:ext>
          </a:extLst>
        </xdr:cNvPr>
        <xdr:cNvCxnSpPr/>
      </xdr:nvCxnSpPr>
      <xdr:spPr bwMode="auto">
        <a:xfrm rot="16200000" flipH="1">
          <a:off x="4993478" y="3294860"/>
          <a:ext cx="267760"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200552</xdr:colOff>
      <xdr:row>20</xdr:row>
      <xdr:rowOff>17991</xdr:rowOff>
    </xdr:from>
    <xdr:to>
      <xdr:col>8</xdr:col>
      <xdr:colOff>201079</xdr:colOff>
      <xdr:row>20</xdr:row>
      <xdr:rowOff>232834</xdr:rowOff>
    </xdr:to>
    <xdr:cxnSp macro="">
      <xdr:nvCxnSpPr>
        <xdr:cNvPr id="28" name="Straight Connector 27">
          <a:extLst>
            <a:ext uri="{FF2B5EF4-FFF2-40B4-BE49-F238E27FC236}">
              <a16:creationId xmlns="" xmlns:a16="http://schemas.microsoft.com/office/drawing/2014/main" id="{00000000-0008-0000-0F00-00001C000000}"/>
            </a:ext>
          </a:extLst>
        </xdr:cNvPr>
        <xdr:cNvCxnSpPr/>
      </xdr:nvCxnSpPr>
      <xdr:spPr bwMode="auto">
        <a:xfrm rot="16200000" flipH="1">
          <a:off x="3839894" y="5808399"/>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editAs="oneCell">
    <xdr:from>
      <xdr:col>18</xdr:col>
      <xdr:colOff>324060</xdr:colOff>
      <xdr:row>1</xdr:row>
      <xdr:rowOff>147646</xdr:rowOff>
    </xdr:from>
    <xdr:to>
      <xdr:col>19</xdr:col>
      <xdr:colOff>57207</xdr:colOff>
      <xdr:row>1</xdr:row>
      <xdr:rowOff>404821</xdr:rowOff>
    </xdr:to>
    <xdr:pic>
      <xdr:nvPicPr>
        <xdr:cNvPr id="30" name="Picture 29" descr="home.jpg">
          <a:hlinkClick xmlns:r="http://schemas.openxmlformats.org/officeDocument/2006/relationships" r:id="rId3"/>
          <a:extLst>
            <a:ext uri="{FF2B5EF4-FFF2-40B4-BE49-F238E27FC236}">
              <a16:creationId xmlns="" xmlns:a16="http://schemas.microsoft.com/office/drawing/2014/main" id="{00000000-0008-0000-0F00-00001E000000}"/>
            </a:ext>
          </a:extLst>
        </xdr:cNvPr>
        <xdr:cNvPicPr>
          <a:picLocks noChangeAspect="1"/>
        </xdr:cNvPicPr>
      </xdr:nvPicPr>
      <xdr:blipFill>
        <a:blip xmlns:r="http://schemas.openxmlformats.org/officeDocument/2006/relationships" r:embed="rId4" cstate="print"/>
        <a:stretch>
          <a:fillRect/>
        </a:stretch>
      </xdr:blipFill>
      <xdr:spPr>
        <a:xfrm>
          <a:off x="9256393" y="253479"/>
          <a:ext cx="251730"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5</xdr:col>
      <xdr:colOff>274651</xdr:colOff>
      <xdr:row>16</xdr:row>
      <xdr:rowOff>229659</xdr:rowOff>
    </xdr:from>
    <xdr:to>
      <xdr:col>5</xdr:col>
      <xdr:colOff>275178</xdr:colOff>
      <xdr:row>18</xdr:row>
      <xdr:rowOff>31752</xdr:rowOff>
    </xdr:to>
    <xdr:cxnSp macro="">
      <xdr:nvCxnSpPr>
        <xdr:cNvPr id="31" name="Straight Connector 30">
          <a:extLst>
            <a:ext uri="{FF2B5EF4-FFF2-40B4-BE49-F238E27FC236}">
              <a16:creationId xmlns="" xmlns:a16="http://schemas.microsoft.com/office/drawing/2014/main" id="{00000000-0008-0000-0F00-00001F000000}"/>
            </a:ext>
          </a:extLst>
        </xdr:cNvPr>
        <xdr:cNvCxnSpPr/>
      </xdr:nvCxnSpPr>
      <xdr:spPr bwMode="auto">
        <a:xfrm rot="16200000" flipH="1">
          <a:off x="2358243" y="4686567"/>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11</xdr:col>
      <xdr:colOff>274636</xdr:colOff>
      <xdr:row>20</xdr:row>
      <xdr:rowOff>17990</xdr:rowOff>
    </xdr:from>
    <xdr:to>
      <xdr:col>11</xdr:col>
      <xdr:colOff>275163</xdr:colOff>
      <xdr:row>20</xdr:row>
      <xdr:rowOff>232833</xdr:rowOff>
    </xdr:to>
    <xdr:cxnSp macro="">
      <xdr:nvCxnSpPr>
        <xdr:cNvPr id="33" name="Straight Connector 32">
          <a:extLst>
            <a:ext uri="{FF2B5EF4-FFF2-40B4-BE49-F238E27FC236}">
              <a16:creationId xmlns="" xmlns:a16="http://schemas.microsoft.com/office/drawing/2014/main" id="{00000000-0008-0000-0F00-000021000000}"/>
            </a:ext>
          </a:extLst>
        </xdr:cNvPr>
        <xdr:cNvCxnSpPr/>
      </xdr:nvCxnSpPr>
      <xdr:spPr bwMode="auto">
        <a:xfrm rot="16200000" flipH="1">
          <a:off x="5469728" y="5670815"/>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13</xdr:col>
      <xdr:colOff>529167</xdr:colOff>
      <xdr:row>16</xdr:row>
      <xdr:rowOff>233890</xdr:rowOff>
    </xdr:from>
    <xdr:to>
      <xdr:col>14</xdr:col>
      <xdr:colOff>10585</xdr:colOff>
      <xdr:row>18</xdr:row>
      <xdr:rowOff>63499</xdr:rowOff>
    </xdr:to>
    <xdr:cxnSp macro="">
      <xdr:nvCxnSpPr>
        <xdr:cNvPr id="34" name="Straight Connector 33">
          <a:extLst>
            <a:ext uri="{FF2B5EF4-FFF2-40B4-BE49-F238E27FC236}">
              <a16:creationId xmlns="" xmlns:a16="http://schemas.microsoft.com/office/drawing/2014/main" id="{00000000-0008-0000-0F00-000022000000}"/>
            </a:ext>
          </a:extLst>
        </xdr:cNvPr>
        <xdr:cNvCxnSpPr/>
      </xdr:nvCxnSpPr>
      <xdr:spPr bwMode="auto">
        <a:xfrm rot="5400000">
          <a:off x="6959071" y="4620153"/>
          <a:ext cx="242359" cy="169334"/>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423349</xdr:colOff>
      <xdr:row>17</xdr:row>
      <xdr:rowOff>154517</xdr:rowOff>
    </xdr:from>
    <xdr:to>
      <xdr:col>6</xdr:col>
      <xdr:colOff>137600</xdr:colOff>
      <xdr:row>18</xdr:row>
      <xdr:rowOff>503767</xdr:rowOff>
    </xdr:to>
    <xdr:sp macro="" textlink="">
      <xdr:nvSpPr>
        <xdr:cNvPr id="37" name="Rectangle 36">
          <a:extLst>
            <a:ext uri="{FF2B5EF4-FFF2-40B4-BE49-F238E27FC236}">
              <a16:creationId xmlns="" xmlns:a16="http://schemas.microsoft.com/office/drawing/2014/main" id="{00000000-0008-0000-0F00-000025000000}"/>
            </a:ext>
          </a:extLst>
        </xdr:cNvPr>
        <xdr:cNvSpPr/>
      </xdr:nvSpPr>
      <xdr:spPr bwMode="auto">
        <a:xfrm>
          <a:off x="2095516"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7</xdr:col>
      <xdr:colOff>533400</xdr:colOff>
      <xdr:row>17</xdr:row>
      <xdr:rowOff>154517</xdr:rowOff>
    </xdr:from>
    <xdr:to>
      <xdr:col>9</xdr:col>
      <xdr:colOff>120651</xdr:colOff>
      <xdr:row>18</xdr:row>
      <xdr:rowOff>503767</xdr:rowOff>
    </xdr:to>
    <xdr:sp macro="" textlink="">
      <xdr:nvSpPr>
        <xdr:cNvPr id="38" name="Rectangle 37">
          <a:extLst>
            <a:ext uri="{FF2B5EF4-FFF2-40B4-BE49-F238E27FC236}">
              <a16:creationId xmlns="" xmlns:a16="http://schemas.microsoft.com/office/drawing/2014/main" id="{00000000-0008-0000-0F00-000026000000}"/>
            </a:ext>
          </a:extLst>
        </xdr:cNvPr>
        <xdr:cNvSpPr/>
      </xdr:nvSpPr>
      <xdr:spPr bwMode="auto">
        <a:xfrm>
          <a:off x="3761317"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10</xdr:col>
      <xdr:colOff>452967</xdr:colOff>
      <xdr:row>17</xdr:row>
      <xdr:rowOff>154517</xdr:rowOff>
    </xdr:from>
    <xdr:to>
      <xdr:col>12</xdr:col>
      <xdr:colOff>167218</xdr:colOff>
      <xdr:row>18</xdr:row>
      <xdr:rowOff>503767</xdr:rowOff>
    </xdr:to>
    <xdr:sp macro="" textlink="">
      <xdr:nvSpPr>
        <xdr:cNvPr id="39" name="Rectangle 38">
          <a:extLst>
            <a:ext uri="{FF2B5EF4-FFF2-40B4-BE49-F238E27FC236}">
              <a16:creationId xmlns="" xmlns:a16="http://schemas.microsoft.com/office/drawing/2014/main" id="{00000000-0008-0000-0F00-000027000000}"/>
            </a:ext>
          </a:extLst>
        </xdr:cNvPr>
        <xdr:cNvSpPr/>
      </xdr:nvSpPr>
      <xdr:spPr bwMode="auto">
        <a:xfrm>
          <a:off x="5363634"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9</xdr:col>
      <xdr:colOff>347383</xdr:colOff>
      <xdr:row>14</xdr:row>
      <xdr:rowOff>97367</xdr:rowOff>
    </xdr:from>
    <xdr:to>
      <xdr:col>11</xdr:col>
      <xdr:colOff>150284</xdr:colOff>
      <xdr:row>14</xdr:row>
      <xdr:rowOff>615950</xdr:rowOff>
    </xdr:to>
    <xdr:sp macro="" textlink="">
      <xdr:nvSpPr>
        <xdr:cNvPr id="40" name="Rectangle 39">
          <a:extLst>
            <a:ext uri="{FF2B5EF4-FFF2-40B4-BE49-F238E27FC236}">
              <a16:creationId xmlns="" xmlns:a16="http://schemas.microsoft.com/office/drawing/2014/main" id="{00000000-0008-0000-0F00-000028000000}"/>
            </a:ext>
          </a:extLst>
        </xdr:cNvPr>
        <xdr:cNvSpPr/>
      </xdr:nvSpPr>
      <xdr:spPr bwMode="auto">
        <a:xfrm>
          <a:off x="4717677" y="3414308"/>
          <a:ext cx="676960"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13</xdr:col>
      <xdr:colOff>16933</xdr:colOff>
      <xdr:row>17</xdr:row>
      <xdr:rowOff>154517</xdr:rowOff>
    </xdr:from>
    <xdr:to>
      <xdr:col>14</xdr:col>
      <xdr:colOff>80434</xdr:colOff>
      <xdr:row>18</xdr:row>
      <xdr:rowOff>503767</xdr:rowOff>
    </xdr:to>
    <xdr:sp macro="" textlink="">
      <xdr:nvSpPr>
        <xdr:cNvPr id="41" name="Rectangle 40">
          <a:extLst>
            <a:ext uri="{FF2B5EF4-FFF2-40B4-BE49-F238E27FC236}">
              <a16:creationId xmlns="" xmlns:a16="http://schemas.microsoft.com/office/drawing/2014/main" id="{00000000-0008-0000-0F00-000029000000}"/>
            </a:ext>
          </a:extLst>
        </xdr:cNvPr>
        <xdr:cNvSpPr/>
      </xdr:nvSpPr>
      <xdr:spPr bwMode="auto">
        <a:xfrm>
          <a:off x="6483350" y="4747684"/>
          <a:ext cx="75141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11</xdr:col>
      <xdr:colOff>150284</xdr:colOff>
      <xdr:row>14</xdr:row>
      <xdr:rowOff>356659</xdr:rowOff>
    </xdr:from>
    <xdr:to>
      <xdr:col>13</xdr:col>
      <xdr:colOff>440890</xdr:colOff>
      <xdr:row>17</xdr:row>
      <xdr:rowOff>154517</xdr:rowOff>
    </xdr:to>
    <xdr:cxnSp macro="">
      <xdr:nvCxnSpPr>
        <xdr:cNvPr id="43" name="Elbow Connector 42">
          <a:extLst>
            <a:ext uri="{FF2B5EF4-FFF2-40B4-BE49-F238E27FC236}">
              <a16:creationId xmlns="" xmlns:a16="http://schemas.microsoft.com/office/drawing/2014/main" id="{00000000-0008-0000-0F00-00002B000000}"/>
            </a:ext>
          </a:extLst>
        </xdr:cNvPr>
        <xdr:cNvCxnSpPr>
          <a:stCxn id="41" idx="0"/>
          <a:endCxn id="40" idx="3"/>
        </xdr:cNvCxnSpPr>
      </xdr:nvCxnSpPr>
      <xdr:spPr bwMode="auto">
        <a:xfrm rot="16200000" flipV="1">
          <a:off x="5702643" y="3365594"/>
          <a:ext cx="974476" cy="1590488"/>
        </a:xfrm>
        <a:prstGeom prst="bentConnector2">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259791</xdr:colOff>
      <xdr:row>14</xdr:row>
      <xdr:rowOff>356659</xdr:rowOff>
    </xdr:from>
    <xdr:to>
      <xdr:col>9</xdr:col>
      <xdr:colOff>347384</xdr:colOff>
      <xdr:row>17</xdr:row>
      <xdr:rowOff>154517</xdr:rowOff>
    </xdr:to>
    <xdr:cxnSp macro="">
      <xdr:nvCxnSpPr>
        <xdr:cNvPr id="45" name="Elbow Connector 42">
          <a:extLst>
            <a:ext uri="{FF2B5EF4-FFF2-40B4-BE49-F238E27FC236}">
              <a16:creationId xmlns="" xmlns:a16="http://schemas.microsoft.com/office/drawing/2014/main" id="{00000000-0008-0000-0F00-00002D000000}"/>
            </a:ext>
          </a:extLst>
        </xdr:cNvPr>
        <xdr:cNvCxnSpPr>
          <a:stCxn id="40" idx="1"/>
          <a:endCxn id="38" idx="0"/>
        </xdr:cNvCxnSpPr>
      </xdr:nvCxnSpPr>
      <xdr:spPr bwMode="auto">
        <a:xfrm rot="10800000" flipV="1">
          <a:off x="4114615" y="3673600"/>
          <a:ext cx="603063" cy="974476"/>
        </a:xfrm>
        <a:prstGeom prst="bentConnector2">
          <a:avLst/>
        </a:prstGeom>
        <a:ln w="76200">
          <a:solidFill>
            <a:sysClr val="windowText" lastClr="000000"/>
          </a:solidFill>
          <a:headEnd type="none" w="med" len="med"/>
          <a:tailEnd type="triangl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137600</xdr:colOff>
      <xdr:row>18</xdr:row>
      <xdr:rowOff>244476</xdr:rowOff>
    </xdr:from>
    <xdr:to>
      <xdr:col>7</xdr:col>
      <xdr:colOff>533400</xdr:colOff>
      <xdr:row>18</xdr:row>
      <xdr:rowOff>246064</xdr:rowOff>
    </xdr:to>
    <xdr:cxnSp macro="">
      <xdr:nvCxnSpPr>
        <xdr:cNvPr id="49" name="Straight Connector 48">
          <a:extLst>
            <a:ext uri="{FF2B5EF4-FFF2-40B4-BE49-F238E27FC236}">
              <a16:creationId xmlns="" xmlns:a16="http://schemas.microsoft.com/office/drawing/2014/main" id="{00000000-0008-0000-0F00-000031000000}"/>
            </a:ext>
          </a:extLst>
        </xdr:cNvPr>
        <xdr:cNvCxnSpPr>
          <a:stCxn id="37" idx="3"/>
          <a:endCxn id="38" idx="1"/>
        </xdr:cNvCxnSpPr>
      </xdr:nvCxnSpPr>
      <xdr:spPr bwMode="auto">
        <a:xfrm>
          <a:off x="2846933" y="5006976"/>
          <a:ext cx="914384"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120651</xdr:colOff>
      <xdr:row>18</xdr:row>
      <xdr:rowOff>244476</xdr:rowOff>
    </xdr:from>
    <xdr:to>
      <xdr:col>10</xdr:col>
      <xdr:colOff>452967</xdr:colOff>
      <xdr:row>18</xdr:row>
      <xdr:rowOff>246064</xdr:rowOff>
    </xdr:to>
    <xdr:cxnSp macro="">
      <xdr:nvCxnSpPr>
        <xdr:cNvPr id="51" name="Straight Connector 50">
          <a:extLst>
            <a:ext uri="{FF2B5EF4-FFF2-40B4-BE49-F238E27FC236}">
              <a16:creationId xmlns="" xmlns:a16="http://schemas.microsoft.com/office/drawing/2014/main" id="{00000000-0008-0000-0F00-000033000000}"/>
            </a:ext>
          </a:extLst>
        </xdr:cNvPr>
        <xdr:cNvCxnSpPr>
          <a:stCxn id="38" idx="3"/>
          <a:endCxn id="39" idx="1"/>
        </xdr:cNvCxnSpPr>
      </xdr:nvCxnSpPr>
      <xdr:spPr bwMode="auto">
        <a:xfrm>
          <a:off x="4512734" y="5006976"/>
          <a:ext cx="850900"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167218</xdr:colOff>
      <xdr:row>18</xdr:row>
      <xdr:rowOff>244476</xdr:rowOff>
    </xdr:from>
    <xdr:to>
      <xdr:col>13</xdr:col>
      <xdr:colOff>16933</xdr:colOff>
      <xdr:row>18</xdr:row>
      <xdr:rowOff>246064</xdr:rowOff>
    </xdr:to>
    <xdr:cxnSp macro="">
      <xdr:nvCxnSpPr>
        <xdr:cNvPr id="54" name="Straight Connector 53">
          <a:extLst>
            <a:ext uri="{FF2B5EF4-FFF2-40B4-BE49-F238E27FC236}">
              <a16:creationId xmlns="" xmlns:a16="http://schemas.microsoft.com/office/drawing/2014/main" id="{00000000-0008-0000-0F00-000036000000}"/>
            </a:ext>
          </a:extLst>
        </xdr:cNvPr>
        <xdr:cNvCxnSpPr>
          <a:stCxn id="39" idx="3"/>
          <a:endCxn id="41" idx="1"/>
        </xdr:cNvCxnSpPr>
      </xdr:nvCxnSpPr>
      <xdr:spPr bwMode="auto">
        <a:xfrm>
          <a:off x="6115051" y="5006976"/>
          <a:ext cx="368299"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oneCellAnchor>
    <xdr:from>
      <xdr:col>13</xdr:col>
      <xdr:colOff>592680</xdr:colOff>
      <xdr:row>17</xdr:row>
      <xdr:rowOff>21177</xdr:rowOff>
    </xdr:from>
    <xdr:ext cx="421719" cy="598690"/>
    <xdr:sp macro="" textlink="">
      <xdr:nvSpPr>
        <xdr:cNvPr id="59" name="TextBox 58">
          <a:extLst>
            <a:ext uri="{FF2B5EF4-FFF2-40B4-BE49-F238E27FC236}">
              <a16:creationId xmlns="" xmlns:a16="http://schemas.microsoft.com/office/drawing/2014/main" id="{00000000-0008-0000-0F00-00003B000000}"/>
            </a:ext>
          </a:extLst>
        </xdr:cNvPr>
        <xdr:cNvSpPr txBox="1"/>
      </xdr:nvSpPr>
      <xdr:spPr>
        <a:xfrm>
          <a:off x="7164930" y="4614344"/>
          <a:ext cx="421719"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oneCellAnchor>
    <xdr:from>
      <xdr:col>13</xdr:col>
      <xdr:colOff>639248</xdr:colOff>
      <xdr:row>18</xdr:row>
      <xdr:rowOff>46578</xdr:rowOff>
    </xdr:from>
    <xdr:ext cx="304250" cy="598690"/>
    <xdr:sp macro="" textlink="">
      <xdr:nvSpPr>
        <xdr:cNvPr id="60" name="TextBox 59">
          <a:extLst>
            <a:ext uri="{FF2B5EF4-FFF2-40B4-BE49-F238E27FC236}">
              <a16:creationId xmlns="" xmlns:a16="http://schemas.microsoft.com/office/drawing/2014/main" id="{00000000-0008-0000-0F00-00003C000000}"/>
            </a:ext>
          </a:extLst>
        </xdr:cNvPr>
        <xdr:cNvSpPr txBox="1"/>
      </xdr:nvSpPr>
      <xdr:spPr>
        <a:xfrm>
          <a:off x="7211498" y="4809078"/>
          <a:ext cx="304250"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twoCellAnchor>
    <xdr:from>
      <xdr:col>10</xdr:col>
      <xdr:colOff>216427</xdr:colOff>
      <xdr:row>40</xdr:row>
      <xdr:rowOff>7411</xdr:rowOff>
    </xdr:from>
    <xdr:to>
      <xdr:col>10</xdr:col>
      <xdr:colOff>216954</xdr:colOff>
      <xdr:row>41</xdr:row>
      <xdr:rowOff>31754</xdr:rowOff>
    </xdr:to>
    <xdr:cxnSp macro="">
      <xdr:nvCxnSpPr>
        <xdr:cNvPr id="111" name="Straight Connector 110">
          <a:extLst>
            <a:ext uri="{FF2B5EF4-FFF2-40B4-BE49-F238E27FC236}">
              <a16:creationId xmlns="" xmlns:a16="http://schemas.microsoft.com/office/drawing/2014/main" id="{00000000-0008-0000-0F00-00006F000000}"/>
            </a:ext>
          </a:extLst>
        </xdr:cNvPr>
        <xdr:cNvCxnSpPr/>
      </xdr:nvCxnSpPr>
      <xdr:spPr bwMode="auto">
        <a:xfrm rot="16200000" flipH="1">
          <a:off x="5001656" y="3275137"/>
          <a:ext cx="266797"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200552</xdr:colOff>
      <xdr:row>47</xdr:row>
      <xdr:rowOff>17991</xdr:rowOff>
    </xdr:from>
    <xdr:to>
      <xdr:col>8</xdr:col>
      <xdr:colOff>201079</xdr:colOff>
      <xdr:row>47</xdr:row>
      <xdr:rowOff>232834</xdr:rowOff>
    </xdr:to>
    <xdr:cxnSp macro="">
      <xdr:nvCxnSpPr>
        <xdr:cNvPr id="112" name="Straight Connector 111">
          <a:extLst>
            <a:ext uri="{FF2B5EF4-FFF2-40B4-BE49-F238E27FC236}">
              <a16:creationId xmlns="" xmlns:a16="http://schemas.microsoft.com/office/drawing/2014/main" id="{00000000-0008-0000-0F00-000070000000}"/>
            </a:ext>
          </a:extLst>
        </xdr:cNvPr>
        <xdr:cNvCxnSpPr/>
      </xdr:nvCxnSpPr>
      <xdr:spPr bwMode="auto">
        <a:xfrm rot="16200000" flipH="1">
          <a:off x="3972667" y="5666967"/>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5</xdr:col>
      <xdr:colOff>274651</xdr:colOff>
      <xdr:row>43</xdr:row>
      <xdr:rowOff>229659</xdr:rowOff>
    </xdr:from>
    <xdr:to>
      <xdr:col>5</xdr:col>
      <xdr:colOff>275178</xdr:colOff>
      <xdr:row>45</xdr:row>
      <xdr:rowOff>31752</xdr:rowOff>
    </xdr:to>
    <xdr:cxnSp macro="">
      <xdr:nvCxnSpPr>
        <xdr:cNvPr id="113" name="Straight Connector 112">
          <a:extLst>
            <a:ext uri="{FF2B5EF4-FFF2-40B4-BE49-F238E27FC236}">
              <a16:creationId xmlns="" xmlns:a16="http://schemas.microsoft.com/office/drawing/2014/main" id="{00000000-0008-0000-0F00-000071000000}"/>
            </a:ext>
          </a:extLst>
        </xdr:cNvPr>
        <xdr:cNvCxnSpPr/>
      </xdr:nvCxnSpPr>
      <xdr:spPr bwMode="auto">
        <a:xfrm rot="16200000" flipH="1">
          <a:off x="2365459" y="4667805"/>
          <a:ext cx="217730"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11</xdr:col>
      <xdr:colOff>274636</xdr:colOff>
      <xdr:row>47</xdr:row>
      <xdr:rowOff>17990</xdr:rowOff>
    </xdr:from>
    <xdr:to>
      <xdr:col>11</xdr:col>
      <xdr:colOff>275163</xdr:colOff>
      <xdr:row>47</xdr:row>
      <xdr:rowOff>232833</xdr:rowOff>
    </xdr:to>
    <xdr:cxnSp macro="">
      <xdr:nvCxnSpPr>
        <xdr:cNvPr id="114" name="Straight Connector 113">
          <a:extLst>
            <a:ext uri="{FF2B5EF4-FFF2-40B4-BE49-F238E27FC236}">
              <a16:creationId xmlns="" xmlns:a16="http://schemas.microsoft.com/office/drawing/2014/main" id="{00000000-0008-0000-0F00-000072000000}"/>
            </a:ext>
          </a:extLst>
        </xdr:cNvPr>
        <xdr:cNvCxnSpPr/>
      </xdr:nvCxnSpPr>
      <xdr:spPr bwMode="auto">
        <a:xfrm rot="16200000" flipH="1">
          <a:off x="5449523" y="5666966"/>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13</xdr:col>
      <xdr:colOff>529167</xdr:colOff>
      <xdr:row>43</xdr:row>
      <xdr:rowOff>233890</xdr:rowOff>
    </xdr:from>
    <xdr:to>
      <xdr:col>14</xdr:col>
      <xdr:colOff>10585</xdr:colOff>
      <xdr:row>45</xdr:row>
      <xdr:rowOff>63499</xdr:rowOff>
    </xdr:to>
    <xdr:cxnSp macro="">
      <xdr:nvCxnSpPr>
        <xdr:cNvPr id="115" name="Straight Connector 114">
          <a:extLst>
            <a:ext uri="{FF2B5EF4-FFF2-40B4-BE49-F238E27FC236}">
              <a16:creationId xmlns="" xmlns:a16="http://schemas.microsoft.com/office/drawing/2014/main" id="{00000000-0008-0000-0F00-000073000000}"/>
            </a:ext>
          </a:extLst>
        </xdr:cNvPr>
        <xdr:cNvCxnSpPr/>
      </xdr:nvCxnSpPr>
      <xdr:spPr bwMode="auto">
        <a:xfrm rot="5400000">
          <a:off x="7117821" y="4555690"/>
          <a:ext cx="245246" cy="260736"/>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423349</xdr:colOff>
      <xdr:row>44</xdr:row>
      <xdr:rowOff>154517</xdr:rowOff>
    </xdr:from>
    <xdr:to>
      <xdr:col>6</xdr:col>
      <xdr:colOff>137600</xdr:colOff>
      <xdr:row>45</xdr:row>
      <xdr:rowOff>503767</xdr:rowOff>
    </xdr:to>
    <xdr:sp macro="" textlink="">
      <xdr:nvSpPr>
        <xdr:cNvPr id="116" name="Rectangle 115">
          <a:extLst>
            <a:ext uri="{FF2B5EF4-FFF2-40B4-BE49-F238E27FC236}">
              <a16:creationId xmlns="" xmlns:a16="http://schemas.microsoft.com/office/drawing/2014/main" id="{00000000-0008-0000-0F00-000074000000}"/>
            </a:ext>
          </a:extLst>
        </xdr:cNvPr>
        <xdr:cNvSpPr/>
      </xdr:nvSpPr>
      <xdr:spPr bwMode="auto">
        <a:xfrm>
          <a:off x="2103213" y="4726517"/>
          <a:ext cx="753342"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7</xdr:col>
      <xdr:colOff>533400</xdr:colOff>
      <xdr:row>44</xdr:row>
      <xdr:rowOff>154517</xdr:rowOff>
    </xdr:from>
    <xdr:to>
      <xdr:col>9</xdr:col>
      <xdr:colOff>120651</xdr:colOff>
      <xdr:row>45</xdr:row>
      <xdr:rowOff>503767</xdr:rowOff>
    </xdr:to>
    <xdr:sp macro="" textlink="">
      <xdr:nvSpPr>
        <xdr:cNvPr id="117" name="Rectangle 116">
          <a:extLst>
            <a:ext uri="{FF2B5EF4-FFF2-40B4-BE49-F238E27FC236}">
              <a16:creationId xmlns="" xmlns:a16="http://schemas.microsoft.com/office/drawing/2014/main" id="{00000000-0008-0000-0F00-000075000000}"/>
            </a:ext>
          </a:extLst>
        </xdr:cNvPr>
        <xdr:cNvSpPr/>
      </xdr:nvSpPr>
      <xdr:spPr bwMode="auto">
        <a:xfrm>
          <a:off x="3771900" y="4726517"/>
          <a:ext cx="747569"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10</xdr:col>
      <xdr:colOff>452967</xdr:colOff>
      <xdr:row>44</xdr:row>
      <xdr:rowOff>154517</xdr:rowOff>
    </xdr:from>
    <xdr:to>
      <xdr:col>12</xdr:col>
      <xdr:colOff>167218</xdr:colOff>
      <xdr:row>45</xdr:row>
      <xdr:rowOff>503767</xdr:rowOff>
    </xdr:to>
    <xdr:sp macro="" textlink="">
      <xdr:nvSpPr>
        <xdr:cNvPr id="118" name="Rectangle 117">
          <a:extLst>
            <a:ext uri="{FF2B5EF4-FFF2-40B4-BE49-F238E27FC236}">
              <a16:creationId xmlns="" xmlns:a16="http://schemas.microsoft.com/office/drawing/2014/main" id="{00000000-0008-0000-0F00-000076000000}"/>
            </a:ext>
          </a:extLst>
        </xdr:cNvPr>
        <xdr:cNvSpPr/>
      </xdr:nvSpPr>
      <xdr:spPr bwMode="auto">
        <a:xfrm>
          <a:off x="5276081" y="4726517"/>
          <a:ext cx="692728"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9</xdr:col>
      <xdr:colOff>436033</xdr:colOff>
      <xdr:row>41</xdr:row>
      <xdr:rowOff>97367</xdr:rowOff>
    </xdr:from>
    <xdr:to>
      <xdr:col>11</xdr:col>
      <xdr:colOff>150283</xdr:colOff>
      <xdr:row>41</xdr:row>
      <xdr:rowOff>615950</xdr:rowOff>
    </xdr:to>
    <xdr:sp macro="" textlink="">
      <xdr:nvSpPr>
        <xdr:cNvPr id="119" name="Rectangle 118">
          <a:extLst>
            <a:ext uri="{FF2B5EF4-FFF2-40B4-BE49-F238E27FC236}">
              <a16:creationId xmlns="" xmlns:a16="http://schemas.microsoft.com/office/drawing/2014/main" id="{00000000-0008-0000-0F00-000077000000}"/>
            </a:ext>
          </a:extLst>
        </xdr:cNvPr>
        <xdr:cNvSpPr/>
      </xdr:nvSpPr>
      <xdr:spPr bwMode="auto">
        <a:xfrm>
          <a:off x="4834851" y="3474412"/>
          <a:ext cx="597477"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13</xdr:col>
      <xdr:colOff>16933</xdr:colOff>
      <xdr:row>44</xdr:row>
      <xdr:rowOff>154517</xdr:rowOff>
    </xdr:from>
    <xdr:to>
      <xdr:col>14</xdr:col>
      <xdr:colOff>80434</xdr:colOff>
      <xdr:row>45</xdr:row>
      <xdr:rowOff>503767</xdr:rowOff>
    </xdr:to>
    <xdr:sp macro="" textlink="">
      <xdr:nvSpPr>
        <xdr:cNvPr id="120" name="Rectangle 119">
          <a:extLst>
            <a:ext uri="{FF2B5EF4-FFF2-40B4-BE49-F238E27FC236}">
              <a16:creationId xmlns="" xmlns:a16="http://schemas.microsoft.com/office/drawing/2014/main" id="{00000000-0008-0000-0F00-000078000000}"/>
            </a:ext>
          </a:extLst>
        </xdr:cNvPr>
        <xdr:cNvSpPr/>
      </xdr:nvSpPr>
      <xdr:spPr bwMode="auto">
        <a:xfrm>
          <a:off x="6597842" y="4726517"/>
          <a:ext cx="842819" cy="522432"/>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11</xdr:col>
      <xdr:colOff>150284</xdr:colOff>
      <xdr:row>41</xdr:row>
      <xdr:rowOff>356659</xdr:rowOff>
    </xdr:from>
    <xdr:to>
      <xdr:col>13</xdr:col>
      <xdr:colOff>392643</xdr:colOff>
      <xdr:row>44</xdr:row>
      <xdr:rowOff>154517</xdr:rowOff>
    </xdr:to>
    <xdr:cxnSp macro="">
      <xdr:nvCxnSpPr>
        <xdr:cNvPr id="121" name="Elbow Connector 42">
          <a:extLst>
            <a:ext uri="{FF2B5EF4-FFF2-40B4-BE49-F238E27FC236}">
              <a16:creationId xmlns="" xmlns:a16="http://schemas.microsoft.com/office/drawing/2014/main" id="{00000000-0008-0000-0F00-000079000000}"/>
            </a:ext>
          </a:extLst>
        </xdr:cNvPr>
        <xdr:cNvCxnSpPr>
          <a:stCxn id="120" idx="0"/>
          <a:endCxn id="119" idx="3"/>
        </xdr:cNvCxnSpPr>
      </xdr:nvCxnSpPr>
      <xdr:spPr bwMode="auto">
        <a:xfrm rot="16200000" flipV="1">
          <a:off x="5706534" y="3459499"/>
          <a:ext cx="992813" cy="1541223"/>
        </a:xfrm>
        <a:prstGeom prst="bentConnector2">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263526</xdr:colOff>
      <xdr:row>41</xdr:row>
      <xdr:rowOff>356658</xdr:rowOff>
    </xdr:from>
    <xdr:to>
      <xdr:col>9</xdr:col>
      <xdr:colOff>436033</xdr:colOff>
      <xdr:row>44</xdr:row>
      <xdr:rowOff>154516</xdr:rowOff>
    </xdr:to>
    <xdr:cxnSp macro="">
      <xdr:nvCxnSpPr>
        <xdr:cNvPr id="122" name="Elbow Connector 42">
          <a:extLst>
            <a:ext uri="{FF2B5EF4-FFF2-40B4-BE49-F238E27FC236}">
              <a16:creationId xmlns="" xmlns:a16="http://schemas.microsoft.com/office/drawing/2014/main" id="{00000000-0008-0000-0F00-00007A000000}"/>
            </a:ext>
          </a:extLst>
        </xdr:cNvPr>
        <xdr:cNvCxnSpPr>
          <a:stCxn id="119" idx="1"/>
          <a:endCxn id="117" idx="0"/>
        </xdr:cNvCxnSpPr>
      </xdr:nvCxnSpPr>
      <xdr:spPr bwMode="auto">
        <a:xfrm rot="10800000" flipV="1">
          <a:off x="4142799" y="3733703"/>
          <a:ext cx="692052" cy="992813"/>
        </a:xfrm>
        <a:prstGeom prst="bentConnector2">
          <a:avLst/>
        </a:prstGeom>
        <a:ln w="76200">
          <a:solidFill>
            <a:sysClr val="windowText" lastClr="000000"/>
          </a:solidFill>
          <a:headEnd type="none" w="med" len="med"/>
          <a:tailEnd type="triangl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137600</xdr:colOff>
      <xdr:row>45</xdr:row>
      <xdr:rowOff>244476</xdr:rowOff>
    </xdr:from>
    <xdr:to>
      <xdr:col>7</xdr:col>
      <xdr:colOff>533400</xdr:colOff>
      <xdr:row>45</xdr:row>
      <xdr:rowOff>246064</xdr:rowOff>
    </xdr:to>
    <xdr:cxnSp macro="">
      <xdr:nvCxnSpPr>
        <xdr:cNvPr id="123" name="Straight Connector 122">
          <a:extLst>
            <a:ext uri="{FF2B5EF4-FFF2-40B4-BE49-F238E27FC236}">
              <a16:creationId xmlns="" xmlns:a16="http://schemas.microsoft.com/office/drawing/2014/main" id="{00000000-0008-0000-0F00-00007B000000}"/>
            </a:ext>
          </a:extLst>
        </xdr:cNvPr>
        <xdr:cNvCxnSpPr>
          <a:stCxn id="116" idx="3"/>
          <a:endCxn id="117" idx="1"/>
        </xdr:cNvCxnSpPr>
      </xdr:nvCxnSpPr>
      <xdr:spPr bwMode="auto">
        <a:xfrm>
          <a:off x="2856555" y="4989658"/>
          <a:ext cx="915345"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120651</xdr:colOff>
      <xdr:row>45</xdr:row>
      <xdr:rowOff>244476</xdr:rowOff>
    </xdr:from>
    <xdr:to>
      <xdr:col>10</xdr:col>
      <xdr:colOff>452967</xdr:colOff>
      <xdr:row>45</xdr:row>
      <xdr:rowOff>246064</xdr:rowOff>
    </xdr:to>
    <xdr:cxnSp macro="">
      <xdr:nvCxnSpPr>
        <xdr:cNvPr id="124" name="Straight Connector 123">
          <a:extLst>
            <a:ext uri="{FF2B5EF4-FFF2-40B4-BE49-F238E27FC236}">
              <a16:creationId xmlns="" xmlns:a16="http://schemas.microsoft.com/office/drawing/2014/main" id="{00000000-0008-0000-0F00-00007C000000}"/>
            </a:ext>
          </a:extLst>
        </xdr:cNvPr>
        <xdr:cNvCxnSpPr>
          <a:stCxn id="117" idx="3"/>
          <a:endCxn id="118" idx="1"/>
        </xdr:cNvCxnSpPr>
      </xdr:nvCxnSpPr>
      <xdr:spPr bwMode="auto">
        <a:xfrm>
          <a:off x="4519469" y="4989658"/>
          <a:ext cx="756612"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167218</xdr:colOff>
      <xdr:row>45</xdr:row>
      <xdr:rowOff>244476</xdr:rowOff>
    </xdr:from>
    <xdr:to>
      <xdr:col>13</xdr:col>
      <xdr:colOff>16933</xdr:colOff>
      <xdr:row>45</xdr:row>
      <xdr:rowOff>246064</xdr:rowOff>
    </xdr:to>
    <xdr:cxnSp macro="">
      <xdr:nvCxnSpPr>
        <xdr:cNvPr id="125" name="Straight Connector 124">
          <a:extLst>
            <a:ext uri="{FF2B5EF4-FFF2-40B4-BE49-F238E27FC236}">
              <a16:creationId xmlns="" xmlns:a16="http://schemas.microsoft.com/office/drawing/2014/main" id="{00000000-0008-0000-0F00-00007D000000}"/>
            </a:ext>
          </a:extLst>
        </xdr:cNvPr>
        <xdr:cNvCxnSpPr>
          <a:stCxn id="118" idx="3"/>
          <a:endCxn id="120" idx="1"/>
        </xdr:cNvCxnSpPr>
      </xdr:nvCxnSpPr>
      <xdr:spPr bwMode="auto">
        <a:xfrm>
          <a:off x="5968809" y="4989658"/>
          <a:ext cx="629033"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oneCellAnchor>
    <xdr:from>
      <xdr:col>13</xdr:col>
      <xdr:colOff>592680</xdr:colOff>
      <xdr:row>44</xdr:row>
      <xdr:rowOff>21177</xdr:rowOff>
    </xdr:from>
    <xdr:ext cx="421719" cy="598690"/>
    <xdr:sp macro="" textlink="">
      <xdr:nvSpPr>
        <xdr:cNvPr id="126" name="TextBox 125">
          <a:extLst>
            <a:ext uri="{FF2B5EF4-FFF2-40B4-BE49-F238E27FC236}">
              <a16:creationId xmlns="" xmlns:a16="http://schemas.microsoft.com/office/drawing/2014/main" id="{00000000-0008-0000-0F00-00007E000000}"/>
            </a:ext>
          </a:extLst>
        </xdr:cNvPr>
        <xdr:cNvSpPr txBox="1"/>
      </xdr:nvSpPr>
      <xdr:spPr>
        <a:xfrm>
          <a:off x="7173589" y="4593177"/>
          <a:ext cx="421719"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oneCellAnchor>
    <xdr:from>
      <xdr:col>13</xdr:col>
      <xdr:colOff>639248</xdr:colOff>
      <xdr:row>45</xdr:row>
      <xdr:rowOff>46578</xdr:rowOff>
    </xdr:from>
    <xdr:ext cx="304250" cy="598690"/>
    <xdr:sp macro="" textlink="">
      <xdr:nvSpPr>
        <xdr:cNvPr id="127" name="TextBox 126">
          <a:extLst>
            <a:ext uri="{FF2B5EF4-FFF2-40B4-BE49-F238E27FC236}">
              <a16:creationId xmlns="" xmlns:a16="http://schemas.microsoft.com/office/drawing/2014/main" id="{00000000-0008-0000-0F00-00007F000000}"/>
            </a:ext>
          </a:extLst>
        </xdr:cNvPr>
        <xdr:cNvSpPr txBox="1"/>
      </xdr:nvSpPr>
      <xdr:spPr>
        <a:xfrm>
          <a:off x="7220157" y="4791760"/>
          <a:ext cx="304250"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wsDr>
</file>

<file path=xl/drawings/drawing17.xml><?xml version="1.0" encoding="utf-8"?>
<xdr:wsDr xmlns:xdr="http://schemas.openxmlformats.org/drawingml/2006/spreadsheetDrawing" xmlns:a="http://schemas.openxmlformats.org/drawingml/2006/main">
  <xdr:twoCellAnchor editAs="oneCell">
    <xdr:from>
      <xdr:col>1</xdr:col>
      <xdr:colOff>66675</xdr:colOff>
      <xdr:row>1</xdr:row>
      <xdr:rowOff>66675</xdr:rowOff>
    </xdr:from>
    <xdr:to>
      <xdr:col>4</xdr:col>
      <xdr:colOff>403412</xdr:colOff>
      <xdr:row>1</xdr:row>
      <xdr:rowOff>472629</xdr:rowOff>
    </xdr:to>
    <xdr:pic>
      <xdr:nvPicPr>
        <xdr:cNvPr id="24" name="Picture 23" descr="KT-logo_KO_whiterule.png">
          <a:extLst>
            <a:ext uri="{FF2B5EF4-FFF2-40B4-BE49-F238E27FC236}">
              <a16:creationId xmlns="" xmlns:a16="http://schemas.microsoft.com/office/drawing/2014/main" id="{00000000-0008-0000-1000-000018000000}"/>
            </a:ext>
          </a:extLst>
        </xdr:cNvPr>
        <xdr:cNvPicPr>
          <a:picLocks noChangeAspect="1"/>
        </xdr:cNvPicPr>
      </xdr:nvPicPr>
      <xdr:blipFill>
        <a:blip xmlns:r="http://schemas.openxmlformats.org/officeDocument/2006/relationships" r:embed="rId1" cstate="print"/>
        <a:stretch>
          <a:fillRect/>
        </a:stretch>
      </xdr:blipFill>
      <xdr:spPr>
        <a:xfrm>
          <a:off x="167528" y="167528"/>
          <a:ext cx="953060" cy="405954"/>
        </a:xfrm>
        <a:prstGeom prst="rect">
          <a:avLst/>
        </a:prstGeom>
        <a:effectLst>
          <a:outerShdw blurRad="50800" dist="38100" dir="2700000" algn="tl" rotWithShape="0">
            <a:prstClr val="black">
              <a:alpha val="40000"/>
            </a:prstClr>
          </a:outerShdw>
        </a:effectLst>
      </xdr:spPr>
    </xdr:pic>
    <xdr:clientData/>
  </xdr:twoCellAnchor>
  <xdr:twoCellAnchor>
    <xdr:from>
      <xdr:col>7</xdr:col>
      <xdr:colOff>874619</xdr:colOff>
      <xdr:row>1</xdr:row>
      <xdr:rowOff>45945</xdr:rowOff>
    </xdr:from>
    <xdr:to>
      <xdr:col>7</xdr:col>
      <xdr:colOff>1360394</xdr:colOff>
      <xdr:row>1</xdr:row>
      <xdr:rowOff>474570</xdr:rowOff>
    </xdr:to>
    <xdr:sp macro="" textlink="">
      <xdr:nvSpPr>
        <xdr:cNvPr id="30" name="Oval 29">
          <a:extLst>
            <a:ext uri="{FF2B5EF4-FFF2-40B4-BE49-F238E27FC236}">
              <a16:creationId xmlns="" xmlns:a16="http://schemas.microsoft.com/office/drawing/2014/main" id="{00000000-0008-0000-1000-00001E000000}"/>
            </a:ext>
          </a:extLst>
        </xdr:cNvPr>
        <xdr:cNvSpPr/>
      </xdr:nvSpPr>
      <xdr:spPr bwMode="auto">
        <a:xfrm>
          <a:off x="3496795" y="146798"/>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editAs="oneCell">
    <xdr:from>
      <xdr:col>13</xdr:col>
      <xdr:colOff>1120588</xdr:colOff>
      <xdr:row>1</xdr:row>
      <xdr:rowOff>148019</xdr:rowOff>
    </xdr:from>
    <xdr:to>
      <xdr:col>13</xdr:col>
      <xdr:colOff>1381766</xdr:colOff>
      <xdr:row>1</xdr:row>
      <xdr:rowOff>405194</xdr:rowOff>
    </xdr:to>
    <xdr:pic>
      <xdr:nvPicPr>
        <xdr:cNvPr id="33" name="Picture 32" descr="home.jpg">
          <a:hlinkClick xmlns:r="http://schemas.openxmlformats.org/officeDocument/2006/relationships" r:id="rId2"/>
          <a:extLst>
            <a:ext uri="{FF2B5EF4-FFF2-40B4-BE49-F238E27FC236}">
              <a16:creationId xmlns="" xmlns:a16="http://schemas.microsoft.com/office/drawing/2014/main" id="{00000000-0008-0000-1000-000021000000}"/>
            </a:ext>
          </a:extLst>
        </xdr:cNvPr>
        <xdr:cNvPicPr>
          <a:picLocks noChangeAspect="1"/>
        </xdr:cNvPicPr>
      </xdr:nvPicPr>
      <xdr:blipFill>
        <a:blip xmlns:r="http://schemas.openxmlformats.org/officeDocument/2006/relationships" r:embed="rId3" cstate="print"/>
        <a:stretch>
          <a:fillRect/>
        </a:stretch>
      </xdr:blipFill>
      <xdr:spPr>
        <a:xfrm>
          <a:off x="7967382" y="248872"/>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22</xdr:col>
      <xdr:colOff>194502</xdr:colOff>
      <xdr:row>1</xdr:row>
      <xdr:rowOff>54429</xdr:rowOff>
    </xdr:from>
    <xdr:to>
      <xdr:col>22</xdr:col>
      <xdr:colOff>680277</xdr:colOff>
      <xdr:row>1</xdr:row>
      <xdr:rowOff>483054</xdr:rowOff>
    </xdr:to>
    <xdr:sp macro="" textlink="">
      <xdr:nvSpPr>
        <xdr:cNvPr id="44" name="Oval 43">
          <a:extLst>
            <a:ext uri="{FF2B5EF4-FFF2-40B4-BE49-F238E27FC236}">
              <a16:creationId xmlns="" xmlns:a16="http://schemas.microsoft.com/office/drawing/2014/main" id="{00000000-0008-0000-1000-00002C000000}"/>
            </a:ext>
          </a:extLst>
        </xdr:cNvPr>
        <xdr:cNvSpPr/>
      </xdr:nvSpPr>
      <xdr:spPr bwMode="auto">
        <a:xfrm>
          <a:off x="13691427" y="149679"/>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20</xdr:col>
      <xdr:colOff>66675</xdr:colOff>
      <xdr:row>22</xdr:row>
      <xdr:rowOff>114300</xdr:rowOff>
    </xdr:from>
    <xdr:to>
      <xdr:col>20</xdr:col>
      <xdr:colOff>419100</xdr:colOff>
      <xdr:row>24</xdr:row>
      <xdr:rowOff>133350</xdr:rowOff>
    </xdr:to>
    <xdr:sp macro="" textlink="">
      <xdr:nvSpPr>
        <xdr:cNvPr id="45" name="Line 87">
          <a:extLst>
            <a:ext uri="{FF2B5EF4-FFF2-40B4-BE49-F238E27FC236}">
              <a16:creationId xmlns="" xmlns:a16="http://schemas.microsoft.com/office/drawing/2014/main" id="{00000000-0008-0000-1000-00002D000000}"/>
            </a:ext>
          </a:extLst>
        </xdr:cNvPr>
        <xdr:cNvSpPr>
          <a:spLocks noChangeShapeType="1"/>
        </xdr:cNvSpPr>
      </xdr:nvSpPr>
      <xdr:spPr bwMode="auto">
        <a:xfrm flipV="1">
          <a:off x="11229975" y="4581525"/>
          <a:ext cx="352425" cy="400050"/>
        </a:xfrm>
        <a:prstGeom prst="line">
          <a:avLst/>
        </a:prstGeom>
        <a:noFill/>
        <a:ln w="9525">
          <a:solidFill>
            <a:srgbClr val="000000"/>
          </a:solidFill>
          <a:round/>
          <a:headEnd/>
          <a:tailEnd type="triangle" w="med" len="med"/>
        </a:ln>
      </xdr:spPr>
    </xdr:sp>
    <xdr:clientData/>
  </xdr:twoCellAnchor>
  <xdr:twoCellAnchor>
    <xdr:from>
      <xdr:col>20</xdr:col>
      <xdr:colOff>66675</xdr:colOff>
      <xdr:row>27</xdr:row>
      <xdr:rowOff>66675</xdr:rowOff>
    </xdr:from>
    <xdr:to>
      <xdr:col>20</xdr:col>
      <xdr:colOff>419100</xdr:colOff>
      <xdr:row>29</xdr:row>
      <xdr:rowOff>85725</xdr:rowOff>
    </xdr:to>
    <xdr:sp macro="" textlink="">
      <xdr:nvSpPr>
        <xdr:cNvPr id="46" name="Line 89">
          <a:extLst>
            <a:ext uri="{FF2B5EF4-FFF2-40B4-BE49-F238E27FC236}">
              <a16:creationId xmlns="" xmlns:a16="http://schemas.microsoft.com/office/drawing/2014/main" id="{00000000-0008-0000-1000-00002E000000}"/>
            </a:ext>
          </a:extLst>
        </xdr:cNvPr>
        <xdr:cNvSpPr>
          <a:spLocks noChangeShapeType="1"/>
        </xdr:cNvSpPr>
      </xdr:nvSpPr>
      <xdr:spPr bwMode="auto">
        <a:xfrm>
          <a:off x="11229975" y="5486400"/>
          <a:ext cx="352425" cy="400050"/>
        </a:xfrm>
        <a:prstGeom prst="line">
          <a:avLst/>
        </a:prstGeom>
        <a:noFill/>
        <a:ln w="9525">
          <a:solidFill>
            <a:srgbClr val="000000"/>
          </a:solidFill>
          <a:round/>
          <a:headEnd/>
          <a:tailEnd type="triangle" w="med" len="med"/>
        </a:ln>
      </xdr:spPr>
    </xdr:sp>
    <xdr:clientData/>
  </xdr:twoCellAnchor>
  <xdr:twoCellAnchor>
    <xdr:from>
      <xdr:col>22</xdr:col>
      <xdr:colOff>156633</xdr:colOff>
      <xdr:row>16</xdr:row>
      <xdr:rowOff>52917</xdr:rowOff>
    </xdr:from>
    <xdr:to>
      <xdr:col>22</xdr:col>
      <xdr:colOff>509058</xdr:colOff>
      <xdr:row>16</xdr:row>
      <xdr:rowOff>52917</xdr:rowOff>
    </xdr:to>
    <xdr:sp macro="" textlink="">
      <xdr:nvSpPr>
        <xdr:cNvPr id="47" name="Line 93">
          <a:extLst>
            <a:ext uri="{FF2B5EF4-FFF2-40B4-BE49-F238E27FC236}">
              <a16:creationId xmlns="" xmlns:a16="http://schemas.microsoft.com/office/drawing/2014/main" id="{00000000-0008-0000-1000-00002F000000}"/>
            </a:ext>
          </a:extLst>
        </xdr:cNvPr>
        <xdr:cNvSpPr>
          <a:spLocks noChangeShapeType="1"/>
        </xdr:cNvSpPr>
      </xdr:nvSpPr>
      <xdr:spPr bwMode="auto">
        <a:xfrm>
          <a:off x="13756216" y="2582334"/>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48" name="Line 95">
          <a:extLst>
            <a:ext uri="{FF2B5EF4-FFF2-40B4-BE49-F238E27FC236}">
              <a16:creationId xmlns="" xmlns:a16="http://schemas.microsoft.com/office/drawing/2014/main" id="{00000000-0008-0000-1000-000030000000}"/>
            </a:ext>
          </a:extLst>
        </xdr:cNvPr>
        <xdr:cNvSpPr>
          <a:spLocks noChangeShapeType="1"/>
        </xdr:cNvSpPr>
      </xdr:nvSpPr>
      <xdr:spPr bwMode="auto">
        <a:xfrm>
          <a:off x="13563600" y="713422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49" name="Line 96">
          <a:extLst>
            <a:ext uri="{FF2B5EF4-FFF2-40B4-BE49-F238E27FC236}">
              <a16:creationId xmlns="" xmlns:a16="http://schemas.microsoft.com/office/drawing/2014/main" id="{00000000-0008-0000-1000-000031000000}"/>
            </a:ext>
          </a:extLst>
        </xdr:cNvPr>
        <xdr:cNvSpPr>
          <a:spLocks noChangeShapeType="1"/>
        </xdr:cNvSpPr>
      </xdr:nvSpPr>
      <xdr:spPr bwMode="auto">
        <a:xfrm>
          <a:off x="13563600" y="7134225"/>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16</xdr:row>
      <xdr:rowOff>84667</xdr:rowOff>
    </xdr:from>
    <xdr:to>
      <xdr:col>27</xdr:col>
      <xdr:colOff>323850</xdr:colOff>
      <xdr:row>16</xdr:row>
      <xdr:rowOff>84667</xdr:rowOff>
    </xdr:to>
    <xdr:sp macro="" textlink="">
      <xdr:nvSpPr>
        <xdr:cNvPr id="50" name="Line 97">
          <a:extLst>
            <a:ext uri="{FF2B5EF4-FFF2-40B4-BE49-F238E27FC236}">
              <a16:creationId xmlns="" xmlns:a16="http://schemas.microsoft.com/office/drawing/2014/main" id="{00000000-0008-0000-1000-000032000000}"/>
            </a:ext>
          </a:extLst>
        </xdr:cNvPr>
        <xdr:cNvSpPr>
          <a:spLocks noChangeShapeType="1"/>
        </xdr:cNvSpPr>
      </xdr:nvSpPr>
      <xdr:spPr bwMode="auto">
        <a:xfrm>
          <a:off x="18185342" y="2614084"/>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36</xdr:row>
      <xdr:rowOff>0</xdr:rowOff>
    </xdr:from>
    <xdr:to>
      <xdr:col>27</xdr:col>
      <xdr:colOff>323850</xdr:colOff>
      <xdr:row>36</xdr:row>
      <xdr:rowOff>0</xdr:rowOff>
    </xdr:to>
    <xdr:sp macro="" textlink="">
      <xdr:nvSpPr>
        <xdr:cNvPr id="51" name="Line 98">
          <a:extLst>
            <a:ext uri="{FF2B5EF4-FFF2-40B4-BE49-F238E27FC236}">
              <a16:creationId xmlns="" xmlns:a16="http://schemas.microsoft.com/office/drawing/2014/main" id="{00000000-0008-0000-1000-000033000000}"/>
            </a:ext>
          </a:extLst>
        </xdr:cNvPr>
        <xdr:cNvSpPr>
          <a:spLocks noChangeShapeType="1"/>
        </xdr:cNvSpPr>
      </xdr:nvSpPr>
      <xdr:spPr bwMode="auto">
        <a:xfrm>
          <a:off x="18078450" y="7134225"/>
          <a:ext cx="257175" cy="0"/>
        </a:xfrm>
        <a:prstGeom prst="line">
          <a:avLst/>
        </a:prstGeom>
        <a:noFill/>
        <a:ln w="9525">
          <a:solidFill>
            <a:srgbClr val="000000"/>
          </a:solidFill>
          <a:round/>
          <a:headEnd/>
          <a:tailEnd type="triangle" w="med" len="med"/>
        </a:ln>
      </xdr:spPr>
    </xdr:sp>
    <xdr:clientData/>
  </xdr:twoCellAnchor>
  <xdr:twoCellAnchor>
    <xdr:from>
      <xdr:col>20</xdr:col>
      <xdr:colOff>66675</xdr:colOff>
      <xdr:row>69</xdr:row>
      <xdr:rowOff>114300</xdr:rowOff>
    </xdr:from>
    <xdr:to>
      <xdr:col>20</xdr:col>
      <xdr:colOff>419100</xdr:colOff>
      <xdr:row>71</xdr:row>
      <xdr:rowOff>133350</xdr:rowOff>
    </xdr:to>
    <xdr:sp macro="" textlink="">
      <xdr:nvSpPr>
        <xdr:cNvPr id="52" name="Line 87">
          <a:extLst>
            <a:ext uri="{FF2B5EF4-FFF2-40B4-BE49-F238E27FC236}">
              <a16:creationId xmlns="" xmlns:a16="http://schemas.microsoft.com/office/drawing/2014/main" id="{00000000-0008-0000-1000-000034000000}"/>
            </a:ext>
          </a:extLst>
        </xdr:cNvPr>
        <xdr:cNvSpPr>
          <a:spLocks noChangeShapeType="1"/>
        </xdr:cNvSpPr>
      </xdr:nvSpPr>
      <xdr:spPr bwMode="auto">
        <a:xfrm flipV="1">
          <a:off x="11229975" y="13192125"/>
          <a:ext cx="352425" cy="400050"/>
        </a:xfrm>
        <a:prstGeom prst="line">
          <a:avLst/>
        </a:prstGeom>
        <a:noFill/>
        <a:ln w="9525">
          <a:solidFill>
            <a:srgbClr val="000000"/>
          </a:solidFill>
          <a:round/>
          <a:headEnd/>
          <a:tailEnd type="triangle" w="med" len="med"/>
        </a:ln>
      </xdr:spPr>
    </xdr:sp>
    <xdr:clientData/>
  </xdr:twoCellAnchor>
  <xdr:twoCellAnchor>
    <xdr:from>
      <xdr:col>20</xdr:col>
      <xdr:colOff>66675</xdr:colOff>
      <xdr:row>74</xdr:row>
      <xdr:rowOff>66675</xdr:rowOff>
    </xdr:from>
    <xdr:to>
      <xdr:col>20</xdr:col>
      <xdr:colOff>419100</xdr:colOff>
      <xdr:row>76</xdr:row>
      <xdr:rowOff>85725</xdr:rowOff>
    </xdr:to>
    <xdr:sp macro="" textlink="">
      <xdr:nvSpPr>
        <xdr:cNvPr id="53" name="Line 89">
          <a:extLst>
            <a:ext uri="{FF2B5EF4-FFF2-40B4-BE49-F238E27FC236}">
              <a16:creationId xmlns="" xmlns:a16="http://schemas.microsoft.com/office/drawing/2014/main" id="{00000000-0008-0000-1000-000035000000}"/>
            </a:ext>
          </a:extLst>
        </xdr:cNvPr>
        <xdr:cNvSpPr>
          <a:spLocks noChangeShapeType="1"/>
        </xdr:cNvSpPr>
      </xdr:nvSpPr>
      <xdr:spPr bwMode="auto">
        <a:xfrm>
          <a:off x="11229975" y="14097000"/>
          <a:ext cx="352425" cy="400050"/>
        </a:xfrm>
        <a:prstGeom prst="line">
          <a:avLst/>
        </a:prstGeom>
        <a:noFill/>
        <a:ln w="9525">
          <a:solidFill>
            <a:srgbClr val="000000"/>
          </a:solidFill>
          <a:round/>
          <a:headEnd/>
          <a:tailEnd type="triangle" w="med" len="med"/>
        </a:ln>
      </xdr:spPr>
    </xdr:sp>
    <xdr:clientData/>
  </xdr:twoCellAnchor>
  <xdr:twoCellAnchor>
    <xdr:from>
      <xdr:col>22</xdr:col>
      <xdr:colOff>114300</xdr:colOff>
      <xdr:row>63</xdr:row>
      <xdr:rowOff>0</xdr:rowOff>
    </xdr:from>
    <xdr:to>
      <xdr:col>22</xdr:col>
      <xdr:colOff>466725</xdr:colOff>
      <xdr:row>63</xdr:row>
      <xdr:rowOff>0</xdr:rowOff>
    </xdr:to>
    <xdr:sp macro="" textlink="">
      <xdr:nvSpPr>
        <xdr:cNvPr id="54" name="Line 93">
          <a:extLst>
            <a:ext uri="{FF2B5EF4-FFF2-40B4-BE49-F238E27FC236}">
              <a16:creationId xmlns="" xmlns:a16="http://schemas.microsoft.com/office/drawing/2014/main" id="{00000000-0008-0000-1000-000036000000}"/>
            </a:ext>
          </a:extLst>
        </xdr:cNvPr>
        <xdr:cNvSpPr>
          <a:spLocks noChangeShapeType="1"/>
        </xdr:cNvSpPr>
      </xdr:nvSpPr>
      <xdr:spPr bwMode="auto">
        <a:xfrm>
          <a:off x="13611225" y="1193482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83</xdr:row>
      <xdr:rowOff>0</xdr:rowOff>
    </xdr:from>
    <xdr:to>
      <xdr:col>22</xdr:col>
      <xdr:colOff>419100</xdr:colOff>
      <xdr:row>83</xdr:row>
      <xdr:rowOff>0</xdr:rowOff>
    </xdr:to>
    <xdr:sp macro="" textlink="">
      <xdr:nvSpPr>
        <xdr:cNvPr id="55" name="Line 95">
          <a:extLst>
            <a:ext uri="{FF2B5EF4-FFF2-40B4-BE49-F238E27FC236}">
              <a16:creationId xmlns="" xmlns:a16="http://schemas.microsoft.com/office/drawing/2014/main" id="{00000000-0008-0000-1000-000037000000}"/>
            </a:ext>
          </a:extLst>
        </xdr:cNvPr>
        <xdr:cNvSpPr>
          <a:spLocks noChangeShapeType="1"/>
        </xdr:cNvSpPr>
      </xdr:nvSpPr>
      <xdr:spPr bwMode="auto">
        <a:xfrm>
          <a:off x="13563600" y="1574482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83</xdr:row>
      <xdr:rowOff>0</xdr:rowOff>
    </xdr:from>
    <xdr:to>
      <xdr:col>22</xdr:col>
      <xdr:colOff>419100</xdr:colOff>
      <xdr:row>83</xdr:row>
      <xdr:rowOff>0</xdr:rowOff>
    </xdr:to>
    <xdr:sp macro="" textlink="">
      <xdr:nvSpPr>
        <xdr:cNvPr id="56" name="Line 96">
          <a:extLst>
            <a:ext uri="{FF2B5EF4-FFF2-40B4-BE49-F238E27FC236}">
              <a16:creationId xmlns="" xmlns:a16="http://schemas.microsoft.com/office/drawing/2014/main" id="{00000000-0008-0000-1000-000038000000}"/>
            </a:ext>
          </a:extLst>
        </xdr:cNvPr>
        <xdr:cNvSpPr>
          <a:spLocks noChangeShapeType="1"/>
        </xdr:cNvSpPr>
      </xdr:nvSpPr>
      <xdr:spPr bwMode="auto">
        <a:xfrm>
          <a:off x="13563600" y="15744825"/>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63</xdr:row>
      <xdr:rowOff>0</xdr:rowOff>
    </xdr:from>
    <xdr:to>
      <xdr:col>27</xdr:col>
      <xdr:colOff>323850</xdr:colOff>
      <xdr:row>63</xdr:row>
      <xdr:rowOff>0</xdr:rowOff>
    </xdr:to>
    <xdr:sp macro="" textlink="">
      <xdr:nvSpPr>
        <xdr:cNvPr id="57" name="Line 97">
          <a:extLst>
            <a:ext uri="{FF2B5EF4-FFF2-40B4-BE49-F238E27FC236}">
              <a16:creationId xmlns="" xmlns:a16="http://schemas.microsoft.com/office/drawing/2014/main" id="{00000000-0008-0000-1000-000039000000}"/>
            </a:ext>
          </a:extLst>
        </xdr:cNvPr>
        <xdr:cNvSpPr>
          <a:spLocks noChangeShapeType="1"/>
        </xdr:cNvSpPr>
      </xdr:nvSpPr>
      <xdr:spPr bwMode="auto">
        <a:xfrm>
          <a:off x="18078450" y="11934825"/>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83</xdr:row>
      <xdr:rowOff>0</xdr:rowOff>
    </xdr:from>
    <xdr:to>
      <xdr:col>27</xdr:col>
      <xdr:colOff>323850</xdr:colOff>
      <xdr:row>83</xdr:row>
      <xdr:rowOff>0</xdr:rowOff>
    </xdr:to>
    <xdr:sp macro="" textlink="">
      <xdr:nvSpPr>
        <xdr:cNvPr id="58" name="Line 98">
          <a:extLst>
            <a:ext uri="{FF2B5EF4-FFF2-40B4-BE49-F238E27FC236}">
              <a16:creationId xmlns="" xmlns:a16="http://schemas.microsoft.com/office/drawing/2014/main" id="{00000000-0008-0000-1000-00003A000000}"/>
            </a:ext>
          </a:extLst>
        </xdr:cNvPr>
        <xdr:cNvSpPr>
          <a:spLocks noChangeShapeType="1"/>
        </xdr:cNvSpPr>
      </xdr:nvSpPr>
      <xdr:spPr bwMode="auto">
        <a:xfrm>
          <a:off x="18078450" y="15744825"/>
          <a:ext cx="257175" cy="0"/>
        </a:xfrm>
        <a:prstGeom prst="line">
          <a:avLst/>
        </a:prstGeom>
        <a:noFill/>
        <a:ln w="9525">
          <a:solidFill>
            <a:srgbClr val="000000"/>
          </a:solidFill>
          <a:round/>
          <a:headEnd/>
          <a:tailEnd type="triangle" w="med" len="med"/>
        </a:ln>
      </xdr:spPr>
    </xdr:sp>
    <xdr:clientData/>
  </xdr:twoCellAnchor>
  <xdr:twoCellAnchor editAs="oneCell">
    <xdr:from>
      <xdr:col>1</xdr:col>
      <xdr:colOff>58671</xdr:colOff>
      <xdr:row>1</xdr:row>
      <xdr:rowOff>72278</xdr:rowOff>
    </xdr:from>
    <xdr:to>
      <xdr:col>4</xdr:col>
      <xdr:colOff>395408</xdr:colOff>
      <xdr:row>1</xdr:row>
      <xdr:rowOff>478232</xdr:rowOff>
    </xdr:to>
    <xdr:pic>
      <xdr:nvPicPr>
        <xdr:cNvPr id="59" name="Picture 58" descr="KT-logo_KO_whiterule.png">
          <a:extLst>
            <a:ext uri="{FF2B5EF4-FFF2-40B4-BE49-F238E27FC236}">
              <a16:creationId xmlns="" xmlns:a16="http://schemas.microsoft.com/office/drawing/2014/main" id="{00000000-0008-0000-1000-00003B000000}"/>
            </a:ext>
          </a:extLst>
        </xdr:cNvPr>
        <xdr:cNvPicPr>
          <a:picLocks noChangeAspect="1"/>
        </xdr:cNvPicPr>
      </xdr:nvPicPr>
      <xdr:blipFill>
        <a:blip xmlns:r="http://schemas.openxmlformats.org/officeDocument/2006/relationships" r:embed="rId1" cstate="print"/>
        <a:stretch>
          <a:fillRect/>
        </a:stretch>
      </xdr:blipFill>
      <xdr:spPr>
        <a:xfrm>
          <a:off x="167528" y="167528"/>
          <a:ext cx="962666"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13</xdr:col>
      <xdr:colOff>1112584</xdr:colOff>
      <xdr:row>1</xdr:row>
      <xdr:rowOff>153622</xdr:rowOff>
    </xdr:from>
    <xdr:to>
      <xdr:col>13</xdr:col>
      <xdr:colOff>1373762</xdr:colOff>
      <xdr:row>1</xdr:row>
      <xdr:rowOff>410797</xdr:rowOff>
    </xdr:to>
    <xdr:pic>
      <xdr:nvPicPr>
        <xdr:cNvPr id="60" name="Picture 59" descr="home.jpg">
          <a:hlinkClick xmlns:r="http://schemas.openxmlformats.org/officeDocument/2006/relationships" r:id="rId2"/>
          <a:extLst>
            <a:ext uri="{FF2B5EF4-FFF2-40B4-BE49-F238E27FC236}">
              <a16:creationId xmlns="" xmlns:a16="http://schemas.microsoft.com/office/drawing/2014/main" id="{00000000-0008-0000-1000-00003C000000}"/>
            </a:ext>
          </a:extLst>
        </xdr:cNvPr>
        <xdr:cNvPicPr>
          <a:picLocks noChangeAspect="1"/>
        </xdr:cNvPicPr>
      </xdr:nvPicPr>
      <xdr:blipFill>
        <a:blip xmlns:r="http://schemas.openxmlformats.org/officeDocument/2006/relationships" r:embed="rId3" cstate="print"/>
        <a:stretch>
          <a:fillRect/>
        </a:stretch>
      </xdr:blipFill>
      <xdr:spPr>
        <a:xfrm>
          <a:off x="9358513" y="248872"/>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17</xdr:col>
      <xdr:colOff>95250</xdr:colOff>
      <xdr:row>1</xdr:row>
      <xdr:rowOff>95250</xdr:rowOff>
    </xdr:from>
    <xdr:to>
      <xdr:col>20</xdr:col>
      <xdr:colOff>159845</xdr:colOff>
      <xdr:row>1</xdr:row>
      <xdr:rowOff>501204</xdr:rowOff>
    </xdr:to>
    <xdr:pic>
      <xdr:nvPicPr>
        <xdr:cNvPr id="61" name="Picture 60" descr="KT-logo_KO_whiterule.png">
          <a:extLst>
            <a:ext uri="{FF2B5EF4-FFF2-40B4-BE49-F238E27FC236}">
              <a16:creationId xmlns="" xmlns:a16="http://schemas.microsoft.com/office/drawing/2014/main" id="{00000000-0008-0000-1000-00003D000000}"/>
            </a:ext>
          </a:extLst>
        </xdr:cNvPr>
        <xdr:cNvPicPr>
          <a:picLocks noChangeAspect="1"/>
        </xdr:cNvPicPr>
      </xdr:nvPicPr>
      <xdr:blipFill>
        <a:blip xmlns:r="http://schemas.openxmlformats.org/officeDocument/2006/relationships" r:embed="rId1" cstate="print"/>
        <a:stretch>
          <a:fillRect/>
        </a:stretch>
      </xdr:blipFill>
      <xdr:spPr>
        <a:xfrm>
          <a:off x="10450286" y="190500"/>
          <a:ext cx="962666" cy="405954"/>
        </a:xfrm>
        <a:prstGeom prst="rect">
          <a:avLst/>
        </a:prstGeom>
        <a:effectLst>
          <a:outerShdw blurRad="50800" dist="38100" dir="2700000" algn="tl" rotWithShape="0">
            <a:prstClr val="black">
              <a:alpha val="40000"/>
            </a:prstClr>
          </a:outerShdw>
        </a:effectLst>
      </xdr:spPr>
    </xdr:pic>
    <xdr:clientData/>
  </xdr:twoCellAnchor>
  <xdr:twoCellAnchor>
    <xdr:from>
      <xdr:col>13</xdr:col>
      <xdr:colOff>1481666</xdr:colOff>
      <xdr:row>1</xdr:row>
      <xdr:rowOff>158750</xdr:rowOff>
    </xdr:from>
    <xdr:to>
      <xdr:col>14</xdr:col>
      <xdr:colOff>109131</xdr:colOff>
      <xdr:row>1</xdr:row>
      <xdr:rowOff>408495</xdr:rowOff>
    </xdr:to>
    <xdr:sp macro="" textlink="">
      <xdr:nvSpPr>
        <xdr:cNvPr id="25" name="Rectangle 24">
          <a:hlinkClick xmlns:r="http://schemas.openxmlformats.org/officeDocument/2006/relationships" r:id="rId4"/>
          <a:extLst>
            <a:ext uri="{FF2B5EF4-FFF2-40B4-BE49-F238E27FC236}">
              <a16:creationId xmlns="" xmlns:a16="http://schemas.microsoft.com/office/drawing/2014/main" id="{00000000-0008-0000-1000-000019000000}"/>
            </a:ext>
          </a:extLst>
        </xdr:cNvPr>
        <xdr:cNvSpPr/>
      </xdr:nvSpPr>
      <xdr:spPr>
        <a:xfrm>
          <a:off x="9726083" y="254000"/>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28</xdr:col>
      <xdr:colOff>1312333</xdr:colOff>
      <xdr:row>1</xdr:row>
      <xdr:rowOff>148167</xdr:rowOff>
    </xdr:from>
    <xdr:to>
      <xdr:col>28</xdr:col>
      <xdr:colOff>1573511</xdr:colOff>
      <xdr:row>1</xdr:row>
      <xdr:rowOff>405342</xdr:rowOff>
    </xdr:to>
    <xdr:pic>
      <xdr:nvPicPr>
        <xdr:cNvPr id="26" name="Picture 25" descr="home.jpg">
          <a:hlinkClick xmlns:r="http://schemas.openxmlformats.org/officeDocument/2006/relationships" r:id="rId2"/>
          <a:extLst>
            <a:ext uri="{FF2B5EF4-FFF2-40B4-BE49-F238E27FC236}">
              <a16:creationId xmlns="" xmlns:a16="http://schemas.microsoft.com/office/drawing/2014/main" id="{00000000-0008-0000-1000-00001A000000}"/>
            </a:ext>
          </a:extLst>
        </xdr:cNvPr>
        <xdr:cNvPicPr>
          <a:picLocks noChangeAspect="1"/>
        </xdr:cNvPicPr>
      </xdr:nvPicPr>
      <xdr:blipFill>
        <a:blip xmlns:r="http://schemas.openxmlformats.org/officeDocument/2006/relationships" r:embed="rId3" cstate="print"/>
        <a:stretch>
          <a:fillRect/>
        </a:stretch>
      </xdr:blipFill>
      <xdr:spPr>
        <a:xfrm>
          <a:off x="19759083" y="243417"/>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29</xdr:col>
      <xdr:colOff>104498</xdr:colOff>
      <xdr:row>1</xdr:row>
      <xdr:rowOff>153295</xdr:rowOff>
    </xdr:from>
    <xdr:to>
      <xdr:col>29</xdr:col>
      <xdr:colOff>361796</xdr:colOff>
      <xdr:row>1</xdr:row>
      <xdr:rowOff>403040</xdr:rowOff>
    </xdr:to>
    <xdr:sp macro="" textlink="">
      <xdr:nvSpPr>
        <xdr:cNvPr id="27" name="Rectangle 26">
          <a:hlinkClick xmlns:r="http://schemas.openxmlformats.org/officeDocument/2006/relationships" r:id="rId4"/>
          <a:extLst>
            <a:ext uri="{FF2B5EF4-FFF2-40B4-BE49-F238E27FC236}">
              <a16:creationId xmlns="" xmlns:a16="http://schemas.microsoft.com/office/drawing/2014/main" id="{00000000-0008-0000-1000-00001B000000}"/>
            </a:ext>
          </a:extLst>
        </xdr:cNvPr>
        <xdr:cNvSpPr/>
      </xdr:nvSpPr>
      <xdr:spPr>
        <a:xfrm>
          <a:off x="20128165" y="24854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66675</xdr:colOff>
      <xdr:row>1</xdr:row>
      <xdr:rowOff>66675</xdr:rowOff>
    </xdr:from>
    <xdr:to>
      <xdr:col>4</xdr:col>
      <xdr:colOff>123265</xdr:colOff>
      <xdr:row>1</xdr:row>
      <xdr:rowOff>472629</xdr:rowOff>
    </xdr:to>
    <xdr:pic>
      <xdr:nvPicPr>
        <xdr:cNvPr id="13" name="Picture 12" descr="KT-logo_KO_whiterule.png">
          <a:extLst>
            <a:ext uri="{FF2B5EF4-FFF2-40B4-BE49-F238E27FC236}">
              <a16:creationId xmlns="" xmlns:a16="http://schemas.microsoft.com/office/drawing/2014/main" id="{00000000-0008-0000-1100-00000D000000}"/>
            </a:ext>
          </a:extLst>
        </xdr:cNvPr>
        <xdr:cNvPicPr>
          <a:picLocks noChangeAspect="1"/>
        </xdr:cNvPicPr>
      </xdr:nvPicPr>
      <xdr:blipFill>
        <a:blip xmlns:r="http://schemas.openxmlformats.org/officeDocument/2006/relationships" r:embed="rId1" cstate="print"/>
        <a:stretch>
          <a:fillRect/>
        </a:stretch>
      </xdr:blipFill>
      <xdr:spPr>
        <a:xfrm>
          <a:off x="178734" y="167528"/>
          <a:ext cx="953060"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17</xdr:col>
      <xdr:colOff>66675</xdr:colOff>
      <xdr:row>1</xdr:row>
      <xdr:rowOff>66675</xdr:rowOff>
    </xdr:from>
    <xdr:to>
      <xdr:col>20</xdr:col>
      <xdr:colOff>123265</xdr:colOff>
      <xdr:row>1</xdr:row>
      <xdr:rowOff>472629</xdr:rowOff>
    </xdr:to>
    <xdr:pic>
      <xdr:nvPicPr>
        <xdr:cNvPr id="44" name="Picture 43" descr="KT-logo_KO_whiterule.png">
          <a:extLst>
            <a:ext uri="{FF2B5EF4-FFF2-40B4-BE49-F238E27FC236}">
              <a16:creationId xmlns="" xmlns:a16="http://schemas.microsoft.com/office/drawing/2014/main" id="{00000000-0008-0000-1100-00002C000000}"/>
            </a:ext>
          </a:extLst>
        </xdr:cNvPr>
        <xdr:cNvPicPr>
          <a:picLocks noChangeAspect="1"/>
        </xdr:cNvPicPr>
      </xdr:nvPicPr>
      <xdr:blipFill>
        <a:blip xmlns:r="http://schemas.openxmlformats.org/officeDocument/2006/relationships" r:embed="rId1" cstate="print"/>
        <a:stretch>
          <a:fillRect/>
        </a:stretch>
      </xdr:blipFill>
      <xdr:spPr>
        <a:xfrm>
          <a:off x="10320057" y="167528"/>
          <a:ext cx="953061" cy="405954"/>
        </a:xfrm>
        <a:prstGeom prst="rect">
          <a:avLst/>
        </a:prstGeom>
        <a:effectLst>
          <a:outerShdw blurRad="50800" dist="38100" dir="2700000" algn="tl" rotWithShape="0">
            <a:prstClr val="black">
              <a:alpha val="40000"/>
            </a:prstClr>
          </a:outerShdw>
        </a:effectLst>
      </xdr:spPr>
    </xdr:pic>
    <xdr:clientData/>
  </xdr:twoCellAnchor>
  <xdr:twoCellAnchor>
    <xdr:from>
      <xdr:col>7</xdr:col>
      <xdr:colOff>123825</xdr:colOff>
      <xdr:row>1</xdr:row>
      <xdr:rowOff>57150</xdr:rowOff>
    </xdr:from>
    <xdr:to>
      <xdr:col>7</xdr:col>
      <xdr:colOff>609600</xdr:colOff>
      <xdr:row>1</xdr:row>
      <xdr:rowOff>485775</xdr:rowOff>
    </xdr:to>
    <xdr:sp macro="" textlink="">
      <xdr:nvSpPr>
        <xdr:cNvPr id="47" name="Oval 46">
          <a:extLst>
            <a:ext uri="{FF2B5EF4-FFF2-40B4-BE49-F238E27FC236}">
              <a16:creationId xmlns="" xmlns:a16="http://schemas.microsoft.com/office/drawing/2014/main" id="{00000000-0008-0000-1100-00002F000000}"/>
            </a:ext>
          </a:extLst>
        </xdr:cNvPr>
        <xdr:cNvSpPr/>
      </xdr:nvSpPr>
      <xdr:spPr bwMode="auto">
        <a:xfrm>
          <a:off x="2952750" y="152400"/>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21</xdr:col>
      <xdr:colOff>1786538</xdr:colOff>
      <xdr:row>1</xdr:row>
      <xdr:rowOff>54429</xdr:rowOff>
    </xdr:from>
    <xdr:to>
      <xdr:col>22</xdr:col>
      <xdr:colOff>448956</xdr:colOff>
      <xdr:row>1</xdr:row>
      <xdr:rowOff>483054</xdr:rowOff>
    </xdr:to>
    <xdr:sp macro="" textlink="">
      <xdr:nvSpPr>
        <xdr:cNvPr id="48" name="Oval 47">
          <a:extLst>
            <a:ext uri="{FF2B5EF4-FFF2-40B4-BE49-F238E27FC236}">
              <a16:creationId xmlns="" xmlns:a16="http://schemas.microsoft.com/office/drawing/2014/main" id="{00000000-0008-0000-1100-000030000000}"/>
            </a:ext>
          </a:extLst>
        </xdr:cNvPr>
        <xdr:cNvSpPr/>
      </xdr:nvSpPr>
      <xdr:spPr bwMode="auto">
        <a:xfrm>
          <a:off x="13461467" y="149679"/>
          <a:ext cx="485775"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20</xdr:col>
      <xdr:colOff>66675</xdr:colOff>
      <xdr:row>22</xdr:row>
      <xdr:rowOff>114300</xdr:rowOff>
    </xdr:from>
    <xdr:to>
      <xdr:col>20</xdr:col>
      <xdr:colOff>419100</xdr:colOff>
      <xdr:row>24</xdr:row>
      <xdr:rowOff>133350</xdr:rowOff>
    </xdr:to>
    <xdr:sp macro="" textlink="">
      <xdr:nvSpPr>
        <xdr:cNvPr id="49" name="Line 87">
          <a:extLst>
            <a:ext uri="{FF2B5EF4-FFF2-40B4-BE49-F238E27FC236}">
              <a16:creationId xmlns="" xmlns:a16="http://schemas.microsoft.com/office/drawing/2014/main" id="{00000000-0008-0000-1100-000031000000}"/>
            </a:ext>
          </a:extLst>
        </xdr:cNvPr>
        <xdr:cNvSpPr>
          <a:spLocks noChangeShapeType="1"/>
        </xdr:cNvSpPr>
      </xdr:nvSpPr>
      <xdr:spPr bwMode="auto">
        <a:xfrm flipV="1">
          <a:off x="1073604" y="18089336"/>
          <a:ext cx="352425" cy="345621"/>
        </a:xfrm>
        <a:prstGeom prst="line">
          <a:avLst/>
        </a:prstGeom>
        <a:noFill/>
        <a:ln w="9525">
          <a:solidFill>
            <a:srgbClr val="000000"/>
          </a:solidFill>
          <a:round/>
          <a:headEnd/>
          <a:tailEnd type="triangle" w="med" len="med"/>
        </a:ln>
      </xdr:spPr>
    </xdr:sp>
    <xdr:clientData/>
  </xdr:twoCellAnchor>
  <xdr:twoCellAnchor>
    <xdr:from>
      <xdr:col>20</xdr:col>
      <xdr:colOff>66675</xdr:colOff>
      <xdr:row>27</xdr:row>
      <xdr:rowOff>66675</xdr:rowOff>
    </xdr:from>
    <xdr:to>
      <xdr:col>20</xdr:col>
      <xdr:colOff>419100</xdr:colOff>
      <xdr:row>29</xdr:row>
      <xdr:rowOff>85725</xdr:rowOff>
    </xdr:to>
    <xdr:sp macro="" textlink="">
      <xdr:nvSpPr>
        <xdr:cNvPr id="50" name="Line 89">
          <a:extLst>
            <a:ext uri="{FF2B5EF4-FFF2-40B4-BE49-F238E27FC236}">
              <a16:creationId xmlns="" xmlns:a16="http://schemas.microsoft.com/office/drawing/2014/main" id="{00000000-0008-0000-1100-000032000000}"/>
            </a:ext>
          </a:extLst>
        </xdr:cNvPr>
        <xdr:cNvSpPr>
          <a:spLocks noChangeShapeType="1"/>
        </xdr:cNvSpPr>
      </xdr:nvSpPr>
      <xdr:spPr bwMode="auto">
        <a:xfrm>
          <a:off x="1073604" y="18858139"/>
          <a:ext cx="352425" cy="345622"/>
        </a:xfrm>
        <a:prstGeom prst="line">
          <a:avLst/>
        </a:prstGeom>
        <a:noFill/>
        <a:ln w="9525">
          <a:solidFill>
            <a:srgbClr val="000000"/>
          </a:solidFill>
          <a:round/>
          <a:headEnd/>
          <a:tailEnd type="triangle" w="med" len="med"/>
        </a:ln>
      </xdr:spPr>
    </xdr:sp>
    <xdr:clientData/>
  </xdr:twoCellAnchor>
  <xdr:twoCellAnchor>
    <xdr:from>
      <xdr:col>22</xdr:col>
      <xdr:colOff>114300</xdr:colOff>
      <xdr:row>16</xdr:row>
      <xdr:rowOff>0</xdr:rowOff>
    </xdr:from>
    <xdr:to>
      <xdr:col>22</xdr:col>
      <xdr:colOff>466725</xdr:colOff>
      <xdr:row>16</xdr:row>
      <xdr:rowOff>0</xdr:rowOff>
    </xdr:to>
    <xdr:sp macro="" textlink="">
      <xdr:nvSpPr>
        <xdr:cNvPr id="51" name="Line 93">
          <a:extLst>
            <a:ext uri="{FF2B5EF4-FFF2-40B4-BE49-F238E27FC236}">
              <a16:creationId xmlns="" xmlns:a16="http://schemas.microsoft.com/office/drawing/2014/main" id="{00000000-0008-0000-1100-000033000000}"/>
            </a:ext>
          </a:extLst>
        </xdr:cNvPr>
        <xdr:cNvSpPr>
          <a:spLocks noChangeShapeType="1"/>
        </xdr:cNvSpPr>
      </xdr:nvSpPr>
      <xdr:spPr bwMode="auto">
        <a:xfrm>
          <a:off x="2250621" y="16995321"/>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52" name="Line 95">
          <a:extLst>
            <a:ext uri="{FF2B5EF4-FFF2-40B4-BE49-F238E27FC236}">
              <a16:creationId xmlns="" xmlns:a16="http://schemas.microsoft.com/office/drawing/2014/main" id="{00000000-0008-0000-1100-000034000000}"/>
            </a:ext>
          </a:extLst>
        </xdr:cNvPr>
        <xdr:cNvSpPr>
          <a:spLocks noChangeShapeType="1"/>
        </xdr:cNvSpPr>
      </xdr:nvSpPr>
      <xdr:spPr bwMode="auto">
        <a:xfrm>
          <a:off x="2202996" y="20261036"/>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36</xdr:row>
      <xdr:rowOff>0</xdr:rowOff>
    </xdr:from>
    <xdr:to>
      <xdr:col>22</xdr:col>
      <xdr:colOff>419100</xdr:colOff>
      <xdr:row>36</xdr:row>
      <xdr:rowOff>0</xdr:rowOff>
    </xdr:to>
    <xdr:sp macro="" textlink="">
      <xdr:nvSpPr>
        <xdr:cNvPr id="53" name="Line 96">
          <a:extLst>
            <a:ext uri="{FF2B5EF4-FFF2-40B4-BE49-F238E27FC236}">
              <a16:creationId xmlns="" xmlns:a16="http://schemas.microsoft.com/office/drawing/2014/main" id="{00000000-0008-0000-1100-000035000000}"/>
            </a:ext>
          </a:extLst>
        </xdr:cNvPr>
        <xdr:cNvSpPr>
          <a:spLocks noChangeShapeType="1"/>
        </xdr:cNvSpPr>
      </xdr:nvSpPr>
      <xdr:spPr bwMode="auto">
        <a:xfrm>
          <a:off x="2202996" y="20261036"/>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16</xdr:row>
      <xdr:rowOff>0</xdr:rowOff>
    </xdr:from>
    <xdr:to>
      <xdr:col>27</xdr:col>
      <xdr:colOff>323850</xdr:colOff>
      <xdr:row>16</xdr:row>
      <xdr:rowOff>0</xdr:rowOff>
    </xdr:to>
    <xdr:sp macro="" textlink="">
      <xdr:nvSpPr>
        <xdr:cNvPr id="54" name="Line 97">
          <a:extLst>
            <a:ext uri="{FF2B5EF4-FFF2-40B4-BE49-F238E27FC236}">
              <a16:creationId xmlns="" xmlns:a16="http://schemas.microsoft.com/office/drawing/2014/main" id="{00000000-0008-0000-1100-000036000000}"/>
            </a:ext>
          </a:extLst>
        </xdr:cNvPr>
        <xdr:cNvSpPr>
          <a:spLocks noChangeShapeType="1"/>
        </xdr:cNvSpPr>
      </xdr:nvSpPr>
      <xdr:spPr bwMode="auto">
        <a:xfrm>
          <a:off x="6720568" y="16995321"/>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36</xdr:row>
      <xdr:rowOff>0</xdr:rowOff>
    </xdr:from>
    <xdr:to>
      <xdr:col>27</xdr:col>
      <xdr:colOff>323850</xdr:colOff>
      <xdr:row>36</xdr:row>
      <xdr:rowOff>0</xdr:rowOff>
    </xdr:to>
    <xdr:sp macro="" textlink="">
      <xdr:nvSpPr>
        <xdr:cNvPr id="55" name="Line 98">
          <a:extLst>
            <a:ext uri="{FF2B5EF4-FFF2-40B4-BE49-F238E27FC236}">
              <a16:creationId xmlns="" xmlns:a16="http://schemas.microsoft.com/office/drawing/2014/main" id="{00000000-0008-0000-1100-000037000000}"/>
            </a:ext>
          </a:extLst>
        </xdr:cNvPr>
        <xdr:cNvSpPr>
          <a:spLocks noChangeShapeType="1"/>
        </xdr:cNvSpPr>
      </xdr:nvSpPr>
      <xdr:spPr bwMode="auto">
        <a:xfrm>
          <a:off x="6720568" y="20261036"/>
          <a:ext cx="257175" cy="0"/>
        </a:xfrm>
        <a:prstGeom prst="line">
          <a:avLst/>
        </a:prstGeom>
        <a:noFill/>
        <a:ln w="9525">
          <a:solidFill>
            <a:srgbClr val="000000"/>
          </a:solidFill>
          <a:round/>
          <a:headEnd/>
          <a:tailEnd type="triangle" w="med" len="med"/>
        </a:ln>
      </xdr:spPr>
    </xdr:sp>
    <xdr:clientData/>
  </xdr:twoCellAnchor>
  <xdr:twoCellAnchor>
    <xdr:from>
      <xdr:col>20</xdr:col>
      <xdr:colOff>66675</xdr:colOff>
      <xdr:row>73</xdr:row>
      <xdr:rowOff>114300</xdr:rowOff>
    </xdr:from>
    <xdr:to>
      <xdr:col>20</xdr:col>
      <xdr:colOff>419100</xdr:colOff>
      <xdr:row>75</xdr:row>
      <xdr:rowOff>133350</xdr:rowOff>
    </xdr:to>
    <xdr:sp macro="" textlink="">
      <xdr:nvSpPr>
        <xdr:cNvPr id="70" name="Line 87">
          <a:extLst>
            <a:ext uri="{FF2B5EF4-FFF2-40B4-BE49-F238E27FC236}">
              <a16:creationId xmlns="" xmlns:a16="http://schemas.microsoft.com/office/drawing/2014/main" id="{00000000-0008-0000-1100-000046000000}"/>
            </a:ext>
          </a:extLst>
        </xdr:cNvPr>
        <xdr:cNvSpPr>
          <a:spLocks noChangeShapeType="1"/>
        </xdr:cNvSpPr>
      </xdr:nvSpPr>
      <xdr:spPr bwMode="auto">
        <a:xfrm flipV="1">
          <a:off x="10217604" y="4019550"/>
          <a:ext cx="352425" cy="269421"/>
        </a:xfrm>
        <a:prstGeom prst="line">
          <a:avLst/>
        </a:prstGeom>
        <a:noFill/>
        <a:ln w="9525">
          <a:solidFill>
            <a:srgbClr val="000000"/>
          </a:solidFill>
          <a:round/>
          <a:headEnd/>
          <a:tailEnd type="triangle" w="med" len="med"/>
        </a:ln>
      </xdr:spPr>
    </xdr:sp>
    <xdr:clientData/>
  </xdr:twoCellAnchor>
  <xdr:twoCellAnchor>
    <xdr:from>
      <xdr:col>20</xdr:col>
      <xdr:colOff>66675</xdr:colOff>
      <xdr:row>78</xdr:row>
      <xdr:rowOff>66675</xdr:rowOff>
    </xdr:from>
    <xdr:to>
      <xdr:col>20</xdr:col>
      <xdr:colOff>419100</xdr:colOff>
      <xdr:row>80</xdr:row>
      <xdr:rowOff>85725</xdr:rowOff>
    </xdr:to>
    <xdr:sp macro="" textlink="">
      <xdr:nvSpPr>
        <xdr:cNvPr id="71" name="Line 89">
          <a:extLst>
            <a:ext uri="{FF2B5EF4-FFF2-40B4-BE49-F238E27FC236}">
              <a16:creationId xmlns="" xmlns:a16="http://schemas.microsoft.com/office/drawing/2014/main" id="{00000000-0008-0000-1100-000047000000}"/>
            </a:ext>
          </a:extLst>
        </xdr:cNvPr>
        <xdr:cNvSpPr>
          <a:spLocks noChangeShapeType="1"/>
        </xdr:cNvSpPr>
      </xdr:nvSpPr>
      <xdr:spPr bwMode="auto">
        <a:xfrm>
          <a:off x="10217604" y="4669971"/>
          <a:ext cx="352425" cy="246290"/>
        </a:xfrm>
        <a:prstGeom prst="line">
          <a:avLst/>
        </a:prstGeom>
        <a:noFill/>
        <a:ln w="9525">
          <a:solidFill>
            <a:srgbClr val="000000"/>
          </a:solidFill>
          <a:round/>
          <a:headEnd/>
          <a:tailEnd type="triangle" w="med" len="med"/>
        </a:ln>
      </xdr:spPr>
    </xdr:sp>
    <xdr:clientData/>
  </xdr:twoCellAnchor>
  <xdr:twoCellAnchor>
    <xdr:from>
      <xdr:col>22</xdr:col>
      <xdr:colOff>114300</xdr:colOff>
      <xdr:row>66</xdr:row>
      <xdr:rowOff>0</xdr:rowOff>
    </xdr:from>
    <xdr:to>
      <xdr:col>22</xdr:col>
      <xdr:colOff>466725</xdr:colOff>
      <xdr:row>66</xdr:row>
      <xdr:rowOff>0</xdr:rowOff>
    </xdr:to>
    <xdr:sp macro="" textlink="">
      <xdr:nvSpPr>
        <xdr:cNvPr id="72" name="Line 93">
          <a:extLst>
            <a:ext uri="{FF2B5EF4-FFF2-40B4-BE49-F238E27FC236}">
              <a16:creationId xmlns="" xmlns:a16="http://schemas.microsoft.com/office/drawing/2014/main" id="{00000000-0008-0000-1100-000048000000}"/>
            </a:ext>
          </a:extLst>
        </xdr:cNvPr>
        <xdr:cNvSpPr>
          <a:spLocks noChangeShapeType="1"/>
        </xdr:cNvSpPr>
      </xdr:nvSpPr>
      <xdr:spPr bwMode="auto">
        <a:xfrm>
          <a:off x="13611225" y="12753975"/>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87</xdr:row>
      <xdr:rowOff>0</xdr:rowOff>
    </xdr:from>
    <xdr:to>
      <xdr:col>22</xdr:col>
      <xdr:colOff>419100</xdr:colOff>
      <xdr:row>87</xdr:row>
      <xdr:rowOff>0</xdr:rowOff>
    </xdr:to>
    <xdr:sp macro="" textlink="">
      <xdr:nvSpPr>
        <xdr:cNvPr id="73" name="Line 95">
          <a:extLst>
            <a:ext uri="{FF2B5EF4-FFF2-40B4-BE49-F238E27FC236}">
              <a16:creationId xmlns="" xmlns:a16="http://schemas.microsoft.com/office/drawing/2014/main" id="{00000000-0008-0000-1100-000049000000}"/>
            </a:ext>
          </a:extLst>
        </xdr:cNvPr>
        <xdr:cNvSpPr>
          <a:spLocks noChangeShapeType="1"/>
        </xdr:cNvSpPr>
      </xdr:nvSpPr>
      <xdr:spPr bwMode="auto">
        <a:xfrm>
          <a:off x="11346996" y="5755821"/>
          <a:ext cx="352425" cy="0"/>
        </a:xfrm>
        <a:prstGeom prst="line">
          <a:avLst/>
        </a:prstGeom>
        <a:noFill/>
        <a:ln w="9525">
          <a:solidFill>
            <a:srgbClr val="000000"/>
          </a:solidFill>
          <a:round/>
          <a:headEnd/>
          <a:tailEnd type="triangle" w="med" len="med"/>
        </a:ln>
      </xdr:spPr>
    </xdr:sp>
    <xdr:clientData/>
  </xdr:twoCellAnchor>
  <xdr:twoCellAnchor>
    <xdr:from>
      <xdr:col>22</xdr:col>
      <xdr:colOff>66675</xdr:colOff>
      <xdr:row>87</xdr:row>
      <xdr:rowOff>0</xdr:rowOff>
    </xdr:from>
    <xdr:to>
      <xdr:col>22</xdr:col>
      <xdr:colOff>419100</xdr:colOff>
      <xdr:row>87</xdr:row>
      <xdr:rowOff>0</xdr:rowOff>
    </xdr:to>
    <xdr:sp macro="" textlink="">
      <xdr:nvSpPr>
        <xdr:cNvPr id="74" name="Line 96">
          <a:extLst>
            <a:ext uri="{FF2B5EF4-FFF2-40B4-BE49-F238E27FC236}">
              <a16:creationId xmlns="" xmlns:a16="http://schemas.microsoft.com/office/drawing/2014/main" id="{00000000-0008-0000-1100-00004A000000}"/>
            </a:ext>
          </a:extLst>
        </xdr:cNvPr>
        <xdr:cNvSpPr>
          <a:spLocks noChangeShapeType="1"/>
        </xdr:cNvSpPr>
      </xdr:nvSpPr>
      <xdr:spPr bwMode="auto">
        <a:xfrm>
          <a:off x="11346996" y="5755821"/>
          <a:ext cx="352425" cy="0"/>
        </a:xfrm>
        <a:prstGeom prst="line">
          <a:avLst/>
        </a:prstGeom>
        <a:noFill/>
        <a:ln w="9525">
          <a:solidFill>
            <a:srgbClr val="000000"/>
          </a:solidFill>
          <a:round/>
          <a:headEnd/>
          <a:tailEnd type="triangle" w="med" len="med"/>
        </a:ln>
      </xdr:spPr>
    </xdr:sp>
    <xdr:clientData/>
  </xdr:twoCellAnchor>
  <xdr:twoCellAnchor>
    <xdr:from>
      <xdr:col>27</xdr:col>
      <xdr:colOff>66675</xdr:colOff>
      <xdr:row>65</xdr:row>
      <xdr:rowOff>219075</xdr:rowOff>
    </xdr:from>
    <xdr:to>
      <xdr:col>28</xdr:col>
      <xdr:colOff>0</xdr:colOff>
      <xdr:row>65</xdr:row>
      <xdr:rowOff>219075</xdr:rowOff>
    </xdr:to>
    <xdr:sp macro="" textlink="">
      <xdr:nvSpPr>
        <xdr:cNvPr id="75" name="Line 97">
          <a:extLst>
            <a:ext uri="{FF2B5EF4-FFF2-40B4-BE49-F238E27FC236}">
              <a16:creationId xmlns="" xmlns:a16="http://schemas.microsoft.com/office/drawing/2014/main" id="{00000000-0008-0000-1100-00004B000000}"/>
            </a:ext>
          </a:extLst>
        </xdr:cNvPr>
        <xdr:cNvSpPr>
          <a:spLocks noChangeShapeType="1"/>
        </xdr:cNvSpPr>
      </xdr:nvSpPr>
      <xdr:spPr bwMode="auto">
        <a:xfrm>
          <a:off x="18078450" y="12744450"/>
          <a:ext cx="257175" cy="0"/>
        </a:xfrm>
        <a:prstGeom prst="line">
          <a:avLst/>
        </a:prstGeom>
        <a:noFill/>
        <a:ln w="9525">
          <a:solidFill>
            <a:srgbClr val="000000"/>
          </a:solidFill>
          <a:round/>
          <a:headEnd/>
          <a:tailEnd type="triangle" w="med" len="med"/>
        </a:ln>
      </xdr:spPr>
    </xdr:sp>
    <xdr:clientData/>
  </xdr:twoCellAnchor>
  <xdr:twoCellAnchor>
    <xdr:from>
      <xdr:col>27</xdr:col>
      <xdr:colOff>66675</xdr:colOff>
      <xdr:row>87</xdr:row>
      <xdr:rowOff>0</xdr:rowOff>
    </xdr:from>
    <xdr:to>
      <xdr:col>27</xdr:col>
      <xdr:colOff>323850</xdr:colOff>
      <xdr:row>87</xdr:row>
      <xdr:rowOff>0</xdr:rowOff>
    </xdr:to>
    <xdr:sp macro="" textlink="">
      <xdr:nvSpPr>
        <xdr:cNvPr id="76" name="Line 98">
          <a:extLst>
            <a:ext uri="{FF2B5EF4-FFF2-40B4-BE49-F238E27FC236}">
              <a16:creationId xmlns="" xmlns:a16="http://schemas.microsoft.com/office/drawing/2014/main" id="{00000000-0008-0000-1100-00004C000000}"/>
            </a:ext>
          </a:extLst>
        </xdr:cNvPr>
        <xdr:cNvSpPr>
          <a:spLocks noChangeShapeType="1"/>
        </xdr:cNvSpPr>
      </xdr:nvSpPr>
      <xdr:spPr bwMode="auto">
        <a:xfrm>
          <a:off x="15864568" y="5755821"/>
          <a:ext cx="257175" cy="0"/>
        </a:xfrm>
        <a:prstGeom prst="line">
          <a:avLst/>
        </a:prstGeom>
        <a:noFill/>
        <a:ln w="9525">
          <a:solidFill>
            <a:srgbClr val="000000"/>
          </a:solidFill>
          <a:round/>
          <a:headEnd/>
          <a:tailEnd type="triangle" w="med" len="med"/>
        </a:ln>
      </xdr:spPr>
    </xdr:sp>
    <xdr:clientData/>
  </xdr:twoCellAnchor>
  <xdr:twoCellAnchor editAs="oneCell">
    <xdr:from>
      <xdr:col>28</xdr:col>
      <xdr:colOff>1323975</xdr:colOff>
      <xdr:row>1</xdr:row>
      <xdr:rowOff>152400</xdr:rowOff>
    </xdr:from>
    <xdr:to>
      <xdr:col>29</xdr:col>
      <xdr:colOff>13528</xdr:colOff>
      <xdr:row>1</xdr:row>
      <xdr:rowOff>409575</xdr:rowOff>
    </xdr:to>
    <xdr:pic>
      <xdr:nvPicPr>
        <xdr:cNvPr id="26" name="Picture 25" descr="home.jpg">
          <a:hlinkClick xmlns:r="http://schemas.openxmlformats.org/officeDocument/2006/relationships" r:id="rId2"/>
          <a:extLst>
            <a:ext uri="{FF2B5EF4-FFF2-40B4-BE49-F238E27FC236}">
              <a16:creationId xmlns="" xmlns:a16="http://schemas.microsoft.com/office/drawing/2014/main" id="{00000000-0008-0000-1100-00001A000000}"/>
            </a:ext>
          </a:extLst>
        </xdr:cNvPr>
        <xdr:cNvPicPr>
          <a:picLocks noChangeAspect="1"/>
        </xdr:cNvPicPr>
      </xdr:nvPicPr>
      <xdr:blipFill>
        <a:blip xmlns:r="http://schemas.openxmlformats.org/officeDocument/2006/relationships" r:embed="rId3" cstate="print"/>
        <a:stretch>
          <a:fillRect/>
        </a:stretch>
      </xdr:blipFill>
      <xdr:spPr>
        <a:xfrm>
          <a:off x="19659600" y="247650"/>
          <a:ext cx="261178"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29</xdr:col>
      <xdr:colOff>121432</xdr:colOff>
      <xdr:row>1</xdr:row>
      <xdr:rowOff>157528</xdr:rowOff>
    </xdr:from>
    <xdr:to>
      <xdr:col>30</xdr:col>
      <xdr:colOff>7255</xdr:colOff>
      <xdr:row>1</xdr:row>
      <xdr:rowOff>407273</xdr:rowOff>
    </xdr:to>
    <xdr:sp macro="" textlink="">
      <xdr:nvSpPr>
        <xdr:cNvPr id="27" name="Rectangle 26">
          <a:hlinkClick xmlns:r="http://schemas.openxmlformats.org/officeDocument/2006/relationships" r:id="rId4"/>
          <a:extLst>
            <a:ext uri="{FF2B5EF4-FFF2-40B4-BE49-F238E27FC236}">
              <a16:creationId xmlns="" xmlns:a16="http://schemas.microsoft.com/office/drawing/2014/main" id="{00000000-0008-0000-1100-00001B000000}"/>
            </a:ext>
          </a:extLst>
        </xdr:cNvPr>
        <xdr:cNvSpPr/>
      </xdr:nvSpPr>
      <xdr:spPr>
        <a:xfrm>
          <a:off x="20028682" y="252778"/>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523081</xdr:colOff>
      <xdr:row>9</xdr:row>
      <xdr:rowOff>200819</xdr:rowOff>
    </xdr:from>
    <xdr:to>
      <xdr:col>3</xdr:col>
      <xdr:colOff>794</xdr:colOff>
      <xdr:row>36</xdr:row>
      <xdr:rowOff>19050</xdr:rowOff>
    </xdr:to>
    <xdr:cxnSp macro="">
      <xdr:nvCxnSpPr>
        <xdr:cNvPr id="268" name="Straight Connector 267">
          <a:extLst>
            <a:ext uri="{FF2B5EF4-FFF2-40B4-BE49-F238E27FC236}">
              <a16:creationId xmlns="" xmlns:a16="http://schemas.microsoft.com/office/drawing/2014/main" id="{00000000-0008-0000-1200-00000C010000}"/>
            </a:ext>
          </a:extLst>
        </xdr:cNvPr>
        <xdr:cNvCxnSpPr/>
      </xdr:nvCxnSpPr>
      <xdr:spPr bwMode="auto">
        <a:xfrm rot="5400000">
          <a:off x="-1818878" y="5152628"/>
          <a:ext cx="5104606"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5</xdr:col>
      <xdr:colOff>523081</xdr:colOff>
      <xdr:row>9</xdr:row>
      <xdr:rowOff>200819</xdr:rowOff>
    </xdr:from>
    <xdr:to>
      <xdr:col>6</xdr:col>
      <xdr:colOff>794</xdr:colOff>
      <xdr:row>35</xdr:row>
      <xdr:rowOff>190500</xdr:rowOff>
    </xdr:to>
    <xdr:cxnSp macro="">
      <xdr:nvCxnSpPr>
        <xdr:cNvPr id="332" name="Straight Connector 331">
          <a:extLst>
            <a:ext uri="{FF2B5EF4-FFF2-40B4-BE49-F238E27FC236}">
              <a16:creationId xmlns="" xmlns:a16="http://schemas.microsoft.com/office/drawing/2014/main" id="{00000000-0008-0000-1200-00004C010000}"/>
            </a:ext>
          </a:extLst>
        </xdr:cNvPr>
        <xdr:cNvCxnSpPr/>
      </xdr:nvCxnSpPr>
      <xdr:spPr bwMode="auto">
        <a:xfrm rot="5400000">
          <a:off x="-642541"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8</xdr:col>
      <xdr:colOff>523081</xdr:colOff>
      <xdr:row>9</xdr:row>
      <xdr:rowOff>200819</xdr:rowOff>
    </xdr:from>
    <xdr:to>
      <xdr:col>9</xdr:col>
      <xdr:colOff>794</xdr:colOff>
      <xdr:row>35</xdr:row>
      <xdr:rowOff>190500</xdr:rowOff>
    </xdr:to>
    <xdr:cxnSp macro="">
      <xdr:nvCxnSpPr>
        <xdr:cNvPr id="333" name="Straight Connector 332">
          <a:extLst>
            <a:ext uri="{FF2B5EF4-FFF2-40B4-BE49-F238E27FC236}">
              <a16:creationId xmlns="" xmlns:a16="http://schemas.microsoft.com/office/drawing/2014/main" id="{00000000-0008-0000-1200-00004D010000}"/>
            </a:ext>
          </a:extLst>
        </xdr:cNvPr>
        <xdr:cNvCxnSpPr/>
      </xdr:nvCxnSpPr>
      <xdr:spPr bwMode="auto">
        <a:xfrm rot="5400000">
          <a:off x="519509"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11</xdr:col>
      <xdr:colOff>523081</xdr:colOff>
      <xdr:row>9</xdr:row>
      <xdr:rowOff>200819</xdr:rowOff>
    </xdr:from>
    <xdr:to>
      <xdr:col>12</xdr:col>
      <xdr:colOff>794</xdr:colOff>
      <xdr:row>35</xdr:row>
      <xdr:rowOff>190500</xdr:rowOff>
    </xdr:to>
    <xdr:cxnSp macro="">
      <xdr:nvCxnSpPr>
        <xdr:cNvPr id="334" name="Straight Connector 333">
          <a:extLst>
            <a:ext uri="{FF2B5EF4-FFF2-40B4-BE49-F238E27FC236}">
              <a16:creationId xmlns="" xmlns:a16="http://schemas.microsoft.com/office/drawing/2014/main" id="{00000000-0008-0000-1200-00004E010000}"/>
            </a:ext>
          </a:extLst>
        </xdr:cNvPr>
        <xdr:cNvCxnSpPr/>
      </xdr:nvCxnSpPr>
      <xdr:spPr bwMode="auto">
        <a:xfrm rot="5400000">
          <a:off x="1681559"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14</xdr:col>
      <xdr:colOff>523081</xdr:colOff>
      <xdr:row>9</xdr:row>
      <xdr:rowOff>200819</xdr:rowOff>
    </xdr:from>
    <xdr:to>
      <xdr:col>15</xdr:col>
      <xdr:colOff>794</xdr:colOff>
      <xdr:row>35</xdr:row>
      <xdr:rowOff>190500</xdr:rowOff>
    </xdr:to>
    <xdr:cxnSp macro="">
      <xdr:nvCxnSpPr>
        <xdr:cNvPr id="335" name="Straight Connector 334">
          <a:extLst>
            <a:ext uri="{FF2B5EF4-FFF2-40B4-BE49-F238E27FC236}">
              <a16:creationId xmlns="" xmlns:a16="http://schemas.microsoft.com/office/drawing/2014/main" id="{00000000-0008-0000-1200-00004F010000}"/>
            </a:ext>
          </a:extLst>
        </xdr:cNvPr>
        <xdr:cNvCxnSpPr/>
      </xdr:nvCxnSpPr>
      <xdr:spPr bwMode="auto">
        <a:xfrm rot="5400000">
          <a:off x="2843609"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17</xdr:col>
      <xdr:colOff>523081</xdr:colOff>
      <xdr:row>9</xdr:row>
      <xdr:rowOff>200819</xdr:rowOff>
    </xdr:from>
    <xdr:to>
      <xdr:col>18</xdr:col>
      <xdr:colOff>794</xdr:colOff>
      <xdr:row>35</xdr:row>
      <xdr:rowOff>180975</xdr:rowOff>
    </xdr:to>
    <xdr:cxnSp macro="">
      <xdr:nvCxnSpPr>
        <xdr:cNvPr id="336" name="Straight Connector 335">
          <a:extLst>
            <a:ext uri="{FF2B5EF4-FFF2-40B4-BE49-F238E27FC236}">
              <a16:creationId xmlns="" xmlns:a16="http://schemas.microsoft.com/office/drawing/2014/main" id="{00000000-0008-0000-1200-000050010000}"/>
            </a:ext>
          </a:extLst>
        </xdr:cNvPr>
        <xdr:cNvCxnSpPr/>
      </xdr:nvCxnSpPr>
      <xdr:spPr bwMode="auto">
        <a:xfrm rot="5400000">
          <a:off x="4010422" y="5133578"/>
          <a:ext cx="5066506"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21</xdr:col>
      <xdr:colOff>8731</xdr:colOff>
      <xdr:row>9</xdr:row>
      <xdr:rowOff>200819</xdr:rowOff>
    </xdr:from>
    <xdr:to>
      <xdr:col>21</xdr:col>
      <xdr:colOff>10319</xdr:colOff>
      <xdr:row>35</xdr:row>
      <xdr:rowOff>190500</xdr:rowOff>
    </xdr:to>
    <xdr:cxnSp macro="">
      <xdr:nvCxnSpPr>
        <xdr:cNvPr id="337" name="Straight Connector 336">
          <a:extLst>
            <a:ext uri="{FF2B5EF4-FFF2-40B4-BE49-F238E27FC236}">
              <a16:creationId xmlns="" xmlns:a16="http://schemas.microsoft.com/office/drawing/2014/main" id="{00000000-0008-0000-1200-000051010000}"/>
            </a:ext>
          </a:extLst>
        </xdr:cNvPr>
        <xdr:cNvCxnSpPr/>
      </xdr:nvCxnSpPr>
      <xdr:spPr bwMode="auto">
        <a:xfrm rot="5400000">
          <a:off x="5177234" y="5138341"/>
          <a:ext cx="5076031" cy="1588"/>
        </a:xfrm>
        <a:prstGeom prst="line">
          <a:avLst/>
        </a:prstGeom>
        <a:solidFill>
          <a:srgbClr val="FFFFFF"/>
        </a:solidFill>
        <a:ln w="0"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cxnSp>
    <xdr:clientData/>
  </xdr:twoCellAnchor>
  <xdr:twoCellAnchor>
    <xdr:from>
      <xdr:col>3</xdr:col>
      <xdr:colOff>89767</xdr:colOff>
      <xdr:row>12</xdr:row>
      <xdr:rowOff>102253</xdr:rowOff>
    </xdr:from>
    <xdr:to>
      <xdr:col>11</xdr:col>
      <xdr:colOff>443193</xdr:colOff>
      <xdr:row>17</xdr:row>
      <xdr:rowOff>90948</xdr:rowOff>
    </xdr:to>
    <xdr:cxnSp macro="">
      <xdr:nvCxnSpPr>
        <xdr:cNvPr id="339" name="Straight Arrow Connector 338">
          <a:extLst>
            <a:ext uri="{FF2B5EF4-FFF2-40B4-BE49-F238E27FC236}">
              <a16:creationId xmlns="" xmlns:a16="http://schemas.microsoft.com/office/drawing/2014/main" id="{00000000-0008-0000-1200-000053010000}"/>
            </a:ext>
          </a:extLst>
        </xdr:cNvPr>
        <xdr:cNvCxnSpPr>
          <a:stCxn id="331" idx="6"/>
          <a:endCxn id="341" idx="2"/>
        </xdr:cNvCxnSpPr>
      </xdr:nvCxnSpPr>
      <xdr:spPr bwMode="auto">
        <a:xfrm flipV="1">
          <a:off x="2348553" y="5966932"/>
          <a:ext cx="3333390" cy="100923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3</xdr:col>
      <xdr:colOff>89767</xdr:colOff>
      <xdr:row>17</xdr:row>
      <xdr:rowOff>90948</xdr:rowOff>
    </xdr:from>
    <xdr:to>
      <xdr:col>5</xdr:col>
      <xdr:colOff>434068</xdr:colOff>
      <xdr:row>20</xdr:row>
      <xdr:rowOff>97430</xdr:rowOff>
    </xdr:to>
    <xdr:cxnSp macro="">
      <xdr:nvCxnSpPr>
        <xdr:cNvPr id="343" name="Straight Arrow Connector 342">
          <a:extLst>
            <a:ext uri="{FF2B5EF4-FFF2-40B4-BE49-F238E27FC236}">
              <a16:creationId xmlns="" xmlns:a16="http://schemas.microsoft.com/office/drawing/2014/main" id="{00000000-0008-0000-1200-000057010000}"/>
            </a:ext>
          </a:extLst>
        </xdr:cNvPr>
        <xdr:cNvCxnSpPr>
          <a:stCxn id="331" idx="6"/>
          <a:endCxn id="340" idx="2"/>
        </xdr:cNvCxnSpPr>
      </xdr:nvCxnSpPr>
      <xdr:spPr bwMode="auto">
        <a:xfrm>
          <a:off x="2348553" y="6976162"/>
          <a:ext cx="983836" cy="61880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51694</xdr:colOff>
      <xdr:row>20</xdr:row>
      <xdr:rowOff>161172</xdr:rowOff>
    </xdr:from>
    <xdr:to>
      <xdr:col>8</xdr:col>
      <xdr:colOff>431827</xdr:colOff>
      <xdr:row>24</xdr:row>
      <xdr:rowOff>95185</xdr:rowOff>
    </xdr:to>
    <xdr:cxnSp macro="">
      <xdr:nvCxnSpPr>
        <xdr:cNvPr id="349" name="Straight Arrow Connector 348">
          <a:extLst>
            <a:ext uri="{FF2B5EF4-FFF2-40B4-BE49-F238E27FC236}">
              <a16:creationId xmlns="" xmlns:a16="http://schemas.microsoft.com/office/drawing/2014/main" id="{00000000-0008-0000-1200-00005D010000}"/>
            </a:ext>
          </a:extLst>
        </xdr:cNvPr>
        <xdr:cNvCxnSpPr>
          <a:stCxn id="340" idx="5"/>
          <a:endCxn id="347" idx="2"/>
        </xdr:cNvCxnSpPr>
      </xdr:nvCxnSpPr>
      <xdr:spPr bwMode="auto">
        <a:xfrm rot="16200000" flipH="1">
          <a:off x="2110962" y="4758820"/>
          <a:ext cx="738347" cy="1025717"/>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49453</xdr:colOff>
      <xdr:row>24</xdr:row>
      <xdr:rowOff>158929</xdr:rowOff>
    </xdr:from>
    <xdr:to>
      <xdr:col>11</xdr:col>
      <xdr:colOff>445435</xdr:colOff>
      <xdr:row>28</xdr:row>
      <xdr:rowOff>99591</xdr:rowOff>
    </xdr:to>
    <xdr:cxnSp macro="">
      <xdr:nvCxnSpPr>
        <xdr:cNvPr id="360" name="Straight Arrow Connector 359">
          <a:extLst>
            <a:ext uri="{FF2B5EF4-FFF2-40B4-BE49-F238E27FC236}">
              <a16:creationId xmlns="" xmlns:a16="http://schemas.microsoft.com/office/drawing/2014/main" id="{00000000-0008-0000-1200-000068010000}"/>
            </a:ext>
          </a:extLst>
        </xdr:cNvPr>
        <xdr:cNvCxnSpPr>
          <a:stCxn id="347" idx="5"/>
          <a:endCxn id="357" idx="2"/>
        </xdr:cNvCxnSpPr>
      </xdr:nvCxnSpPr>
      <xdr:spPr bwMode="auto">
        <a:xfrm rot="16200000" flipH="1">
          <a:off x="3266905" y="5577477"/>
          <a:ext cx="787328" cy="1041566"/>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86004</xdr:colOff>
      <xdr:row>12</xdr:row>
      <xdr:rowOff>94229</xdr:rowOff>
    </xdr:from>
    <xdr:to>
      <xdr:col>22</xdr:col>
      <xdr:colOff>63613</xdr:colOff>
      <xdr:row>12</xdr:row>
      <xdr:rowOff>102253</xdr:rowOff>
    </xdr:to>
    <xdr:cxnSp macro="">
      <xdr:nvCxnSpPr>
        <xdr:cNvPr id="375" name="Straight Arrow Connector 374">
          <a:extLst>
            <a:ext uri="{FF2B5EF4-FFF2-40B4-BE49-F238E27FC236}">
              <a16:creationId xmlns="" xmlns:a16="http://schemas.microsoft.com/office/drawing/2014/main" id="{00000000-0008-0000-1200-000077010000}"/>
            </a:ext>
          </a:extLst>
        </xdr:cNvPr>
        <xdr:cNvCxnSpPr>
          <a:stCxn id="341" idx="6"/>
          <a:endCxn id="379" idx="1"/>
        </xdr:cNvCxnSpPr>
      </xdr:nvCxnSpPr>
      <xdr:spPr bwMode="auto">
        <a:xfrm flipV="1">
          <a:off x="5827280" y="5947177"/>
          <a:ext cx="3978109" cy="802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86004</xdr:colOff>
      <xdr:row>12</xdr:row>
      <xdr:rowOff>102253</xdr:rowOff>
    </xdr:from>
    <xdr:to>
      <xdr:col>14</xdr:col>
      <xdr:colOff>446414</xdr:colOff>
      <xdr:row>14</xdr:row>
      <xdr:rowOff>101972</xdr:rowOff>
    </xdr:to>
    <xdr:cxnSp macro="">
      <xdr:nvCxnSpPr>
        <xdr:cNvPr id="381" name="Straight Arrow Connector 380">
          <a:extLst>
            <a:ext uri="{FF2B5EF4-FFF2-40B4-BE49-F238E27FC236}">
              <a16:creationId xmlns="" xmlns:a16="http://schemas.microsoft.com/office/drawing/2014/main" id="{00000000-0008-0000-1200-00007D010000}"/>
            </a:ext>
          </a:extLst>
        </xdr:cNvPr>
        <xdr:cNvCxnSpPr>
          <a:stCxn id="341" idx="6"/>
          <a:endCxn id="374" idx="2"/>
        </xdr:cNvCxnSpPr>
      </xdr:nvCxnSpPr>
      <xdr:spPr bwMode="auto">
        <a:xfrm>
          <a:off x="5823416" y="5962929"/>
          <a:ext cx="999145" cy="40313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89225</xdr:colOff>
      <xdr:row>12</xdr:row>
      <xdr:rowOff>94229</xdr:rowOff>
    </xdr:from>
    <xdr:to>
      <xdr:col>22</xdr:col>
      <xdr:colOff>63613</xdr:colOff>
      <xdr:row>14</xdr:row>
      <xdr:rowOff>101972</xdr:rowOff>
    </xdr:to>
    <xdr:cxnSp macro="">
      <xdr:nvCxnSpPr>
        <xdr:cNvPr id="384" name="Straight Arrow Connector 383">
          <a:extLst>
            <a:ext uri="{FF2B5EF4-FFF2-40B4-BE49-F238E27FC236}">
              <a16:creationId xmlns="" xmlns:a16="http://schemas.microsoft.com/office/drawing/2014/main" id="{00000000-0008-0000-1200-000080010000}"/>
            </a:ext>
          </a:extLst>
        </xdr:cNvPr>
        <xdr:cNvCxnSpPr>
          <a:stCxn id="374" idx="6"/>
          <a:endCxn id="379" idx="1"/>
        </xdr:cNvCxnSpPr>
      </xdr:nvCxnSpPr>
      <xdr:spPr bwMode="auto">
        <a:xfrm flipV="1">
          <a:off x="6993208" y="5947177"/>
          <a:ext cx="2812181" cy="40188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63613</xdr:colOff>
      <xdr:row>12</xdr:row>
      <xdr:rowOff>57653</xdr:rowOff>
    </xdr:from>
    <xdr:to>
      <xdr:col>23</xdr:col>
      <xdr:colOff>48986</xdr:colOff>
      <xdr:row>12</xdr:row>
      <xdr:rowOff>130805</xdr:rowOff>
    </xdr:to>
    <xdr:sp macro="" textlink="">
      <xdr:nvSpPr>
        <xdr:cNvPr id="379" name="Flowchart: Terminator 378">
          <a:extLst>
            <a:ext uri="{FF2B5EF4-FFF2-40B4-BE49-F238E27FC236}">
              <a16:creationId xmlns="" xmlns:a16="http://schemas.microsoft.com/office/drawing/2014/main" id="{00000000-0008-0000-1200-00007B010000}"/>
            </a:ext>
          </a:extLst>
        </xdr:cNvPr>
        <xdr:cNvSpPr/>
      </xdr:nvSpPr>
      <xdr:spPr bwMode="auto">
        <a:xfrm>
          <a:off x="9805389" y="5910601"/>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14</xdr:row>
      <xdr:rowOff>62773</xdr:rowOff>
    </xdr:from>
    <xdr:to>
      <xdr:col>23</xdr:col>
      <xdr:colOff>48986</xdr:colOff>
      <xdr:row>14</xdr:row>
      <xdr:rowOff>135925</xdr:rowOff>
    </xdr:to>
    <xdr:sp macro="" textlink="">
      <xdr:nvSpPr>
        <xdr:cNvPr id="388" name="Flowchart: Terminator 387">
          <a:extLst>
            <a:ext uri="{FF2B5EF4-FFF2-40B4-BE49-F238E27FC236}">
              <a16:creationId xmlns="" xmlns:a16="http://schemas.microsoft.com/office/drawing/2014/main" id="{00000000-0008-0000-1200-000084010000}"/>
            </a:ext>
          </a:extLst>
        </xdr:cNvPr>
        <xdr:cNvSpPr/>
      </xdr:nvSpPr>
      <xdr:spPr bwMode="auto">
        <a:xfrm>
          <a:off x="9805389" y="6309859"/>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16</xdr:row>
      <xdr:rowOff>69496</xdr:rowOff>
    </xdr:from>
    <xdr:to>
      <xdr:col>23</xdr:col>
      <xdr:colOff>48986</xdr:colOff>
      <xdr:row>16</xdr:row>
      <xdr:rowOff>142648</xdr:rowOff>
    </xdr:to>
    <xdr:sp macro="" textlink="">
      <xdr:nvSpPr>
        <xdr:cNvPr id="389" name="Flowchart: Terminator 388">
          <a:extLst>
            <a:ext uri="{FF2B5EF4-FFF2-40B4-BE49-F238E27FC236}">
              <a16:creationId xmlns="" xmlns:a16="http://schemas.microsoft.com/office/drawing/2014/main" id="{00000000-0008-0000-1200-000085010000}"/>
            </a:ext>
          </a:extLst>
        </xdr:cNvPr>
        <xdr:cNvSpPr/>
      </xdr:nvSpPr>
      <xdr:spPr bwMode="auto">
        <a:xfrm>
          <a:off x="9805389" y="6710720"/>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15</xdr:col>
      <xdr:colOff>89225</xdr:colOff>
      <xdr:row>14</xdr:row>
      <xdr:rowOff>99349</xdr:rowOff>
    </xdr:from>
    <xdr:to>
      <xdr:col>22</xdr:col>
      <xdr:colOff>63613</xdr:colOff>
      <xdr:row>14</xdr:row>
      <xdr:rowOff>101972</xdr:rowOff>
    </xdr:to>
    <xdr:cxnSp macro="">
      <xdr:nvCxnSpPr>
        <xdr:cNvPr id="390" name="Straight Arrow Connector 389">
          <a:extLst>
            <a:ext uri="{FF2B5EF4-FFF2-40B4-BE49-F238E27FC236}">
              <a16:creationId xmlns="" xmlns:a16="http://schemas.microsoft.com/office/drawing/2014/main" id="{00000000-0008-0000-1200-000086010000}"/>
            </a:ext>
          </a:extLst>
        </xdr:cNvPr>
        <xdr:cNvCxnSpPr>
          <a:stCxn id="374" idx="6"/>
          <a:endCxn id="388" idx="1"/>
        </xdr:cNvCxnSpPr>
      </xdr:nvCxnSpPr>
      <xdr:spPr bwMode="auto">
        <a:xfrm flipV="1">
          <a:off x="6993208" y="6346435"/>
          <a:ext cx="2812181" cy="262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81522</xdr:colOff>
      <xdr:row>16</xdr:row>
      <xdr:rowOff>104070</xdr:rowOff>
    </xdr:from>
    <xdr:to>
      <xdr:col>17</xdr:col>
      <xdr:colOff>451517</xdr:colOff>
      <xdr:row>16</xdr:row>
      <xdr:rowOff>104871</xdr:rowOff>
    </xdr:to>
    <xdr:cxnSp macro="">
      <xdr:nvCxnSpPr>
        <xdr:cNvPr id="394" name="Straight Arrow Connector 393">
          <a:extLst>
            <a:ext uri="{FF2B5EF4-FFF2-40B4-BE49-F238E27FC236}">
              <a16:creationId xmlns="" xmlns:a16="http://schemas.microsoft.com/office/drawing/2014/main" id="{00000000-0008-0000-1200-00008A010000}"/>
            </a:ext>
          </a:extLst>
        </xdr:cNvPr>
        <xdr:cNvCxnSpPr>
          <a:stCxn id="346" idx="6"/>
          <a:endCxn id="393" idx="2"/>
        </xdr:cNvCxnSpPr>
      </xdr:nvCxnSpPr>
      <xdr:spPr bwMode="auto">
        <a:xfrm>
          <a:off x="5818934" y="6771570"/>
          <a:ext cx="2174142" cy="80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81522</xdr:colOff>
      <xdr:row>16</xdr:row>
      <xdr:rowOff>104070</xdr:rowOff>
    </xdr:from>
    <xdr:to>
      <xdr:col>14</xdr:col>
      <xdr:colOff>446649</xdr:colOff>
      <xdr:row>18</xdr:row>
      <xdr:rowOff>103402</xdr:rowOff>
    </xdr:to>
    <xdr:cxnSp macro="">
      <xdr:nvCxnSpPr>
        <xdr:cNvPr id="397" name="Straight Arrow Connector 396">
          <a:extLst>
            <a:ext uri="{FF2B5EF4-FFF2-40B4-BE49-F238E27FC236}">
              <a16:creationId xmlns="" xmlns:a16="http://schemas.microsoft.com/office/drawing/2014/main" id="{00000000-0008-0000-1200-00008D010000}"/>
            </a:ext>
          </a:extLst>
        </xdr:cNvPr>
        <xdr:cNvCxnSpPr>
          <a:stCxn id="346" idx="6"/>
          <a:endCxn id="399" idx="2"/>
        </xdr:cNvCxnSpPr>
      </xdr:nvCxnSpPr>
      <xdr:spPr bwMode="auto">
        <a:xfrm>
          <a:off x="5822798" y="6745294"/>
          <a:ext cx="1002317" cy="39347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63613</xdr:colOff>
      <xdr:row>18</xdr:row>
      <xdr:rowOff>71417</xdr:rowOff>
    </xdr:from>
    <xdr:to>
      <xdr:col>23</xdr:col>
      <xdr:colOff>48986</xdr:colOff>
      <xdr:row>18</xdr:row>
      <xdr:rowOff>144569</xdr:rowOff>
    </xdr:to>
    <xdr:sp macro="" textlink="">
      <xdr:nvSpPr>
        <xdr:cNvPr id="401" name="Flowchart: Terminator 400">
          <a:extLst>
            <a:ext uri="{FF2B5EF4-FFF2-40B4-BE49-F238E27FC236}">
              <a16:creationId xmlns="" xmlns:a16="http://schemas.microsoft.com/office/drawing/2014/main" id="{00000000-0008-0000-1200-000091010000}"/>
            </a:ext>
          </a:extLst>
        </xdr:cNvPr>
        <xdr:cNvSpPr/>
      </xdr:nvSpPr>
      <xdr:spPr bwMode="auto">
        <a:xfrm>
          <a:off x="9805389" y="7106779"/>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20</xdr:row>
      <xdr:rowOff>49375</xdr:rowOff>
    </xdr:from>
    <xdr:to>
      <xdr:col>23</xdr:col>
      <xdr:colOff>48986</xdr:colOff>
      <xdr:row>20</xdr:row>
      <xdr:rowOff>122527</xdr:rowOff>
    </xdr:to>
    <xdr:sp macro="" textlink="">
      <xdr:nvSpPr>
        <xdr:cNvPr id="402" name="Flowchart: Terminator 401">
          <a:extLst>
            <a:ext uri="{FF2B5EF4-FFF2-40B4-BE49-F238E27FC236}">
              <a16:creationId xmlns="" xmlns:a16="http://schemas.microsoft.com/office/drawing/2014/main" id="{00000000-0008-0000-1200-000092010000}"/>
            </a:ext>
          </a:extLst>
        </xdr:cNvPr>
        <xdr:cNvSpPr/>
      </xdr:nvSpPr>
      <xdr:spPr bwMode="auto">
        <a:xfrm>
          <a:off x="9805389" y="7478875"/>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22</xdr:row>
      <xdr:rowOff>60429</xdr:rowOff>
    </xdr:from>
    <xdr:to>
      <xdr:col>23</xdr:col>
      <xdr:colOff>48986</xdr:colOff>
      <xdr:row>22</xdr:row>
      <xdr:rowOff>133581</xdr:rowOff>
    </xdr:to>
    <xdr:sp macro="" textlink="">
      <xdr:nvSpPr>
        <xdr:cNvPr id="403" name="Flowchart: Terminator 402">
          <a:extLst>
            <a:ext uri="{FF2B5EF4-FFF2-40B4-BE49-F238E27FC236}">
              <a16:creationId xmlns="" xmlns:a16="http://schemas.microsoft.com/office/drawing/2014/main" id="{00000000-0008-0000-1200-000093010000}"/>
            </a:ext>
          </a:extLst>
        </xdr:cNvPr>
        <xdr:cNvSpPr/>
      </xdr:nvSpPr>
      <xdr:spPr bwMode="auto">
        <a:xfrm>
          <a:off x="9805389" y="7884067"/>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26</xdr:row>
      <xdr:rowOff>66850</xdr:rowOff>
    </xdr:from>
    <xdr:to>
      <xdr:col>23</xdr:col>
      <xdr:colOff>48986</xdr:colOff>
      <xdr:row>26</xdr:row>
      <xdr:rowOff>140002</xdr:rowOff>
    </xdr:to>
    <xdr:sp macro="" textlink="">
      <xdr:nvSpPr>
        <xdr:cNvPr id="404" name="Flowchart: Terminator 403">
          <a:extLst>
            <a:ext uri="{FF2B5EF4-FFF2-40B4-BE49-F238E27FC236}">
              <a16:creationId xmlns="" xmlns:a16="http://schemas.microsoft.com/office/drawing/2014/main" id="{00000000-0008-0000-1200-000094010000}"/>
            </a:ext>
          </a:extLst>
        </xdr:cNvPr>
        <xdr:cNvSpPr/>
      </xdr:nvSpPr>
      <xdr:spPr bwMode="auto">
        <a:xfrm>
          <a:off x="9805389" y="8678764"/>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22</xdr:col>
      <xdr:colOff>63613</xdr:colOff>
      <xdr:row>28</xdr:row>
      <xdr:rowOff>91020</xdr:rowOff>
    </xdr:from>
    <xdr:to>
      <xdr:col>23</xdr:col>
      <xdr:colOff>48986</xdr:colOff>
      <xdr:row>28</xdr:row>
      <xdr:rowOff>164172</xdr:rowOff>
    </xdr:to>
    <xdr:sp macro="" textlink="">
      <xdr:nvSpPr>
        <xdr:cNvPr id="405" name="Flowchart: Terminator 404">
          <a:extLst>
            <a:ext uri="{FF2B5EF4-FFF2-40B4-BE49-F238E27FC236}">
              <a16:creationId xmlns="" xmlns:a16="http://schemas.microsoft.com/office/drawing/2014/main" id="{00000000-0008-0000-1200-000095010000}"/>
            </a:ext>
          </a:extLst>
        </xdr:cNvPr>
        <xdr:cNvSpPr/>
      </xdr:nvSpPr>
      <xdr:spPr bwMode="auto">
        <a:xfrm>
          <a:off x="9860756" y="9221413"/>
          <a:ext cx="107837"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6</xdr:col>
      <xdr:colOff>76880</xdr:colOff>
      <xdr:row>16</xdr:row>
      <xdr:rowOff>104070</xdr:rowOff>
    </xdr:from>
    <xdr:to>
      <xdr:col>11</xdr:col>
      <xdr:colOff>438711</xdr:colOff>
      <xdr:row>20</xdr:row>
      <xdr:rowOff>97430</xdr:rowOff>
    </xdr:to>
    <xdr:cxnSp macro="">
      <xdr:nvCxnSpPr>
        <xdr:cNvPr id="406" name="Straight Arrow Connector 405">
          <a:extLst>
            <a:ext uri="{FF2B5EF4-FFF2-40B4-BE49-F238E27FC236}">
              <a16:creationId xmlns="" xmlns:a16="http://schemas.microsoft.com/office/drawing/2014/main" id="{00000000-0008-0000-1200-000096010000}"/>
            </a:ext>
          </a:extLst>
        </xdr:cNvPr>
        <xdr:cNvCxnSpPr>
          <a:stCxn id="340" idx="6"/>
          <a:endCxn id="346" idx="2"/>
        </xdr:cNvCxnSpPr>
      </xdr:nvCxnSpPr>
      <xdr:spPr bwMode="auto">
        <a:xfrm flipV="1">
          <a:off x="3505880" y="6785177"/>
          <a:ext cx="2171581" cy="809789"/>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xdr:col>
      <xdr:colOff>446955</xdr:colOff>
      <xdr:row>17</xdr:row>
      <xdr:rowOff>800</xdr:rowOff>
    </xdr:from>
    <xdr:to>
      <xdr:col>3</xdr:col>
      <xdr:colOff>89767</xdr:colOff>
      <xdr:row>17</xdr:row>
      <xdr:rowOff>181095</xdr:rowOff>
    </xdr:to>
    <xdr:sp macro="" textlink="">
      <xdr:nvSpPr>
        <xdr:cNvPr id="331" name="Oval 330">
          <a:extLst>
            <a:ext uri="{FF2B5EF4-FFF2-40B4-BE49-F238E27FC236}">
              <a16:creationId xmlns="" xmlns:a16="http://schemas.microsoft.com/office/drawing/2014/main" id="{00000000-0008-0000-1200-00004B010000}"/>
            </a:ext>
          </a:extLst>
        </xdr:cNvPr>
        <xdr:cNvSpPr>
          <a:spLocks noChangeArrowheads="1"/>
        </xdr:cNvSpPr>
      </xdr:nvSpPr>
      <xdr:spPr bwMode="auto">
        <a:xfrm>
          <a:off x="2175062" y="6886014"/>
          <a:ext cx="173491"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11</xdr:col>
      <xdr:colOff>438711</xdr:colOff>
      <xdr:row>16</xdr:row>
      <xdr:rowOff>15123</xdr:rowOff>
    </xdr:from>
    <xdr:to>
      <xdr:col>12</xdr:col>
      <xdr:colOff>81522</xdr:colOff>
      <xdr:row>16</xdr:row>
      <xdr:rowOff>193017</xdr:rowOff>
    </xdr:to>
    <xdr:sp macro="" textlink="">
      <xdr:nvSpPr>
        <xdr:cNvPr id="346" name="Oval 345">
          <a:extLst>
            <a:ext uri="{FF2B5EF4-FFF2-40B4-BE49-F238E27FC236}">
              <a16:creationId xmlns="" xmlns:a16="http://schemas.microsoft.com/office/drawing/2014/main" id="{00000000-0008-0000-1200-00005A010000}"/>
            </a:ext>
          </a:extLst>
        </xdr:cNvPr>
        <xdr:cNvSpPr>
          <a:spLocks noChangeArrowheads="1"/>
        </xdr:cNvSpPr>
      </xdr:nvSpPr>
      <xdr:spPr bwMode="auto">
        <a:xfrm>
          <a:off x="5649446" y="6682623"/>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8</xdr:col>
      <xdr:colOff>431827</xdr:colOff>
      <xdr:row>24</xdr:row>
      <xdr:rowOff>5038</xdr:rowOff>
    </xdr:from>
    <xdr:to>
      <xdr:col>9</xdr:col>
      <xdr:colOff>74639</xdr:colOff>
      <xdr:row>24</xdr:row>
      <xdr:rowOff>185333</xdr:rowOff>
    </xdr:to>
    <xdr:sp macro="" textlink="">
      <xdr:nvSpPr>
        <xdr:cNvPr id="347" name="Oval 346">
          <a:extLst>
            <a:ext uri="{FF2B5EF4-FFF2-40B4-BE49-F238E27FC236}">
              <a16:creationId xmlns="" xmlns:a16="http://schemas.microsoft.com/office/drawing/2014/main" id="{00000000-0008-0000-1200-00005B010000}"/>
            </a:ext>
          </a:extLst>
        </xdr:cNvPr>
        <xdr:cNvSpPr>
          <a:spLocks noChangeArrowheads="1"/>
        </xdr:cNvSpPr>
      </xdr:nvSpPr>
      <xdr:spPr bwMode="auto">
        <a:xfrm>
          <a:off x="4500363" y="8319002"/>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11</xdr:col>
      <xdr:colOff>445435</xdr:colOff>
      <xdr:row>28</xdr:row>
      <xdr:rowOff>10644</xdr:rowOff>
    </xdr:from>
    <xdr:to>
      <xdr:col>12</xdr:col>
      <xdr:colOff>88246</xdr:colOff>
      <xdr:row>28</xdr:row>
      <xdr:rowOff>188538</xdr:rowOff>
    </xdr:to>
    <xdr:sp macro="" textlink="">
      <xdr:nvSpPr>
        <xdr:cNvPr id="357" name="Oval 356">
          <a:extLst>
            <a:ext uri="{FF2B5EF4-FFF2-40B4-BE49-F238E27FC236}">
              <a16:creationId xmlns="" xmlns:a16="http://schemas.microsoft.com/office/drawing/2014/main" id="{00000000-0008-0000-1200-000065010000}"/>
            </a:ext>
          </a:extLst>
        </xdr:cNvPr>
        <xdr:cNvSpPr>
          <a:spLocks noChangeArrowheads="1"/>
        </xdr:cNvSpPr>
      </xdr:nvSpPr>
      <xdr:spPr bwMode="auto">
        <a:xfrm>
          <a:off x="5656170" y="9098615"/>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452159</xdr:colOff>
      <xdr:row>31</xdr:row>
      <xdr:rowOff>196659</xdr:rowOff>
    </xdr:from>
    <xdr:to>
      <xdr:col>15</xdr:col>
      <xdr:colOff>94970</xdr:colOff>
      <xdr:row>32</xdr:row>
      <xdr:rowOff>172847</xdr:rowOff>
    </xdr:to>
    <xdr:sp macro="" textlink="">
      <xdr:nvSpPr>
        <xdr:cNvPr id="364" name="Oval 363">
          <a:extLst>
            <a:ext uri="{FF2B5EF4-FFF2-40B4-BE49-F238E27FC236}">
              <a16:creationId xmlns="" xmlns:a16="http://schemas.microsoft.com/office/drawing/2014/main" id="{00000000-0008-0000-1200-00006C010000}"/>
            </a:ext>
          </a:extLst>
        </xdr:cNvPr>
        <xdr:cNvSpPr>
          <a:spLocks noChangeArrowheads="1"/>
        </xdr:cNvSpPr>
      </xdr:nvSpPr>
      <xdr:spPr bwMode="auto">
        <a:xfrm>
          <a:off x="6828306" y="9889747"/>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17</xdr:col>
      <xdr:colOff>436471</xdr:colOff>
      <xdr:row>34</xdr:row>
      <xdr:rowOff>18486</xdr:rowOff>
    </xdr:from>
    <xdr:to>
      <xdr:col>18</xdr:col>
      <xdr:colOff>79283</xdr:colOff>
      <xdr:row>34</xdr:row>
      <xdr:rowOff>198781</xdr:rowOff>
    </xdr:to>
    <xdr:sp macro="" textlink="">
      <xdr:nvSpPr>
        <xdr:cNvPr id="365" name="Oval 364">
          <a:extLst>
            <a:ext uri="{FF2B5EF4-FFF2-40B4-BE49-F238E27FC236}">
              <a16:creationId xmlns="" xmlns:a16="http://schemas.microsoft.com/office/drawing/2014/main" id="{00000000-0008-0000-1200-00006D010000}"/>
            </a:ext>
          </a:extLst>
        </xdr:cNvPr>
        <xdr:cNvSpPr>
          <a:spLocks noChangeArrowheads="1"/>
        </xdr:cNvSpPr>
      </xdr:nvSpPr>
      <xdr:spPr bwMode="auto">
        <a:xfrm>
          <a:off x="8015650" y="10373522"/>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446414</xdr:colOff>
      <xdr:row>14</xdr:row>
      <xdr:rowOff>18628</xdr:rowOff>
    </xdr:from>
    <xdr:to>
      <xdr:col>15</xdr:col>
      <xdr:colOff>89225</xdr:colOff>
      <xdr:row>14</xdr:row>
      <xdr:rowOff>185316</xdr:rowOff>
    </xdr:to>
    <xdr:sp macro="" textlink="">
      <xdr:nvSpPr>
        <xdr:cNvPr id="374" name="Oval 373">
          <a:extLst>
            <a:ext uri="{FF2B5EF4-FFF2-40B4-BE49-F238E27FC236}">
              <a16:creationId xmlns="" xmlns:a16="http://schemas.microsoft.com/office/drawing/2014/main" id="{00000000-0008-0000-1200-000076010000}"/>
            </a:ext>
          </a:extLst>
        </xdr:cNvPr>
        <xdr:cNvSpPr>
          <a:spLocks noChangeArrowheads="1"/>
        </xdr:cNvSpPr>
      </xdr:nvSpPr>
      <xdr:spPr bwMode="auto">
        <a:xfrm>
          <a:off x="6822561" y="6260304"/>
          <a:ext cx="169488" cy="166688"/>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446649</xdr:colOff>
      <xdr:row>18</xdr:row>
      <xdr:rowOff>16773</xdr:rowOff>
    </xdr:from>
    <xdr:to>
      <xdr:col>15</xdr:col>
      <xdr:colOff>89460</xdr:colOff>
      <xdr:row>18</xdr:row>
      <xdr:rowOff>190030</xdr:rowOff>
    </xdr:to>
    <xdr:sp macro="" textlink="">
      <xdr:nvSpPr>
        <xdr:cNvPr id="399" name="Oval 398">
          <a:extLst>
            <a:ext uri="{FF2B5EF4-FFF2-40B4-BE49-F238E27FC236}">
              <a16:creationId xmlns="" xmlns:a16="http://schemas.microsoft.com/office/drawing/2014/main" id="{00000000-0008-0000-1200-00008F010000}"/>
            </a:ext>
          </a:extLst>
        </xdr:cNvPr>
        <xdr:cNvSpPr>
          <a:spLocks noChangeArrowheads="1"/>
        </xdr:cNvSpPr>
      </xdr:nvSpPr>
      <xdr:spPr bwMode="auto">
        <a:xfrm>
          <a:off x="6825115" y="7052135"/>
          <a:ext cx="168328"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17</xdr:col>
      <xdr:colOff>448901</xdr:colOff>
      <xdr:row>20</xdr:row>
      <xdr:rowOff>13395</xdr:rowOff>
    </xdr:from>
    <xdr:to>
      <xdr:col>18</xdr:col>
      <xdr:colOff>91713</xdr:colOff>
      <xdr:row>20</xdr:row>
      <xdr:rowOff>186652</xdr:rowOff>
    </xdr:to>
    <xdr:sp macro="" textlink="">
      <xdr:nvSpPr>
        <xdr:cNvPr id="400" name="Oval 399">
          <a:extLst>
            <a:ext uri="{FF2B5EF4-FFF2-40B4-BE49-F238E27FC236}">
              <a16:creationId xmlns="" xmlns:a16="http://schemas.microsoft.com/office/drawing/2014/main" id="{00000000-0008-0000-1200-000090010000}"/>
            </a:ext>
          </a:extLst>
        </xdr:cNvPr>
        <xdr:cNvSpPr>
          <a:spLocks noChangeArrowheads="1"/>
        </xdr:cNvSpPr>
      </xdr:nvSpPr>
      <xdr:spPr bwMode="auto">
        <a:xfrm>
          <a:off x="7990073" y="7442895"/>
          <a:ext cx="168330"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5</xdr:col>
      <xdr:colOff>434068</xdr:colOff>
      <xdr:row>20</xdr:row>
      <xdr:rowOff>7282</xdr:rowOff>
    </xdr:from>
    <xdr:to>
      <xdr:col>6</xdr:col>
      <xdr:colOff>76880</xdr:colOff>
      <xdr:row>20</xdr:row>
      <xdr:rowOff>187577</xdr:rowOff>
    </xdr:to>
    <xdr:sp macro="" textlink="">
      <xdr:nvSpPr>
        <xdr:cNvPr id="340" name="Oval 339">
          <a:extLst>
            <a:ext uri="{FF2B5EF4-FFF2-40B4-BE49-F238E27FC236}">
              <a16:creationId xmlns="" xmlns:a16="http://schemas.microsoft.com/office/drawing/2014/main" id="{00000000-0008-0000-1200-000054010000}"/>
            </a:ext>
          </a:extLst>
        </xdr:cNvPr>
        <xdr:cNvSpPr>
          <a:spLocks noChangeArrowheads="1"/>
        </xdr:cNvSpPr>
      </xdr:nvSpPr>
      <xdr:spPr bwMode="auto">
        <a:xfrm>
          <a:off x="3332389" y="7504818"/>
          <a:ext cx="173491"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18</xdr:col>
      <xdr:colOff>94329</xdr:colOff>
      <xdr:row>16</xdr:row>
      <xdr:rowOff>104871</xdr:rowOff>
    </xdr:from>
    <xdr:to>
      <xdr:col>22</xdr:col>
      <xdr:colOff>63613</xdr:colOff>
      <xdr:row>16</xdr:row>
      <xdr:rowOff>106072</xdr:rowOff>
    </xdr:to>
    <xdr:cxnSp macro="">
      <xdr:nvCxnSpPr>
        <xdr:cNvPr id="416" name="Straight Arrow Connector 415">
          <a:extLst>
            <a:ext uri="{FF2B5EF4-FFF2-40B4-BE49-F238E27FC236}">
              <a16:creationId xmlns="" xmlns:a16="http://schemas.microsoft.com/office/drawing/2014/main" id="{00000000-0008-0000-1200-0000A0010000}"/>
            </a:ext>
          </a:extLst>
        </xdr:cNvPr>
        <xdr:cNvCxnSpPr>
          <a:stCxn id="393" idx="6"/>
          <a:endCxn id="389" idx="1"/>
        </xdr:cNvCxnSpPr>
      </xdr:nvCxnSpPr>
      <xdr:spPr bwMode="auto">
        <a:xfrm>
          <a:off x="8161019" y="6746095"/>
          <a:ext cx="1644370" cy="120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94329</xdr:colOff>
      <xdr:row>16</xdr:row>
      <xdr:rowOff>104871</xdr:rowOff>
    </xdr:from>
    <xdr:to>
      <xdr:col>22</xdr:col>
      <xdr:colOff>63613</xdr:colOff>
      <xdr:row>18</xdr:row>
      <xdr:rowOff>107993</xdr:rowOff>
    </xdr:to>
    <xdr:cxnSp macro="">
      <xdr:nvCxnSpPr>
        <xdr:cNvPr id="419" name="Straight Arrow Connector 418">
          <a:extLst>
            <a:ext uri="{FF2B5EF4-FFF2-40B4-BE49-F238E27FC236}">
              <a16:creationId xmlns="" xmlns:a16="http://schemas.microsoft.com/office/drawing/2014/main" id="{00000000-0008-0000-1200-0000A3010000}"/>
            </a:ext>
          </a:extLst>
        </xdr:cNvPr>
        <xdr:cNvCxnSpPr>
          <a:stCxn id="393" idx="6"/>
          <a:endCxn id="401" idx="1"/>
        </xdr:cNvCxnSpPr>
      </xdr:nvCxnSpPr>
      <xdr:spPr bwMode="auto">
        <a:xfrm>
          <a:off x="8161019" y="6746095"/>
          <a:ext cx="1644370" cy="39726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89460</xdr:colOff>
      <xdr:row>16</xdr:row>
      <xdr:rowOff>167766</xdr:rowOff>
    </xdr:from>
    <xdr:to>
      <xdr:col>17</xdr:col>
      <xdr:colOff>476168</xdr:colOff>
      <xdr:row>18</xdr:row>
      <xdr:rowOff>103402</xdr:rowOff>
    </xdr:to>
    <xdr:cxnSp macro="">
      <xdr:nvCxnSpPr>
        <xdr:cNvPr id="423" name="Straight Arrow Connector 422">
          <a:extLst>
            <a:ext uri="{FF2B5EF4-FFF2-40B4-BE49-F238E27FC236}">
              <a16:creationId xmlns="" xmlns:a16="http://schemas.microsoft.com/office/drawing/2014/main" id="{00000000-0008-0000-1200-0000A7010000}"/>
            </a:ext>
          </a:extLst>
        </xdr:cNvPr>
        <xdr:cNvCxnSpPr>
          <a:stCxn id="399" idx="6"/>
          <a:endCxn id="393" idx="3"/>
        </xdr:cNvCxnSpPr>
      </xdr:nvCxnSpPr>
      <xdr:spPr bwMode="auto">
        <a:xfrm flipV="1">
          <a:off x="6993443" y="6808990"/>
          <a:ext cx="1023897" cy="32977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89460</xdr:colOff>
      <xdr:row>18</xdr:row>
      <xdr:rowOff>103402</xdr:rowOff>
    </xdr:from>
    <xdr:to>
      <xdr:col>17</xdr:col>
      <xdr:colOff>448901</xdr:colOff>
      <xdr:row>20</xdr:row>
      <xdr:rowOff>100024</xdr:rowOff>
    </xdr:to>
    <xdr:cxnSp macro="">
      <xdr:nvCxnSpPr>
        <xdr:cNvPr id="427" name="Straight Arrow Connector 426">
          <a:extLst>
            <a:ext uri="{FF2B5EF4-FFF2-40B4-BE49-F238E27FC236}">
              <a16:creationId xmlns="" xmlns:a16="http://schemas.microsoft.com/office/drawing/2014/main" id="{00000000-0008-0000-1200-0000AB010000}"/>
            </a:ext>
          </a:extLst>
        </xdr:cNvPr>
        <xdr:cNvCxnSpPr>
          <a:stCxn id="399" idx="6"/>
          <a:endCxn id="400" idx="2"/>
        </xdr:cNvCxnSpPr>
      </xdr:nvCxnSpPr>
      <xdr:spPr bwMode="auto">
        <a:xfrm>
          <a:off x="6993443" y="7138764"/>
          <a:ext cx="996630" cy="39076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91713</xdr:colOff>
      <xdr:row>20</xdr:row>
      <xdr:rowOff>85951</xdr:rowOff>
    </xdr:from>
    <xdr:to>
      <xdr:col>22</xdr:col>
      <xdr:colOff>63613</xdr:colOff>
      <xdr:row>20</xdr:row>
      <xdr:rowOff>100024</xdr:rowOff>
    </xdr:to>
    <xdr:cxnSp macro="">
      <xdr:nvCxnSpPr>
        <xdr:cNvPr id="430" name="Straight Arrow Connector 429">
          <a:extLst>
            <a:ext uri="{FF2B5EF4-FFF2-40B4-BE49-F238E27FC236}">
              <a16:creationId xmlns="" xmlns:a16="http://schemas.microsoft.com/office/drawing/2014/main" id="{00000000-0008-0000-1200-0000AE010000}"/>
            </a:ext>
          </a:extLst>
        </xdr:cNvPr>
        <xdr:cNvCxnSpPr>
          <a:stCxn id="400" idx="6"/>
          <a:endCxn id="402" idx="1"/>
        </xdr:cNvCxnSpPr>
      </xdr:nvCxnSpPr>
      <xdr:spPr bwMode="auto">
        <a:xfrm flipV="1">
          <a:off x="8158403" y="7515451"/>
          <a:ext cx="1646986" cy="1407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17</xdr:col>
      <xdr:colOff>451517</xdr:colOff>
      <xdr:row>16</xdr:row>
      <xdr:rowOff>15924</xdr:rowOff>
    </xdr:from>
    <xdr:to>
      <xdr:col>18</xdr:col>
      <xdr:colOff>94329</xdr:colOff>
      <xdr:row>16</xdr:row>
      <xdr:rowOff>193818</xdr:rowOff>
    </xdr:to>
    <xdr:sp macro="" textlink="">
      <xdr:nvSpPr>
        <xdr:cNvPr id="393" name="Oval 392">
          <a:extLst>
            <a:ext uri="{FF2B5EF4-FFF2-40B4-BE49-F238E27FC236}">
              <a16:creationId xmlns="" xmlns:a16="http://schemas.microsoft.com/office/drawing/2014/main" id="{00000000-0008-0000-1200-000089010000}"/>
            </a:ext>
          </a:extLst>
        </xdr:cNvPr>
        <xdr:cNvSpPr>
          <a:spLocks noChangeArrowheads="1"/>
        </xdr:cNvSpPr>
      </xdr:nvSpPr>
      <xdr:spPr bwMode="auto">
        <a:xfrm>
          <a:off x="7993076" y="6683424"/>
          <a:ext cx="169488" cy="177894"/>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11</xdr:col>
      <xdr:colOff>445435</xdr:colOff>
      <xdr:row>23</xdr:row>
      <xdr:rowOff>16248</xdr:rowOff>
    </xdr:from>
    <xdr:to>
      <xdr:col>12</xdr:col>
      <xdr:colOff>88246</xdr:colOff>
      <xdr:row>23</xdr:row>
      <xdr:rowOff>196543</xdr:rowOff>
    </xdr:to>
    <xdr:sp macro="" textlink="">
      <xdr:nvSpPr>
        <xdr:cNvPr id="434" name="Oval 433">
          <a:extLst>
            <a:ext uri="{FF2B5EF4-FFF2-40B4-BE49-F238E27FC236}">
              <a16:creationId xmlns="" xmlns:a16="http://schemas.microsoft.com/office/drawing/2014/main" id="{00000000-0008-0000-1200-0000B2010000}"/>
            </a:ext>
          </a:extLst>
        </xdr:cNvPr>
        <xdr:cNvSpPr>
          <a:spLocks noChangeArrowheads="1"/>
        </xdr:cNvSpPr>
      </xdr:nvSpPr>
      <xdr:spPr bwMode="auto">
        <a:xfrm>
          <a:off x="5684185" y="8126105"/>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14</xdr:col>
      <xdr:colOff>438551</xdr:colOff>
      <xdr:row>22</xdr:row>
      <xdr:rowOff>11766</xdr:rowOff>
    </xdr:from>
    <xdr:to>
      <xdr:col>15</xdr:col>
      <xdr:colOff>81362</xdr:colOff>
      <xdr:row>22</xdr:row>
      <xdr:rowOff>192061</xdr:rowOff>
    </xdr:to>
    <xdr:sp macro="" textlink="">
      <xdr:nvSpPr>
        <xdr:cNvPr id="435" name="Oval 434">
          <a:extLst>
            <a:ext uri="{FF2B5EF4-FFF2-40B4-BE49-F238E27FC236}">
              <a16:creationId xmlns="" xmlns:a16="http://schemas.microsoft.com/office/drawing/2014/main" id="{00000000-0008-0000-1200-0000B3010000}"/>
            </a:ext>
          </a:extLst>
        </xdr:cNvPr>
        <xdr:cNvSpPr>
          <a:spLocks noChangeArrowheads="1"/>
        </xdr:cNvSpPr>
      </xdr:nvSpPr>
      <xdr:spPr bwMode="auto">
        <a:xfrm>
          <a:off x="6847515" y="7917516"/>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20</xdr:col>
      <xdr:colOff>452685</xdr:colOff>
      <xdr:row>23</xdr:row>
      <xdr:rowOff>17039</xdr:rowOff>
    </xdr:from>
    <xdr:to>
      <xdr:col>21</xdr:col>
      <xdr:colOff>95497</xdr:colOff>
      <xdr:row>23</xdr:row>
      <xdr:rowOff>190296</xdr:rowOff>
    </xdr:to>
    <xdr:sp macro="" textlink="">
      <xdr:nvSpPr>
        <xdr:cNvPr id="436" name="Oval 435">
          <a:extLst>
            <a:ext uri="{FF2B5EF4-FFF2-40B4-BE49-F238E27FC236}">
              <a16:creationId xmlns="" xmlns:a16="http://schemas.microsoft.com/office/drawing/2014/main" id="{00000000-0008-0000-1200-0000B4010000}"/>
            </a:ext>
          </a:extLst>
        </xdr:cNvPr>
        <xdr:cNvSpPr>
          <a:spLocks noChangeArrowheads="1"/>
        </xdr:cNvSpPr>
      </xdr:nvSpPr>
      <xdr:spPr bwMode="auto">
        <a:xfrm>
          <a:off x="9156564" y="8037746"/>
          <a:ext cx="168330"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9</xdr:col>
      <xdr:colOff>74639</xdr:colOff>
      <xdr:row>23</xdr:row>
      <xdr:rowOff>106396</xdr:rowOff>
    </xdr:from>
    <xdr:to>
      <xdr:col>11</xdr:col>
      <xdr:colOff>445435</xdr:colOff>
      <xdr:row>24</xdr:row>
      <xdr:rowOff>95186</xdr:rowOff>
    </xdr:to>
    <xdr:cxnSp macro="">
      <xdr:nvCxnSpPr>
        <xdr:cNvPr id="437" name="Straight Arrow Connector 436">
          <a:extLst>
            <a:ext uri="{FF2B5EF4-FFF2-40B4-BE49-F238E27FC236}">
              <a16:creationId xmlns="" xmlns:a16="http://schemas.microsoft.com/office/drawing/2014/main" id="{00000000-0008-0000-1200-0000B5010000}"/>
            </a:ext>
          </a:extLst>
        </xdr:cNvPr>
        <xdr:cNvCxnSpPr>
          <a:stCxn id="347" idx="6"/>
          <a:endCxn id="434" idx="2"/>
        </xdr:cNvCxnSpPr>
      </xdr:nvCxnSpPr>
      <xdr:spPr bwMode="auto">
        <a:xfrm flipV="1">
          <a:off x="3164972" y="5450979"/>
          <a:ext cx="1016380" cy="18987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88246</xdr:colOff>
      <xdr:row>22</xdr:row>
      <xdr:rowOff>101914</xdr:rowOff>
    </xdr:from>
    <xdr:to>
      <xdr:col>14</xdr:col>
      <xdr:colOff>438551</xdr:colOff>
      <xdr:row>23</xdr:row>
      <xdr:rowOff>106396</xdr:rowOff>
    </xdr:to>
    <xdr:cxnSp macro="">
      <xdr:nvCxnSpPr>
        <xdr:cNvPr id="441" name="Straight Arrow Connector 440">
          <a:extLst>
            <a:ext uri="{FF2B5EF4-FFF2-40B4-BE49-F238E27FC236}">
              <a16:creationId xmlns="" xmlns:a16="http://schemas.microsoft.com/office/drawing/2014/main" id="{00000000-0008-0000-1200-0000B9010000}"/>
            </a:ext>
          </a:extLst>
        </xdr:cNvPr>
        <xdr:cNvCxnSpPr>
          <a:stCxn id="434" idx="6"/>
          <a:endCxn id="435" idx="2"/>
        </xdr:cNvCxnSpPr>
      </xdr:nvCxnSpPr>
      <xdr:spPr bwMode="auto">
        <a:xfrm flipV="1">
          <a:off x="5857675" y="8007664"/>
          <a:ext cx="989840" cy="208589"/>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81362</xdr:colOff>
      <xdr:row>20</xdr:row>
      <xdr:rowOff>100024</xdr:rowOff>
    </xdr:from>
    <xdr:to>
      <xdr:col>17</xdr:col>
      <xdr:colOff>448901</xdr:colOff>
      <xdr:row>22</xdr:row>
      <xdr:rowOff>101914</xdr:rowOff>
    </xdr:to>
    <xdr:cxnSp macro="">
      <xdr:nvCxnSpPr>
        <xdr:cNvPr id="444" name="Straight Arrow Connector 443">
          <a:extLst>
            <a:ext uri="{FF2B5EF4-FFF2-40B4-BE49-F238E27FC236}">
              <a16:creationId xmlns="" xmlns:a16="http://schemas.microsoft.com/office/drawing/2014/main" id="{00000000-0008-0000-1200-0000BC010000}"/>
            </a:ext>
          </a:extLst>
        </xdr:cNvPr>
        <xdr:cNvCxnSpPr>
          <a:stCxn id="435" idx="6"/>
          <a:endCxn id="400" idx="2"/>
        </xdr:cNvCxnSpPr>
      </xdr:nvCxnSpPr>
      <xdr:spPr bwMode="auto">
        <a:xfrm flipV="1">
          <a:off x="7021005" y="7597560"/>
          <a:ext cx="1007075" cy="410104"/>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91713</xdr:colOff>
      <xdr:row>20</xdr:row>
      <xdr:rowOff>100024</xdr:rowOff>
    </xdr:from>
    <xdr:to>
      <xdr:col>20</xdr:col>
      <xdr:colOff>452685</xdr:colOff>
      <xdr:row>23</xdr:row>
      <xdr:rowOff>103668</xdr:rowOff>
    </xdr:to>
    <xdr:cxnSp macro="">
      <xdr:nvCxnSpPr>
        <xdr:cNvPr id="447" name="Straight Arrow Connector 446">
          <a:extLst>
            <a:ext uri="{FF2B5EF4-FFF2-40B4-BE49-F238E27FC236}">
              <a16:creationId xmlns="" xmlns:a16="http://schemas.microsoft.com/office/drawing/2014/main" id="{00000000-0008-0000-1200-0000BF010000}"/>
            </a:ext>
          </a:extLst>
        </xdr:cNvPr>
        <xdr:cNvCxnSpPr>
          <a:stCxn id="400" idx="6"/>
          <a:endCxn id="436" idx="2"/>
        </xdr:cNvCxnSpPr>
      </xdr:nvCxnSpPr>
      <xdr:spPr bwMode="auto">
        <a:xfrm>
          <a:off x="8158403" y="7529524"/>
          <a:ext cx="998161" cy="594851"/>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21</xdr:col>
      <xdr:colOff>95498</xdr:colOff>
      <xdr:row>22</xdr:row>
      <xdr:rowOff>97005</xdr:rowOff>
    </xdr:from>
    <xdr:to>
      <xdr:col>22</xdr:col>
      <xdr:colOff>63614</xdr:colOff>
      <xdr:row>23</xdr:row>
      <xdr:rowOff>103668</xdr:rowOff>
    </xdr:to>
    <xdr:cxnSp macro="">
      <xdr:nvCxnSpPr>
        <xdr:cNvPr id="451" name="Straight Arrow Connector 450">
          <a:extLst>
            <a:ext uri="{FF2B5EF4-FFF2-40B4-BE49-F238E27FC236}">
              <a16:creationId xmlns="" xmlns:a16="http://schemas.microsoft.com/office/drawing/2014/main" id="{00000000-0008-0000-1200-0000C3010000}"/>
            </a:ext>
          </a:extLst>
        </xdr:cNvPr>
        <xdr:cNvCxnSpPr>
          <a:stCxn id="403" idx="1"/>
          <a:endCxn id="436" idx="6"/>
        </xdr:cNvCxnSpPr>
      </xdr:nvCxnSpPr>
      <xdr:spPr bwMode="auto">
        <a:xfrm rot="10800000" flipV="1">
          <a:off x="9324895" y="7920643"/>
          <a:ext cx="480495" cy="20373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70955</xdr:colOff>
      <xdr:row>24</xdr:row>
      <xdr:rowOff>61590</xdr:rowOff>
    </xdr:from>
    <xdr:to>
      <xdr:col>23</xdr:col>
      <xdr:colOff>56328</xdr:colOff>
      <xdr:row>24</xdr:row>
      <xdr:rowOff>134742</xdr:rowOff>
    </xdr:to>
    <xdr:sp macro="" textlink="">
      <xdr:nvSpPr>
        <xdr:cNvPr id="457" name="Flowchart: Terminator 456">
          <a:extLst>
            <a:ext uri="{FF2B5EF4-FFF2-40B4-BE49-F238E27FC236}">
              <a16:creationId xmlns="" xmlns:a16="http://schemas.microsoft.com/office/drawing/2014/main" id="{00000000-0008-0000-1200-0000C9010000}"/>
            </a:ext>
          </a:extLst>
        </xdr:cNvPr>
        <xdr:cNvSpPr/>
      </xdr:nvSpPr>
      <xdr:spPr bwMode="auto">
        <a:xfrm>
          <a:off x="9812731" y="8279366"/>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21</xdr:col>
      <xdr:colOff>95498</xdr:colOff>
      <xdr:row>23</xdr:row>
      <xdr:rowOff>103669</xdr:rowOff>
    </xdr:from>
    <xdr:to>
      <xdr:col>22</xdr:col>
      <xdr:colOff>70956</xdr:colOff>
      <xdr:row>24</xdr:row>
      <xdr:rowOff>98167</xdr:rowOff>
    </xdr:to>
    <xdr:cxnSp macro="">
      <xdr:nvCxnSpPr>
        <xdr:cNvPr id="458" name="Straight Arrow Connector 457">
          <a:extLst>
            <a:ext uri="{FF2B5EF4-FFF2-40B4-BE49-F238E27FC236}">
              <a16:creationId xmlns="" xmlns:a16="http://schemas.microsoft.com/office/drawing/2014/main" id="{00000000-0008-0000-1200-0000CA010000}"/>
            </a:ext>
          </a:extLst>
        </xdr:cNvPr>
        <xdr:cNvCxnSpPr>
          <a:stCxn id="457" idx="1"/>
          <a:endCxn id="436" idx="6"/>
        </xdr:cNvCxnSpPr>
      </xdr:nvCxnSpPr>
      <xdr:spPr bwMode="auto">
        <a:xfrm rot="10800000">
          <a:off x="9324895" y="8124376"/>
          <a:ext cx="487837" cy="191567"/>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17</xdr:col>
      <xdr:colOff>446334</xdr:colOff>
      <xdr:row>26</xdr:row>
      <xdr:rowOff>8128</xdr:rowOff>
    </xdr:from>
    <xdr:to>
      <xdr:col>18</xdr:col>
      <xdr:colOff>89146</xdr:colOff>
      <xdr:row>26</xdr:row>
      <xdr:rowOff>181385</xdr:rowOff>
    </xdr:to>
    <xdr:sp macro="" textlink="">
      <xdr:nvSpPr>
        <xdr:cNvPr id="461" name="Oval 460">
          <a:extLst>
            <a:ext uri="{FF2B5EF4-FFF2-40B4-BE49-F238E27FC236}">
              <a16:creationId xmlns="" xmlns:a16="http://schemas.microsoft.com/office/drawing/2014/main" id="{00000000-0008-0000-1200-0000CD010000}"/>
            </a:ext>
          </a:extLst>
        </xdr:cNvPr>
        <xdr:cNvSpPr>
          <a:spLocks noChangeArrowheads="1"/>
        </xdr:cNvSpPr>
      </xdr:nvSpPr>
      <xdr:spPr bwMode="auto">
        <a:xfrm>
          <a:off x="7987506" y="8620042"/>
          <a:ext cx="168330" cy="173257"/>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12</xdr:col>
      <xdr:colOff>88246</xdr:colOff>
      <xdr:row>23</xdr:row>
      <xdr:rowOff>106396</xdr:rowOff>
    </xdr:from>
    <xdr:to>
      <xdr:col>17</xdr:col>
      <xdr:colOff>446334</xdr:colOff>
      <xdr:row>26</xdr:row>
      <xdr:rowOff>94757</xdr:rowOff>
    </xdr:to>
    <xdr:cxnSp macro="">
      <xdr:nvCxnSpPr>
        <xdr:cNvPr id="462" name="Straight Arrow Connector 461">
          <a:extLst>
            <a:ext uri="{FF2B5EF4-FFF2-40B4-BE49-F238E27FC236}">
              <a16:creationId xmlns="" xmlns:a16="http://schemas.microsoft.com/office/drawing/2014/main" id="{00000000-0008-0000-1200-0000CE010000}"/>
            </a:ext>
          </a:extLst>
        </xdr:cNvPr>
        <xdr:cNvCxnSpPr>
          <a:stCxn id="434" idx="6"/>
          <a:endCxn id="461" idx="2"/>
        </xdr:cNvCxnSpPr>
      </xdr:nvCxnSpPr>
      <xdr:spPr bwMode="auto">
        <a:xfrm>
          <a:off x="5857675" y="8216253"/>
          <a:ext cx="2167838" cy="60068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81362</xdr:colOff>
      <xdr:row>22</xdr:row>
      <xdr:rowOff>101914</xdr:rowOff>
    </xdr:from>
    <xdr:to>
      <xdr:col>17</xdr:col>
      <xdr:colOff>446334</xdr:colOff>
      <xdr:row>26</xdr:row>
      <xdr:rowOff>94757</xdr:rowOff>
    </xdr:to>
    <xdr:cxnSp macro="">
      <xdr:nvCxnSpPr>
        <xdr:cNvPr id="465" name="Straight Arrow Connector 464">
          <a:extLst>
            <a:ext uri="{FF2B5EF4-FFF2-40B4-BE49-F238E27FC236}">
              <a16:creationId xmlns="" xmlns:a16="http://schemas.microsoft.com/office/drawing/2014/main" id="{00000000-0008-0000-1200-0000D1010000}"/>
            </a:ext>
          </a:extLst>
        </xdr:cNvPr>
        <xdr:cNvCxnSpPr>
          <a:stCxn id="461" idx="2"/>
          <a:endCxn id="435" idx="6"/>
        </xdr:cNvCxnSpPr>
      </xdr:nvCxnSpPr>
      <xdr:spPr bwMode="auto">
        <a:xfrm rot="10800000">
          <a:off x="7021005" y="8007664"/>
          <a:ext cx="1004508" cy="80927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89146</xdr:colOff>
      <xdr:row>26</xdr:row>
      <xdr:rowOff>94757</xdr:rowOff>
    </xdr:from>
    <xdr:to>
      <xdr:col>22</xdr:col>
      <xdr:colOff>63613</xdr:colOff>
      <xdr:row>26</xdr:row>
      <xdr:rowOff>103426</xdr:rowOff>
    </xdr:to>
    <xdr:cxnSp macro="">
      <xdr:nvCxnSpPr>
        <xdr:cNvPr id="468" name="Straight Arrow Connector 467">
          <a:extLst>
            <a:ext uri="{FF2B5EF4-FFF2-40B4-BE49-F238E27FC236}">
              <a16:creationId xmlns="" xmlns:a16="http://schemas.microsoft.com/office/drawing/2014/main" id="{00000000-0008-0000-1200-0000D4010000}"/>
            </a:ext>
          </a:extLst>
        </xdr:cNvPr>
        <xdr:cNvCxnSpPr>
          <a:stCxn id="461" idx="6"/>
          <a:endCxn id="404" idx="1"/>
        </xdr:cNvCxnSpPr>
      </xdr:nvCxnSpPr>
      <xdr:spPr bwMode="auto">
        <a:xfrm>
          <a:off x="8155836" y="8706671"/>
          <a:ext cx="1649553" cy="8669"/>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63613</xdr:colOff>
      <xdr:row>32</xdr:row>
      <xdr:rowOff>100190</xdr:rowOff>
    </xdr:from>
    <xdr:to>
      <xdr:col>23</xdr:col>
      <xdr:colOff>48986</xdr:colOff>
      <xdr:row>32</xdr:row>
      <xdr:rowOff>173342</xdr:rowOff>
    </xdr:to>
    <xdr:sp macro="" textlink="">
      <xdr:nvSpPr>
        <xdr:cNvPr id="472" name="Flowchart: Terminator 471">
          <a:extLst>
            <a:ext uri="{FF2B5EF4-FFF2-40B4-BE49-F238E27FC236}">
              <a16:creationId xmlns="" xmlns:a16="http://schemas.microsoft.com/office/drawing/2014/main" id="{00000000-0008-0000-1200-0000D8010000}"/>
            </a:ext>
          </a:extLst>
        </xdr:cNvPr>
        <xdr:cNvSpPr/>
      </xdr:nvSpPr>
      <xdr:spPr bwMode="auto">
        <a:xfrm>
          <a:off x="9805389" y="9894518"/>
          <a:ext cx="110183"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17</xdr:col>
      <xdr:colOff>439673</xdr:colOff>
      <xdr:row>30</xdr:row>
      <xdr:rowOff>19284</xdr:rowOff>
    </xdr:from>
    <xdr:to>
      <xdr:col>18</xdr:col>
      <xdr:colOff>82485</xdr:colOff>
      <xdr:row>30</xdr:row>
      <xdr:rowOff>199579</xdr:rowOff>
    </xdr:to>
    <xdr:sp macro="" textlink="">
      <xdr:nvSpPr>
        <xdr:cNvPr id="474" name="Oval 473">
          <a:extLst>
            <a:ext uri="{FF2B5EF4-FFF2-40B4-BE49-F238E27FC236}">
              <a16:creationId xmlns="" xmlns:a16="http://schemas.microsoft.com/office/drawing/2014/main" id="{00000000-0008-0000-1200-0000DA010000}"/>
            </a:ext>
          </a:extLst>
        </xdr:cNvPr>
        <xdr:cNvSpPr>
          <a:spLocks noChangeArrowheads="1"/>
        </xdr:cNvSpPr>
      </xdr:nvSpPr>
      <xdr:spPr bwMode="auto">
        <a:xfrm>
          <a:off x="8018852" y="9557891"/>
          <a:ext cx="173490" cy="180295"/>
        </a:xfrm>
        <a:prstGeom prst="ellipse">
          <a:avLst/>
        </a:prstGeom>
        <a:solidFill>
          <a:schemeClr val="accent4">
            <a:lumMod val="50000"/>
          </a:schemeClr>
        </a:solidFill>
        <a:ln w="12700">
          <a:solidFill>
            <a:schemeClr val="accent1"/>
          </a:solidFill>
          <a:round/>
          <a:headEnd/>
          <a:tailEnd/>
        </a:ln>
        <a:effectLst>
          <a:outerShdw blurRad="50800" dist="38100" dir="2700000" algn="tl" rotWithShape="0">
            <a:prstClr val="black">
              <a:alpha val="40000"/>
            </a:prstClr>
          </a:outerShdw>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xdr:from>
      <xdr:col>18</xdr:col>
      <xdr:colOff>89146</xdr:colOff>
      <xdr:row>26</xdr:row>
      <xdr:rowOff>94757</xdr:rowOff>
    </xdr:from>
    <xdr:to>
      <xdr:col>22</xdr:col>
      <xdr:colOff>63613</xdr:colOff>
      <xdr:row>28</xdr:row>
      <xdr:rowOff>127596</xdr:rowOff>
    </xdr:to>
    <xdr:cxnSp macro="">
      <xdr:nvCxnSpPr>
        <xdr:cNvPr id="475" name="Straight Arrow Connector 474">
          <a:extLst>
            <a:ext uri="{FF2B5EF4-FFF2-40B4-BE49-F238E27FC236}">
              <a16:creationId xmlns="" xmlns:a16="http://schemas.microsoft.com/office/drawing/2014/main" id="{00000000-0008-0000-1200-0000DB010000}"/>
            </a:ext>
          </a:extLst>
        </xdr:cNvPr>
        <xdr:cNvCxnSpPr>
          <a:stCxn id="461" idx="6"/>
          <a:endCxn id="405" idx="1"/>
        </xdr:cNvCxnSpPr>
      </xdr:nvCxnSpPr>
      <xdr:spPr bwMode="auto">
        <a:xfrm>
          <a:off x="8199003" y="8816936"/>
          <a:ext cx="1661753" cy="44105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88246</xdr:colOff>
      <xdr:row>28</xdr:row>
      <xdr:rowOff>99591</xdr:rowOff>
    </xdr:from>
    <xdr:to>
      <xdr:col>17</xdr:col>
      <xdr:colOff>439673</xdr:colOff>
      <xdr:row>30</xdr:row>
      <xdr:rowOff>109432</xdr:rowOff>
    </xdr:to>
    <xdr:cxnSp macro="">
      <xdr:nvCxnSpPr>
        <xdr:cNvPr id="478" name="Straight Arrow Connector 477">
          <a:extLst>
            <a:ext uri="{FF2B5EF4-FFF2-40B4-BE49-F238E27FC236}">
              <a16:creationId xmlns="" xmlns:a16="http://schemas.microsoft.com/office/drawing/2014/main" id="{00000000-0008-0000-1200-0000DE010000}"/>
            </a:ext>
          </a:extLst>
        </xdr:cNvPr>
        <xdr:cNvCxnSpPr>
          <a:stCxn id="357" idx="6"/>
          <a:endCxn id="474" idx="2"/>
        </xdr:cNvCxnSpPr>
      </xdr:nvCxnSpPr>
      <xdr:spPr bwMode="auto">
        <a:xfrm>
          <a:off x="5825658" y="9187562"/>
          <a:ext cx="2155574" cy="41325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62674</xdr:colOff>
      <xdr:row>30</xdr:row>
      <xdr:rowOff>70164</xdr:rowOff>
    </xdr:from>
    <xdr:to>
      <xdr:col>23</xdr:col>
      <xdr:colOff>48047</xdr:colOff>
      <xdr:row>30</xdr:row>
      <xdr:rowOff>143316</xdr:rowOff>
    </xdr:to>
    <xdr:sp macro="" textlink="">
      <xdr:nvSpPr>
        <xdr:cNvPr id="481" name="Flowchart: Terminator 480">
          <a:extLst>
            <a:ext uri="{FF2B5EF4-FFF2-40B4-BE49-F238E27FC236}">
              <a16:creationId xmlns="" xmlns:a16="http://schemas.microsoft.com/office/drawing/2014/main" id="{00000000-0008-0000-1200-0000E1010000}"/>
            </a:ext>
          </a:extLst>
        </xdr:cNvPr>
        <xdr:cNvSpPr/>
      </xdr:nvSpPr>
      <xdr:spPr bwMode="auto">
        <a:xfrm>
          <a:off x="9859817" y="9608771"/>
          <a:ext cx="107837"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18</xdr:col>
      <xdr:colOff>82485</xdr:colOff>
      <xdr:row>30</xdr:row>
      <xdr:rowOff>106740</xdr:rowOff>
    </xdr:from>
    <xdr:to>
      <xdr:col>22</xdr:col>
      <xdr:colOff>62674</xdr:colOff>
      <xdr:row>30</xdr:row>
      <xdr:rowOff>109432</xdr:rowOff>
    </xdr:to>
    <xdr:cxnSp macro="">
      <xdr:nvCxnSpPr>
        <xdr:cNvPr id="482" name="Straight Arrow Connector 481">
          <a:extLst>
            <a:ext uri="{FF2B5EF4-FFF2-40B4-BE49-F238E27FC236}">
              <a16:creationId xmlns="" xmlns:a16="http://schemas.microsoft.com/office/drawing/2014/main" id="{00000000-0008-0000-1200-0000E2010000}"/>
            </a:ext>
          </a:extLst>
        </xdr:cNvPr>
        <xdr:cNvCxnSpPr>
          <a:stCxn id="474" idx="6"/>
          <a:endCxn id="481" idx="1"/>
        </xdr:cNvCxnSpPr>
      </xdr:nvCxnSpPr>
      <xdr:spPr bwMode="auto">
        <a:xfrm flipV="1">
          <a:off x="8192342" y="9645347"/>
          <a:ext cx="1667475" cy="2692"/>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63060</xdr:colOff>
      <xdr:row>28</xdr:row>
      <xdr:rowOff>162486</xdr:rowOff>
    </xdr:from>
    <xdr:to>
      <xdr:col>14</xdr:col>
      <xdr:colOff>477343</xdr:colOff>
      <xdr:row>32</xdr:row>
      <xdr:rowOff>21536</xdr:rowOff>
    </xdr:to>
    <xdr:cxnSp macro="">
      <xdr:nvCxnSpPr>
        <xdr:cNvPr id="485" name="Straight Arrow Connector 484">
          <a:extLst>
            <a:ext uri="{FF2B5EF4-FFF2-40B4-BE49-F238E27FC236}">
              <a16:creationId xmlns="" xmlns:a16="http://schemas.microsoft.com/office/drawing/2014/main" id="{00000000-0008-0000-1200-0000E5010000}"/>
            </a:ext>
          </a:extLst>
        </xdr:cNvPr>
        <xdr:cNvCxnSpPr>
          <a:stCxn id="357" idx="5"/>
          <a:endCxn id="364" idx="1"/>
        </xdr:cNvCxnSpPr>
      </xdr:nvCxnSpPr>
      <xdr:spPr bwMode="auto">
        <a:xfrm rot="16200000" flipH="1">
          <a:off x="4526385" y="6356577"/>
          <a:ext cx="663384" cy="1059867"/>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94970</xdr:colOff>
      <xdr:row>30</xdr:row>
      <xdr:rowOff>109432</xdr:rowOff>
    </xdr:from>
    <xdr:to>
      <xdr:col>17</xdr:col>
      <xdr:colOff>439673</xdr:colOff>
      <xdr:row>32</xdr:row>
      <xdr:rowOff>83900</xdr:rowOff>
    </xdr:to>
    <xdr:cxnSp macro="">
      <xdr:nvCxnSpPr>
        <xdr:cNvPr id="488" name="Straight Arrow Connector 487">
          <a:extLst>
            <a:ext uri="{FF2B5EF4-FFF2-40B4-BE49-F238E27FC236}">
              <a16:creationId xmlns="" xmlns:a16="http://schemas.microsoft.com/office/drawing/2014/main" id="{00000000-0008-0000-1200-0000E8010000}"/>
            </a:ext>
          </a:extLst>
        </xdr:cNvPr>
        <xdr:cNvCxnSpPr>
          <a:stCxn id="474" idx="2"/>
          <a:endCxn id="364" idx="6"/>
        </xdr:cNvCxnSpPr>
      </xdr:nvCxnSpPr>
      <xdr:spPr bwMode="auto">
        <a:xfrm rot="10800000" flipV="1">
          <a:off x="6997794" y="9600814"/>
          <a:ext cx="983438" cy="377880"/>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15</xdr:col>
      <xdr:colOff>94970</xdr:colOff>
      <xdr:row>32</xdr:row>
      <xdr:rowOff>83900</xdr:rowOff>
    </xdr:from>
    <xdr:to>
      <xdr:col>17</xdr:col>
      <xdr:colOff>436471</xdr:colOff>
      <xdr:row>34</xdr:row>
      <xdr:rowOff>108634</xdr:rowOff>
    </xdr:to>
    <xdr:cxnSp macro="">
      <xdr:nvCxnSpPr>
        <xdr:cNvPr id="492" name="Straight Arrow Connector 491">
          <a:extLst>
            <a:ext uri="{FF2B5EF4-FFF2-40B4-BE49-F238E27FC236}">
              <a16:creationId xmlns="" xmlns:a16="http://schemas.microsoft.com/office/drawing/2014/main" id="{00000000-0008-0000-1200-0000EC010000}"/>
            </a:ext>
          </a:extLst>
        </xdr:cNvPr>
        <xdr:cNvCxnSpPr>
          <a:stCxn id="364" idx="6"/>
          <a:endCxn id="365" idx="2"/>
        </xdr:cNvCxnSpPr>
      </xdr:nvCxnSpPr>
      <xdr:spPr bwMode="auto">
        <a:xfrm>
          <a:off x="6997794" y="9978694"/>
          <a:ext cx="980236" cy="428146"/>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22</xdr:col>
      <xdr:colOff>89888</xdr:colOff>
      <xdr:row>34</xdr:row>
      <xdr:rowOff>70155</xdr:rowOff>
    </xdr:from>
    <xdr:to>
      <xdr:col>23</xdr:col>
      <xdr:colOff>75261</xdr:colOff>
      <xdr:row>34</xdr:row>
      <xdr:rowOff>143307</xdr:rowOff>
    </xdr:to>
    <xdr:sp macro="" textlink="">
      <xdr:nvSpPr>
        <xdr:cNvPr id="497" name="Flowchart: Terminator 496">
          <a:extLst>
            <a:ext uri="{FF2B5EF4-FFF2-40B4-BE49-F238E27FC236}">
              <a16:creationId xmlns="" xmlns:a16="http://schemas.microsoft.com/office/drawing/2014/main" id="{00000000-0008-0000-1200-0000F1010000}"/>
            </a:ext>
          </a:extLst>
        </xdr:cNvPr>
        <xdr:cNvSpPr/>
      </xdr:nvSpPr>
      <xdr:spPr bwMode="auto">
        <a:xfrm>
          <a:off x="9887031" y="10425191"/>
          <a:ext cx="107837" cy="73152"/>
        </a:xfrm>
        <a:prstGeom prst="flowChartTerminator">
          <a:avLst/>
        </a:prstGeom>
        <a:solidFill>
          <a:schemeClr val="tx1"/>
        </a:solidFill>
        <a:ln w="9525" cap="flat" cmpd="sng" algn="ctr">
          <a:solidFill>
            <a:srgbClr val="0070C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endParaRPr lang="en-US" sz="1100"/>
        </a:p>
      </xdr:txBody>
    </xdr:sp>
    <xdr:clientData/>
  </xdr:twoCellAnchor>
  <xdr:twoCellAnchor>
    <xdr:from>
      <xdr:col>18</xdr:col>
      <xdr:colOff>82485</xdr:colOff>
      <xdr:row>30</xdr:row>
      <xdr:rowOff>109432</xdr:rowOff>
    </xdr:from>
    <xdr:to>
      <xdr:col>22</xdr:col>
      <xdr:colOff>63613</xdr:colOff>
      <xdr:row>32</xdr:row>
      <xdr:rowOff>136766</xdr:rowOff>
    </xdr:to>
    <xdr:cxnSp macro="">
      <xdr:nvCxnSpPr>
        <xdr:cNvPr id="499" name="Straight Arrow Connector 498">
          <a:extLst>
            <a:ext uri="{FF2B5EF4-FFF2-40B4-BE49-F238E27FC236}">
              <a16:creationId xmlns="" xmlns:a16="http://schemas.microsoft.com/office/drawing/2014/main" id="{00000000-0008-0000-1200-0000F3010000}"/>
            </a:ext>
          </a:extLst>
        </xdr:cNvPr>
        <xdr:cNvCxnSpPr>
          <a:stCxn id="474" idx="6"/>
          <a:endCxn id="472" idx="1"/>
        </xdr:cNvCxnSpPr>
      </xdr:nvCxnSpPr>
      <xdr:spPr bwMode="auto">
        <a:xfrm>
          <a:off x="8192342" y="9648039"/>
          <a:ext cx="1668414" cy="435548"/>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79283</xdr:colOff>
      <xdr:row>32</xdr:row>
      <xdr:rowOff>136766</xdr:rowOff>
    </xdr:from>
    <xdr:to>
      <xdr:col>22</xdr:col>
      <xdr:colOff>63613</xdr:colOff>
      <xdr:row>34</xdr:row>
      <xdr:rowOff>108634</xdr:rowOff>
    </xdr:to>
    <xdr:cxnSp macro="">
      <xdr:nvCxnSpPr>
        <xdr:cNvPr id="502" name="Straight Arrow Connector 501">
          <a:extLst>
            <a:ext uri="{FF2B5EF4-FFF2-40B4-BE49-F238E27FC236}">
              <a16:creationId xmlns="" xmlns:a16="http://schemas.microsoft.com/office/drawing/2014/main" id="{00000000-0008-0000-1200-0000F6010000}"/>
            </a:ext>
          </a:extLst>
        </xdr:cNvPr>
        <xdr:cNvCxnSpPr>
          <a:stCxn id="365" idx="6"/>
          <a:endCxn id="472" idx="1"/>
        </xdr:cNvCxnSpPr>
      </xdr:nvCxnSpPr>
      <xdr:spPr bwMode="auto">
        <a:xfrm flipV="1">
          <a:off x="8189140" y="10083587"/>
          <a:ext cx="1671616" cy="38008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18</xdr:col>
      <xdr:colOff>79283</xdr:colOff>
      <xdr:row>34</xdr:row>
      <xdr:rowOff>106731</xdr:rowOff>
    </xdr:from>
    <xdr:to>
      <xdr:col>22</xdr:col>
      <xdr:colOff>89888</xdr:colOff>
      <xdr:row>34</xdr:row>
      <xdr:rowOff>108634</xdr:rowOff>
    </xdr:to>
    <xdr:cxnSp macro="">
      <xdr:nvCxnSpPr>
        <xdr:cNvPr id="505" name="Straight Arrow Connector 504">
          <a:extLst>
            <a:ext uri="{FF2B5EF4-FFF2-40B4-BE49-F238E27FC236}">
              <a16:creationId xmlns="" xmlns:a16="http://schemas.microsoft.com/office/drawing/2014/main" id="{00000000-0008-0000-1200-0000F9010000}"/>
            </a:ext>
          </a:extLst>
        </xdr:cNvPr>
        <xdr:cNvCxnSpPr>
          <a:stCxn id="365" idx="6"/>
          <a:endCxn id="497" idx="1"/>
        </xdr:cNvCxnSpPr>
      </xdr:nvCxnSpPr>
      <xdr:spPr bwMode="auto">
        <a:xfrm flipV="1">
          <a:off x="8189140" y="10461767"/>
          <a:ext cx="1697891" cy="1903"/>
        </a:xfrm>
        <a:prstGeom prst="straightConnector1">
          <a:avLst/>
        </a:prstGeom>
        <a:ln w="57150">
          <a:solidFill>
            <a:schemeClr val="accent4">
              <a:lumMod val="75000"/>
            </a:schemeClr>
          </a:solidFill>
          <a:headEnd type="none" w="med" len="med"/>
          <a:tailEnd type="none" w="med" len="med"/>
        </a:ln>
        <a:effectLst>
          <a:outerShdw blurRad="50800" dist="38100" dir="2700000" algn="tl" rotWithShape="0">
            <a:prstClr val="black">
              <a:alpha val="40000"/>
            </a:prstClr>
          </a:outerShdw>
        </a:effectLst>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501684</xdr:colOff>
      <xdr:row>54</xdr:row>
      <xdr:rowOff>67488</xdr:rowOff>
    </xdr:from>
    <xdr:to>
      <xdr:col>13</xdr:col>
      <xdr:colOff>4860</xdr:colOff>
      <xdr:row>62</xdr:row>
      <xdr:rowOff>6147</xdr:rowOff>
    </xdr:to>
    <xdr:pic>
      <xdr:nvPicPr>
        <xdr:cNvPr id="16577" name="Picture 193">
          <a:extLst>
            <a:ext uri="{FF2B5EF4-FFF2-40B4-BE49-F238E27FC236}">
              <a16:creationId xmlns="" xmlns:a16="http://schemas.microsoft.com/office/drawing/2014/main" id="{00000000-0008-0000-1200-0000C14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3559209" y="9811563"/>
          <a:ext cx="1179576" cy="1472184"/>
        </a:xfrm>
        <a:prstGeom prst="rect">
          <a:avLst/>
        </a:prstGeom>
        <a:noFill/>
        <a:ln w="1">
          <a:noFill/>
          <a:miter lim="800000"/>
          <a:headEnd/>
          <a:tailEnd type="none" w="med" len="med"/>
        </a:ln>
        <a:effectLst/>
      </xdr:spPr>
    </xdr:pic>
    <xdr:clientData/>
  </xdr:twoCellAnchor>
  <xdr:twoCellAnchor>
    <xdr:from>
      <xdr:col>14</xdr:col>
      <xdr:colOff>517959</xdr:colOff>
      <xdr:row>54</xdr:row>
      <xdr:rowOff>67488</xdr:rowOff>
    </xdr:from>
    <xdr:to>
      <xdr:col>18</xdr:col>
      <xdr:colOff>11610</xdr:colOff>
      <xdr:row>62</xdr:row>
      <xdr:rowOff>6147</xdr:rowOff>
    </xdr:to>
    <xdr:pic>
      <xdr:nvPicPr>
        <xdr:cNvPr id="16579" name="Picture 195">
          <a:extLst>
            <a:ext uri="{FF2B5EF4-FFF2-40B4-BE49-F238E27FC236}">
              <a16:creationId xmlns="" xmlns:a16="http://schemas.microsoft.com/office/drawing/2014/main" id="{00000000-0008-0000-1200-0000C3400000}"/>
            </a:ext>
          </a:extLst>
        </xdr:cNvPr>
        <xdr:cNvPicPr>
          <a:picLocks noChangeArrowheads="1"/>
        </xdr:cNvPicPr>
      </xdr:nvPicPr>
      <xdr:blipFill>
        <a:blip xmlns:r="http://schemas.openxmlformats.org/officeDocument/2006/relationships" r:embed="rId2" cstate="print"/>
        <a:srcRect/>
        <a:stretch>
          <a:fillRect/>
        </a:stretch>
      </xdr:blipFill>
      <xdr:spPr bwMode="auto">
        <a:xfrm>
          <a:off x="5375709" y="9811563"/>
          <a:ext cx="1179576" cy="1472184"/>
        </a:xfrm>
        <a:prstGeom prst="rect">
          <a:avLst/>
        </a:prstGeom>
        <a:noFill/>
        <a:ln w="1">
          <a:noFill/>
          <a:miter lim="800000"/>
          <a:headEnd/>
          <a:tailEnd type="none" w="med" len="med"/>
        </a:ln>
        <a:effectLst/>
      </xdr:spPr>
    </xdr:pic>
    <xdr:clientData/>
  </xdr:twoCellAnchor>
  <xdr:twoCellAnchor>
    <xdr:from>
      <xdr:col>18</xdr:col>
      <xdr:colOff>507019</xdr:colOff>
      <xdr:row>54</xdr:row>
      <xdr:rowOff>67488</xdr:rowOff>
    </xdr:from>
    <xdr:to>
      <xdr:col>22</xdr:col>
      <xdr:colOff>10195</xdr:colOff>
      <xdr:row>62</xdr:row>
      <xdr:rowOff>6147</xdr:rowOff>
    </xdr:to>
    <xdr:pic>
      <xdr:nvPicPr>
        <xdr:cNvPr id="16580" name="Picture 196">
          <a:extLst>
            <a:ext uri="{FF2B5EF4-FFF2-40B4-BE49-F238E27FC236}">
              <a16:creationId xmlns="" xmlns:a16="http://schemas.microsoft.com/office/drawing/2014/main" id="{00000000-0008-0000-1200-0000C4400000}"/>
            </a:ext>
          </a:extLst>
        </xdr:cNvPr>
        <xdr:cNvPicPr>
          <a:picLocks noChangeArrowheads="1"/>
        </xdr:cNvPicPr>
      </xdr:nvPicPr>
      <xdr:blipFill>
        <a:blip xmlns:r="http://schemas.openxmlformats.org/officeDocument/2006/relationships" r:embed="rId3" cstate="print"/>
        <a:srcRect/>
        <a:stretch>
          <a:fillRect/>
        </a:stretch>
      </xdr:blipFill>
      <xdr:spPr bwMode="auto">
        <a:xfrm>
          <a:off x="7050694" y="9811563"/>
          <a:ext cx="1179576" cy="1472184"/>
        </a:xfrm>
        <a:prstGeom prst="rect">
          <a:avLst/>
        </a:prstGeom>
        <a:noFill/>
        <a:ln w="1">
          <a:noFill/>
          <a:miter lim="800000"/>
          <a:headEnd/>
          <a:tailEnd type="none" w="med" len="med"/>
        </a:ln>
        <a:effectLst/>
      </xdr:spPr>
    </xdr:pic>
    <xdr:clientData/>
  </xdr:twoCellAnchor>
  <xdr:twoCellAnchor editAs="oneCell">
    <xdr:from>
      <xdr:col>1</xdr:col>
      <xdr:colOff>74692</xdr:colOff>
      <xdr:row>1</xdr:row>
      <xdr:rowOff>79130</xdr:rowOff>
    </xdr:from>
    <xdr:to>
      <xdr:col>3</xdr:col>
      <xdr:colOff>498118</xdr:colOff>
      <xdr:row>1</xdr:row>
      <xdr:rowOff>493178</xdr:rowOff>
    </xdr:to>
    <xdr:pic>
      <xdr:nvPicPr>
        <xdr:cNvPr id="543" name="Picture 542" descr="KT-logo_KO_whiterule.png">
          <a:extLst>
            <a:ext uri="{FF2B5EF4-FFF2-40B4-BE49-F238E27FC236}">
              <a16:creationId xmlns="" xmlns:a16="http://schemas.microsoft.com/office/drawing/2014/main" id="{00000000-0008-0000-1200-00001F020000}"/>
            </a:ext>
          </a:extLst>
        </xdr:cNvPr>
        <xdr:cNvPicPr>
          <a:picLocks noChangeAspect="1"/>
        </xdr:cNvPicPr>
      </xdr:nvPicPr>
      <xdr:blipFill>
        <a:blip xmlns:r="http://schemas.openxmlformats.org/officeDocument/2006/relationships" r:embed="rId4" cstate="print"/>
        <a:stretch>
          <a:fillRect/>
        </a:stretch>
      </xdr:blipFill>
      <xdr:spPr>
        <a:xfrm>
          <a:off x="179467" y="174380"/>
          <a:ext cx="1052076" cy="414048"/>
        </a:xfrm>
        <a:prstGeom prst="rect">
          <a:avLst/>
        </a:prstGeom>
        <a:effectLst>
          <a:outerShdw blurRad="50800" dist="38100" dir="2700000" algn="tl" rotWithShape="0">
            <a:prstClr val="black">
              <a:alpha val="40000"/>
            </a:prstClr>
          </a:outerShdw>
        </a:effectLst>
      </xdr:spPr>
    </xdr:pic>
    <xdr:clientData/>
  </xdr:twoCellAnchor>
  <xdr:twoCellAnchor>
    <xdr:from>
      <xdr:col>23</xdr:col>
      <xdr:colOff>1250523</xdr:colOff>
      <xdr:row>1</xdr:row>
      <xdr:rowOff>146035</xdr:rowOff>
    </xdr:from>
    <xdr:to>
      <xdr:col>24</xdr:col>
      <xdr:colOff>31446</xdr:colOff>
      <xdr:row>1</xdr:row>
      <xdr:rowOff>395780</xdr:rowOff>
    </xdr:to>
    <xdr:sp macro="" textlink="">
      <xdr:nvSpPr>
        <xdr:cNvPr id="544" name="Rectangle 543">
          <a:hlinkClick xmlns:r="http://schemas.openxmlformats.org/officeDocument/2006/relationships" r:id="rId5"/>
          <a:extLst>
            <a:ext uri="{FF2B5EF4-FFF2-40B4-BE49-F238E27FC236}">
              <a16:creationId xmlns="" xmlns:a16="http://schemas.microsoft.com/office/drawing/2014/main" id="{00000000-0008-0000-1200-000020020000}"/>
            </a:ext>
          </a:extLst>
        </xdr:cNvPr>
        <xdr:cNvSpPr/>
      </xdr:nvSpPr>
      <xdr:spPr>
        <a:xfrm>
          <a:off x="9594423" y="241285"/>
          <a:ext cx="257298" cy="249745"/>
        </a:xfrm>
        <a:prstGeom prst="rect">
          <a:avLst/>
        </a:prstGeom>
        <a:solidFill>
          <a:schemeClr val="tx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000"/>
            <a:t>?</a:t>
          </a:r>
        </a:p>
      </xdr:txBody>
    </xdr:sp>
    <xdr:clientData/>
  </xdr:twoCellAnchor>
  <xdr:twoCellAnchor editAs="oneCell">
    <xdr:from>
      <xdr:col>23</xdr:col>
      <xdr:colOff>916104</xdr:colOff>
      <xdr:row>1</xdr:row>
      <xdr:rowOff>138852</xdr:rowOff>
    </xdr:from>
    <xdr:to>
      <xdr:col>23</xdr:col>
      <xdr:colOff>1173279</xdr:colOff>
      <xdr:row>1</xdr:row>
      <xdr:rowOff>396027</xdr:rowOff>
    </xdr:to>
    <xdr:pic>
      <xdr:nvPicPr>
        <xdr:cNvPr id="545" name="Picture 544" descr="home.jpg">
          <a:hlinkClick xmlns:r="http://schemas.openxmlformats.org/officeDocument/2006/relationships" r:id="rId6"/>
          <a:extLst>
            <a:ext uri="{FF2B5EF4-FFF2-40B4-BE49-F238E27FC236}">
              <a16:creationId xmlns="" xmlns:a16="http://schemas.microsoft.com/office/drawing/2014/main" id="{00000000-0008-0000-1200-000021020000}"/>
            </a:ext>
          </a:extLst>
        </xdr:cNvPr>
        <xdr:cNvPicPr>
          <a:picLocks noChangeAspect="1"/>
        </xdr:cNvPicPr>
      </xdr:nvPicPr>
      <xdr:blipFill>
        <a:blip xmlns:r="http://schemas.openxmlformats.org/officeDocument/2006/relationships" r:embed="rId7" cstate="print"/>
        <a:stretch>
          <a:fillRect/>
        </a:stretch>
      </xdr:blipFill>
      <xdr:spPr>
        <a:xfrm>
          <a:off x="9260004" y="234102"/>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1</xdr:col>
      <xdr:colOff>92212</xdr:colOff>
      <xdr:row>54</xdr:row>
      <xdr:rowOff>67488</xdr:rowOff>
    </xdr:from>
    <xdr:to>
      <xdr:col>5</xdr:col>
      <xdr:colOff>6205</xdr:colOff>
      <xdr:row>62</xdr:row>
      <xdr:rowOff>6147</xdr:rowOff>
    </xdr:to>
    <xdr:pic>
      <xdr:nvPicPr>
        <xdr:cNvPr id="551" name="Picture 192">
          <a:extLst>
            <a:ext uri="{FF2B5EF4-FFF2-40B4-BE49-F238E27FC236}">
              <a16:creationId xmlns="" xmlns:a16="http://schemas.microsoft.com/office/drawing/2014/main" id="{00000000-0008-0000-1200-00002702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96987" y="9811563"/>
          <a:ext cx="1180818" cy="1472184"/>
        </a:xfrm>
        <a:prstGeom prst="rect">
          <a:avLst/>
        </a:prstGeom>
        <a:noFill/>
        <a:ln w="1">
          <a:noFill/>
          <a:miter lim="800000"/>
          <a:headEnd/>
          <a:tailEnd type="none" w="med" len="med"/>
        </a:ln>
        <a:effectLst/>
      </xdr:spPr>
    </xdr:pic>
    <xdr:clientData/>
  </xdr:twoCellAnchor>
  <xdr:twoCellAnchor>
    <xdr:from>
      <xdr:col>5</xdr:col>
      <xdr:colOff>516702</xdr:colOff>
      <xdr:row>54</xdr:row>
      <xdr:rowOff>67488</xdr:rowOff>
    </xdr:from>
    <xdr:to>
      <xdr:col>9</xdr:col>
      <xdr:colOff>10353</xdr:colOff>
      <xdr:row>62</xdr:row>
      <xdr:rowOff>6147</xdr:rowOff>
    </xdr:to>
    <xdr:pic>
      <xdr:nvPicPr>
        <xdr:cNvPr id="554" name="Picture 194">
          <a:extLst>
            <a:ext uri="{FF2B5EF4-FFF2-40B4-BE49-F238E27FC236}">
              <a16:creationId xmlns="" xmlns:a16="http://schemas.microsoft.com/office/drawing/2014/main" id="{00000000-0008-0000-1200-00002A020000}"/>
            </a:ext>
          </a:extLst>
        </xdr:cNvPr>
        <xdr:cNvPicPr>
          <a:picLocks noChangeArrowheads="1"/>
        </xdr:cNvPicPr>
      </xdr:nvPicPr>
      <xdr:blipFill>
        <a:blip xmlns:r="http://schemas.openxmlformats.org/officeDocument/2006/relationships" r:embed="rId9" cstate="print"/>
        <a:srcRect/>
        <a:stretch>
          <a:fillRect/>
        </a:stretch>
      </xdr:blipFill>
      <xdr:spPr bwMode="auto">
        <a:xfrm>
          <a:off x="1888302" y="9811563"/>
          <a:ext cx="1179576" cy="1472184"/>
        </a:xfrm>
        <a:prstGeom prst="rect">
          <a:avLst/>
        </a:prstGeom>
        <a:noFill/>
        <a:ln w="1">
          <a:noFill/>
          <a:miter lim="800000"/>
          <a:headEnd/>
          <a:tailEnd type="none" w="med" len="med"/>
        </a:ln>
        <a:effectLst/>
      </xdr:spPr>
    </xdr:pic>
    <xdr:clientData/>
  </xdr:twoCellAnchor>
  <xdr:twoCellAnchor editAs="oneCell">
    <xdr:from>
      <xdr:col>24</xdr:col>
      <xdr:colOff>316029</xdr:colOff>
      <xdr:row>1</xdr:row>
      <xdr:rowOff>91227</xdr:rowOff>
    </xdr:from>
    <xdr:to>
      <xdr:col>25</xdr:col>
      <xdr:colOff>8054</xdr:colOff>
      <xdr:row>1</xdr:row>
      <xdr:rowOff>348402</xdr:rowOff>
    </xdr:to>
    <xdr:pic>
      <xdr:nvPicPr>
        <xdr:cNvPr id="569" name="Picture 568" descr="home.jpg">
          <a:hlinkClick xmlns:r="http://schemas.openxmlformats.org/officeDocument/2006/relationships" r:id="rId6"/>
          <a:extLst>
            <a:ext uri="{FF2B5EF4-FFF2-40B4-BE49-F238E27FC236}">
              <a16:creationId xmlns="" xmlns:a16="http://schemas.microsoft.com/office/drawing/2014/main" id="{00000000-0008-0000-1200-000039020000}"/>
            </a:ext>
          </a:extLst>
        </xdr:cNvPr>
        <xdr:cNvPicPr>
          <a:picLocks noChangeAspect="1"/>
        </xdr:cNvPicPr>
      </xdr:nvPicPr>
      <xdr:blipFill>
        <a:blip xmlns:r="http://schemas.openxmlformats.org/officeDocument/2006/relationships" r:embed="rId7" cstate="print"/>
        <a:stretch>
          <a:fillRect/>
        </a:stretch>
      </xdr:blipFill>
      <xdr:spPr>
        <a:xfrm>
          <a:off x="10355379" y="186477"/>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xdr:from>
      <xdr:col>11</xdr:col>
      <xdr:colOff>443193</xdr:colOff>
      <xdr:row>12</xdr:row>
      <xdr:rowOff>7703</xdr:rowOff>
    </xdr:from>
    <xdr:to>
      <xdr:col>12</xdr:col>
      <xdr:colOff>86004</xdr:colOff>
      <xdr:row>12</xdr:row>
      <xdr:rowOff>196802</xdr:rowOff>
    </xdr:to>
    <xdr:sp macro="" textlink="">
      <xdr:nvSpPr>
        <xdr:cNvPr id="341" name="Oval 340">
          <a:extLst>
            <a:ext uri="{FF2B5EF4-FFF2-40B4-BE49-F238E27FC236}">
              <a16:creationId xmlns="" xmlns:a16="http://schemas.microsoft.com/office/drawing/2014/main" id="{00000000-0008-0000-1200-000055010000}"/>
            </a:ext>
          </a:extLst>
        </xdr:cNvPr>
        <xdr:cNvSpPr>
          <a:spLocks noChangeArrowheads="1"/>
        </xdr:cNvSpPr>
      </xdr:nvSpPr>
      <xdr:spPr bwMode="auto">
        <a:xfrm>
          <a:off x="5653928" y="5868379"/>
          <a:ext cx="169488" cy="189099"/>
        </a:xfrm>
        <a:prstGeom prst="ellipse">
          <a:avLst/>
        </a:prstGeom>
        <a:solidFill>
          <a:schemeClr val="accent4">
            <a:lumMod val="50000"/>
          </a:schemeClr>
        </a:solidFill>
        <a:ln w="12700">
          <a:solidFill>
            <a:schemeClr val="accent1"/>
          </a:solidFill>
          <a:round/>
          <a:headEnd/>
          <a:tailEnd/>
        </a:ln>
        <a:effectLst/>
      </xdr:spPr>
      <xdr:txBody>
        <a:bodyPr wrap="square" anchor="ctr"/>
        <a:lstStyle>
          <a:defPPr>
            <a:defRPr lang="en-US"/>
          </a:defPPr>
          <a:lvl1pPr algn="l" rtl="0" fontAlgn="base">
            <a:spcBef>
              <a:spcPct val="0"/>
            </a:spcBef>
            <a:spcAft>
              <a:spcPct val="0"/>
            </a:spcAft>
            <a:defRPr kern="1200">
              <a:solidFill>
                <a:schemeClr val="tx1"/>
              </a:solidFill>
              <a:latin typeface="Arial" pitchFamily="34" charset="0"/>
              <a:ea typeface="+mn-ea"/>
              <a:cs typeface="+mn-cs"/>
            </a:defRPr>
          </a:lvl1pPr>
          <a:lvl2pPr marL="457200" algn="l" rtl="0" fontAlgn="base">
            <a:spcBef>
              <a:spcPct val="0"/>
            </a:spcBef>
            <a:spcAft>
              <a:spcPct val="0"/>
            </a:spcAft>
            <a:defRPr kern="1200">
              <a:solidFill>
                <a:schemeClr val="tx1"/>
              </a:solidFill>
              <a:latin typeface="Arial" pitchFamily="34" charset="0"/>
              <a:ea typeface="+mn-ea"/>
              <a:cs typeface="+mn-cs"/>
            </a:defRPr>
          </a:lvl2pPr>
          <a:lvl3pPr marL="914400" algn="l" rtl="0" fontAlgn="base">
            <a:spcBef>
              <a:spcPct val="0"/>
            </a:spcBef>
            <a:spcAft>
              <a:spcPct val="0"/>
            </a:spcAft>
            <a:defRPr kern="1200">
              <a:solidFill>
                <a:schemeClr val="tx1"/>
              </a:solidFill>
              <a:latin typeface="Arial" pitchFamily="34" charset="0"/>
              <a:ea typeface="+mn-ea"/>
              <a:cs typeface="+mn-cs"/>
            </a:defRPr>
          </a:lvl3pPr>
          <a:lvl4pPr marL="1371600" algn="l" rtl="0" fontAlgn="base">
            <a:spcBef>
              <a:spcPct val="0"/>
            </a:spcBef>
            <a:spcAft>
              <a:spcPct val="0"/>
            </a:spcAft>
            <a:defRPr kern="1200">
              <a:solidFill>
                <a:schemeClr val="tx1"/>
              </a:solidFill>
              <a:latin typeface="Arial" pitchFamily="34" charset="0"/>
              <a:ea typeface="+mn-ea"/>
              <a:cs typeface="+mn-cs"/>
            </a:defRPr>
          </a:lvl4pPr>
          <a:lvl5pPr marL="1828800" algn="l" rtl="0" fontAlgn="base">
            <a:spcBef>
              <a:spcPct val="0"/>
            </a:spcBef>
            <a:spcAft>
              <a:spcPct val="0"/>
            </a:spcAft>
            <a:defRPr kern="1200">
              <a:solidFill>
                <a:schemeClr val="tx1"/>
              </a:solidFill>
              <a:latin typeface="Arial" pitchFamily="34" charset="0"/>
              <a:ea typeface="+mn-ea"/>
              <a:cs typeface="+mn-cs"/>
            </a:defRPr>
          </a:lvl5pPr>
          <a:lvl6pPr marL="2286000" algn="l" defTabSz="914400" rtl="0" eaLnBrk="1" latinLnBrk="0" hangingPunct="1">
            <a:defRPr kern="1200">
              <a:solidFill>
                <a:schemeClr val="tx1"/>
              </a:solidFill>
              <a:latin typeface="Arial" pitchFamily="34" charset="0"/>
              <a:ea typeface="+mn-ea"/>
              <a:cs typeface="+mn-cs"/>
            </a:defRPr>
          </a:lvl6pPr>
          <a:lvl7pPr marL="2743200" algn="l" defTabSz="914400" rtl="0" eaLnBrk="1" latinLnBrk="0" hangingPunct="1">
            <a:defRPr kern="1200">
              <a:solidFill>
                <a:schemeClr val="tx1"/>
              </a:solidFill>
              <a:latin typeface="Arial" pitchFamily="34" charset="0"/>
              <a:ea typeface="+mn-ea"/>
              <a:cs typeface="+mn-cs"/>
            </a:defRPr>
          </a:lvl7pPr>
          <a:lvl8pPr marL="3200400" algn="l" defTabSz="914400" rtl="0" eaLnBrk="1" latinLnBrk="0" hangingPunct="1">
            <a:defRPr kern="1200">
              <a:solidFill>
                <a:schemeClr val="tx1"/>
              </a:solidFill>
              <a:latin typeface="Arial" pitchFamily="34" charset="0"/>
              <a:ea typeface="+mn-ea"/>
              <a:cs typeface="+mn-cs"/>
            </a:defRPr>
          </a:lvl8pPr>
          <a:lvl9pPr marL="3657600" algn="l" defTabSz="914400" rtl="0" eaLnBrk="1" latinLnBrk="0" hangingPunct="1">
            <a:defRPr kern="1200">
              <a:solidFill>
                <a:schemeClr val="tx1"/>
              </a:solidFill>
              <a:latin typeface="Arial" pitchFamily="34" charset="0"/>
              <a:ea typeface="+mn-ea"/>
              <a:cs typeface="+mn-cs"/>
            </a:defRPr>
          </a:lvl9pPr>
        </a:lstStyle>
        <a:p>
          <a:endParaRPr lang="en-US"/>
        </a:p>
      </xdr:txBody>
    </xdr:sp>
    <xdr:clientData/>
  </xdr:twoCellAnchor>
  <xdr:twoCellAnchor editAs="oneCell">
    <xdr:from>
      <xdr:col>6</xdr:col>
      <xdr:colOff>346213</xdr:colOff>
      <xdr:row>1</xdr:row>
      <xdr:rowOff>58899</xdr:rowOff>
    </xdr:from>
    <xdr:to>
      <xdr:col>8</xdr:col>
      <xdr:colOff>128465</xdr:colOff>
      <xdr:row>1</xdr:row>
      <xdr:rowOff>461526</xdr:rowOff>
    </xdr:to>
    <xdr:pic>
      <xdr:nvPicPr>
        <xdr:cNvPr id="82" name="Picture 81" descr="MI_Icon.png">
          <a:extLst>
            <a:ext uri="{FF2B5EF4-FFF2-40B4-BE49-F238E27FC236}">
              <a16:creationId xmlns="" xmlns:a16="http://schemas.microsoft.com/office/drawing/2014/main" id="{00000000-0008-0000-1200-000052000000}"/>
            </a:ext>
          </a:extLst>
        </xdr:cNvPr>
        <xdr:cNvPicPr>
          <a:picLocks noChangeAspect="1"/>
        </xdr:cNvPicPr>
      </xdr:nvPicPr>
      <xdr:blipFill>
        <a:blip xmlns:r="http://schemas.openxmlformats.org/officeDocument/2006/relationships" r:embed="rId10" cstate="print"/>
        <a:stretch>
          <a:fillRect/>
        </a:stretch>
      </xdr:blipFill>
      <xdr:spPr>
        <a:xfrm>
          <a:off x="2261796" y="154149"/>
          <a:ext cx="427836" cy="402627"/>
        </a:xfrm>
        <a:prstGeom prst="rect">
          <a:avLst/>
        </a:prstGeom>
      </xdr:spPr>
    </xdr:pic>
    <xdr:clientData/>
  </xdr:twoCellAnchor>
  <xdr:twoCellAnchor editAs="oneCell">
    <xdr:from>
      <xdr:col>23</xdr:col>
      <xdr:colOff>916104</xdr:colOff>
      <xdr:row>3</xdr:row>
      <xdr:rowOff>138852</xdr:rowOff>
    </xdr:from>
    <xdr:to>
      <xdr:col>23</xdr:col>
      <xdr:colOff>1173279</xdr:colOff>
      <xdr:row>3</xdr:row>
      <xdr:rowOff>138852</xdr:rowOff>
    </xdr:to>
    <xdr:pic>
      <xdr:nvPicPr>
        <xdr:cNvPr id="85" name="Picture 84" descr="home.jpg">
          <a:hlinkClick xmlns:r="http://schemas.openxmlformats.org/officeDocument/2006/relationships" r:id="rId6"/>
          <a:extLst>
            <a:ext uri="{FF2B5EF4-FFF2-40B4-BE49-F238E27FC236}">
              <a16:creationId xmlns="" xmlns:a16="http://schemas.microsoft.com/office/drawing/2014/main" id="{00000000-0008-0000-1200-000055000000}"/>
            </a:ext>
          </a:extLst>
        </xdr:cNvPr>
        <xdr:cNvPicPr>
          <a:picLocks noChangeAspect="1"/>
        </xdr:cNvPicPr>
      </xdr:nvPicPr>
      <xdr:blipFill>
        <a:blip xmlns:r="http://schemas.openxmlformats.org/officeDocument/2006/relationships" r:embed="rId7"/>
        <a:stretch>
          <a:fillRect/>
        </a:stretch>
      </xdr:blipFill>
      <xdr:spPr>
        <a:xfrm>
          <a:off x="9248408" y="238243"/>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23</xdr:col>
      <xdr:colOff>916104</xdr:colOff>
      <xdr:row>52</xdr:row>
      <xdr:rowOff>138852</xdr:rowOff>
    </xdr:from>
    <xdr:to>
      <xdr:col>23</xdr:col>
      <xdr:colOff>1173279</xdr:colOff>
      <xdr:row>52</xdr:row>
      <xdr:rowOff>138852</xdr:rowOff>
    </xdr:to>
    <xdr:pic>
      <xdr:nvPicPr>
        <xdr:cNvPr id="87" name="Picture 86" descr="home.jpg">
          <a:hlinkClick xmlns:r="http://schemas.openxmlformats.org/officeDocument/2006/relationships" r:id="rId6"/>
          <a:extLst>
            <a:ext uri="{FF2B5EF4-FFF2-40B4-BE49-F238E27FC236}">
              <a16:creationId xmlns="" xmlns:a16="http://schemas.microsoft.com/office/drawing/2014/main" id="{00000000-0008-0000-1200-000057000000}"/>
            </a:ext>
          </a:extLst>
        </xdr:cNvPr>
        <xdr:cNvPicPr>
          <a:picLocks noChangeAspect="1"/>
        </xdr:cNvPicPr>
      </xdr:nvPicPr>
      <xdr:blipFill>
        <a:blip xmlns:r="http://schemas.openxmlformats.org/officeDocument/2006/relationships" r:embed="rId7"/>
        <a:stretch>
          <a:fillRect/>
        </a:stretch>
      </xdr:blipFill>
      <xdr:spPr>
        <a:xfrm>
          <a:off x="9260004" y="834177"/>
          <a:ext cx="257175" cy="0"/>
        </a:xfrm>
        <a:prstGeom prst="rect">
          <a:avLst/>
        </a:prstGeom>
        <a:solidFill>
          <a:schemeClr val="bg1"/>
        </a:solidFill>
        <a:effectLst>
          <a:outerShdw blurRad="50800" dist="38100" dir="2700000" algn="tl" rotWithShape="0">
            <a:prstClr val="black">
              <a:alpha val="40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4524375</xdr:colOff>
      <xdr:row>0</xdr:row>
      <xdr:rowOff>47625</xdr:rowOff>
    </xdr:from>
    <xdr:to>
      <xdr:col>1</xdr:col>
      <xdr:colOff>4962525</xdr:colOff>
      <xdr:row>2</xdr:row>
      <xdr:rowOff>57150</xdr:rowOff>
    </xdr:to>
    <xdr:sp macro="[0]!Gotohomepage" textlink="">
      <xdr:nvSpPr>
        <xdr:cNvPr id="10505" name="AutoShape 164">
          <a:extLst>
            <a:ext uri="{FF2B5EF4-FFF2-40B4-BE49-F238E27FC236}">
              <a16:creationId xmlns="" xmlns:a16="http://schemas.microsoft.com/office/drawing/2014/main" id="{00000000-0008-0000-1300-000009290000}"/>
            </a:ext>
          </a:extLst>
        </xdr:cNvPr>
        <xdr:cNvSpPr>
          <a:spLocks noChangeArrowheads="1"/>
        </xdr:cNvSpPr>
      </xdr:nvSpPr>
      <xdr:spPr bwMode="auto">
        <a:xfrm>
          <a:off x="4667250" y="47625"/>
          <a:ext cx="438150" cy="438150"/>
        </a:xfrm>
        <a:prstGeom prst="actionButtonHome">
          <a:avLst/>
        </a:prstGeom>
        <a:solidFill>
          <a:srgbClr val="C0C0C0"/>
        </a:solidFill>
        <a:ln w="9525">
          <a:noFill/>
          <a:miter lim="800000"/>
          <a:headEnd/>
          <a:tailEnd/>
        </a:ln>
      </xdr:spPr>
    </xdr:sp>
    <xdr:clientData fPrintsWithSheet="0"/>
  </xdr:twoCellAnchor>
  <xdr:twoCellAnchor editAs="oneCell">
    <xdr:from>
      <xdr:col>4</xdr:col>
      <xdr:colOff>533400</xdr:colOff>
      <xdr:row>0</xdr:row>
      <xdr:rowOff>57150</xdr:rowOff>
    </xdr:from>
    <xdr:to>
      <xdr:col>5</xdr:col>
      <xdr:colOff>676275</xdr:colOff>
      <xdr:row>2</xdr:row>
      <xdr:rowOff>36419</xdr:rowOff>
    </xdr:to>
    <xdr:pic>
      <xdr:nvPicPr>
        <xdr:cNvPr id="6" name="Picture 5" descr="maillogo.bmp">
          <a:hlinkClick xmlns:r="http://schemas.openxmlformats.org/officeDocument/2006/relationships" r:id="rId1"/>
          <a:extLst>
            <a:ext uri="{FF2B5EF4-FFF2-40B4-BE49-F238E27FC236}">
              <a16:creationId xmlns="" xmlns:a16="http://schemas.microsoft.com/office/drawing/2014/main" id="{00000000-0008-0000-1300-000006000000}"/>
            </a:ext>
          </a:extLst>
        </xdr:cNvPr>
        <xdr:cNvPicPr>
          <a:picLocks noChangeAspect="1"/>
        </xdr:cNvPicPr>
      </xdr:nvPicPr>
      <xdr:blipFill>
        <a:blip xmlns:r="http://schemas.openxmlformats.org/officeDocument/2006/relationships" r:embed="rId2" cstate="print"/>
        <a:stretch>
          <a:fillRect/>
        </a:stretch>
      </xdr:blipFill>
      <xdr:spPr>
        <a:xfrm>
          <a:off x="8029575" y="57150"/>
          <a:ext cx="933450" cy="407894"/>
        </a:xfrm>
        <a:prstGeom prst="rect">
          <a:avLst/>
        </a:prstGeom>
      </xdr:spPr>
    </xdr:pic>
    <xdr:clientData/>
  </xdr:twoCellAnchor>
  <xdr:oneCellAnchor>
    <xdr:from>
      <xdr:col>1</xdr:col>
      <xdr:colOff>1666875</xdr:colOff>
      <xdr:row>7</xdr:row>
      <xdr:rowOff>171450</xdr:rowOff>
    </xdr:from>
    <xdr:ext cx="3439824" cy="311496"/>
    <xdr:sp macro="" textlink="">
      <xdr:nvSpPr>
        <xdr:cNvPr id="4" name="TextBox 3">
          <a:extLst>
            <a:ext uri="{FF2B5EF4-FFF2-40B4-BE49-F238E27FC236}">
              <a16:creationId xmlns="" xmlns:a16="http://schemas.microsoft.com/office/drawing/2014/main" id="{00000000-0008-0000-1300-000004000000}"/>
            </a:ext>
          </a:extLst>
        </xdr:cNvPr>
        <xdr:cNvSpPr txBox="1"/>
      </xdr:nvSpPr>
      <xdr:spPr>
        <a:xfrm>
          <a:off x="1809750" y="2590800"/>
          <a:ext cx="3439824" cy="31149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400" b="1">
              <a:solidFill>
                <a:srgbClr val="FF0000"/>
              </a:solidFill>
              <a:latin typeface="+mn-lt"/>
              <a:ea typeface="+mn-ea"/>
              <a:cs typeface="+mn-cs"/>
            </a:rPr>
            <a:t>Not Currently In Use</a:t>
          </a:r>
          <a:endParaRPr lang="en-US" sz="1400" b="1" baseline="0">
            <a:solidFill>
              <a:srgbClr val="FF0000"/>
            </a:solidFill>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3</xdr:col>
      <xdr:colOff>228600</xdr:colOff>
      <xdr:row>3</xdr:row>
      <xdr:rowOff>28575</xdr:rowOff>
    </xdr:from>
    <xdr:to>
      <xdr:col>13</xdr:col>
      <xdr:colOff>161925</xdr:colOff>
      <xdr:row>18</xdr:row>
      <xdr:rowOff>133350</xdr:rowOff>
    </xdr:to>
    <xdr:pic>
      <xdr:nvPicPr>
        <xdr:cNvPr id="2" name="Picture 11">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372350" y="600075"/>
          <a:ext cx="6029325" cy="2962275"/>
        </a:xfrm>
        <a:prstGeom prst="rect">
          <a:avLst/>
        </a:prstGeom>
        <a:noFill/>
        <a:ln w="1">
          <a:noFill/>
          <a:miter lim="800000"/>
          <a:headEnd/>
          <a:tailEnd type="none" w="med" len="med"/>
        </a:ln>
        <a:effectLst/>
      </xdr:spPr>
    </xdr:pic>
    <xdr:clientData/>
  </xdr:twoCellAnchor>
  <xdr:oneCellAnchor>
    <xdr:from>
      <xdr:col>9</xdr:col>
      <xdr:colOff>85725</xdr:colOff>
      <xdr:row>19</xdr:row>
      <xdr:rowOff>57150</xdr:rowOff>
    </xdr:from>
    <xdr:ext cx="3092898" cy="264560"/>
    <xdr:sp macro="" textlink="">
      <xdr:nvSpPr>
        <xdr:cNvPr id="3" name="TextBox 2">
          <a:extLst>
            <a:ext uri="{FF2B5EF4-FFF2-40B4-BE49-F238E27FC236}">
              <a16:creationId xmlns="" xmlns:a16="http://schemas.microsoft.com/office/drawing/2014/main" id="{00000000-0008-0000-1400-000003000000}"/>
            </a:ext>
          </a:extLst>
        </xdr:cNvPr>
        <xdr:cNvSpPr txBox="1"/>
      </xdr:nvSpPr>
      <xdr:spPr>
        <a:xfrm>
          <a:off x="9115425" y="3676650"/>
          <a:ext cx="3092898"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Values must be on individual sheet for this to work</a:t>
          </a:r>
        </a:p>
      </xdr:txBody>
    </xdr:sp>
    <xdr:clientData/>
  </xdr:oneCellAnchor>
  <xdr:oneCellAnchor>
    <xdr:from>
      <xdr:col>2</xdr:col>
      <xdr:colOff>590550</xdr:colOff>
      <xdr:row>3</xdr:row>
      <xdr:rowOff>47624</xdr:rowOff>
    </xdr:from>
    <xdr:ext cx="1609725" cy="1800226"/>
    <xdr:sp macro="" textlink="">
      <xdr:nvSpPr>
        <xdr:cNvPr id="4" name="TextBox 3">
          <a:extLst>
            <a:ext uri="{FF2B5EF4-FFF2-40B4-BE49-F238E27FC236}">
              <a16:creationId xmlns="" xmlns:a16="http://schemas.microsoft.com/office/drawing/2014/main" id="{00000000-0008-0000-1400-000004000000}"/>
            </a:ext>
          </a:extLst>
        </xdr:cNvPr>
        <xdr:cNvSpPr txBox="1"/>
      </xdr:nvSpPr>
      <xdr:spPr>
        <a:xfrm>
          <a:off x="5353050" y="619124"/>
          <a:ext cx="1609725" cy="1800226"/>
        </a:xfrm>
        <a:prstGeom prst="rect">
          <a:avLst/>
        </a:prstGeom>
        <a:solidFill>
          <a:sysClr val="window" lastClr="FFFFFF"/>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PA pulls data from PA sheet,</a:t>
          </a:r>
          <a:r>
            <a:rPr lang="en-US" sz="1100" baseline="0"/>
            <a:t> column BE, so that conditional formatting (colors) can be applied.  Must be done w/in same sheet for this to work:  cannot pick up from another sheet (e.g. lexicon or data sheet)</a:t>
          </a:r>
          <a:endParaRPr lang="en-US" sz="1100"/>
        </a:p>
      </xdr:txBody>
    </xdr:sp>
    <xdr:clientData/>
  </xdr:oneCellAnchor>
  <xdr:oneCellAnchor>
    <xdr:from>
      <xdr:col>0</xdr:col>
      <xdr:colOff>609600</xdr:colOff>
      <xdr:row>3</xdr:row>
      <xdr:rowOff>180974</xdr:rowOff>
    </xdr:from>
    <xdr:ext cx="1581150" cy="1814599"/>
    <xdr:sp macro="" textlink="">
      <xdr:nvSpPr>
        <xdr:cNvPr id="6" name="TextBox 5">
          <a:extLst>
            <a:ext uri="{FF2B5EF4-FFF2-40B4-BE49-F238E27FC236}">
              <a16:creationId xmlns="" xmlns:a16="http://schemas.microsoft.com/office/drawing/2014/main" id="{00000000-0008-0000-1400-000006000000}"/>
            </a:ext>
          </a:extLst>
        </xdr:cNvPr>
        <xdr:cNvSpPr txBox="1"/>
      </xdr:nvSpPr>
      <xdr:spPr>
        <a:xfrm>
          <a:off x="609600" y="752474"/>
          <a:ext cx="1581150" cy="1814599"/>
        </a:xfrm>
        <a:prstGeom prst="rect">
          <a:avLst/>
        </a:prstGeom>
        <a:solidFill>
          <a:sysClr val="window" lastClr="FFFFFF"/>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100"/>
            <a:t>SA pulls data from SA sheet,</a:t>
          </a:r>
          <a:r>
            <a:rPr lang="en-US" sz="1100" baseline="0"/>
            <a:t> column BE, so that conditional formatting (colors) can be applied.  Must be done w/in same sheet for this to work:  cannot pick up from another sheet (e.g. lexicon or data sheet)</a:t>
          </a:r>
          <a:endParaRPr lang="en-US" sz="1100"/>
        </a:p>
      </xdr:txBody>
    </xdr:sp>
    <xdr:clientData/>
  </xdr:oneCellAnchor>
  <xdr:twoCellAnchor editAs="oneCell">
    <xdr:from>
      <xdr:col>16</xdr:col>
      <xdr:colOff>1647356</xdr:colOff>
      <xdr:row>45</xdr:row>
      <xdr:rowOff>66675</xdr:rowOff>
    </xdr:from>
    <xdr:to>
      <xdr:col>16</xdr:col>
      <xdr:colOff>1649361</xdr:colOff>
      <xdr:row>46</xdr:row>
      <xdr:rowOff>85725</xdr:rowOff>
    </xdr:to>
    <xdr:pic>
      <xdr:nvPicPr>
        <xdr:cNvPr id="7" name="Picture 14" descr="C:\Documents and Settings\SBearor\Local Settings\Temporary Internet Files\Content.IE5\RQS3EXS0\MC900432528[1].png">
          <a:hlinkClick xmlns:r="http://schemas.openxmlformats.org/officeDocument/2006/relationships" r:id="rId2" tooltip="Back to Evaluate Alternatives"/>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rot="10800000">
          <a:off x="53568131" y="8420100"/>
          <a:ext cx="2005" cy="228600"/>
        </a:xfrm>
        <a:prstGeom prst="rect">
          <a:avLst/>
        </a:prstGeom>
        <a:noFill/>
        <a:effectLst>
          <a:outerShdw blurRad="50800" dist="38100" dir="2700000" algn="tl" rotWithShape="0">
            <a:prstClr val="black">
              <a:alpha val="40000"/>
            </a:prstClr>
          </a:outerShdw>
        </a:effectLst>
      </xdr:spPr>
    </xdr:pic>
    <xdr:clientData/>
  </xdr:twoCellAnchor>
</xdr:wsDr>
</file>

<file path=xl/drawings/drawing22.xml><?xml version="1.0" encoding="utf-8"?>
<xdr:wsDr xmlns:xdr="http://schemas.openxmlformats.org/drawingml/2006/spreadsheetDrawing" xmlns:a="http://schemas.openxmlformats.org/drawingml/2006/main">
  <xdr:oneCellAnchor>
    <xdr:from>
      <xdr:col>1</xdr:col>
      <xdr:colOff>0</xdr:colOff>
      <xdr:row>57</xdr:row>
      <xdr:rowOff>0</xdr:rowOff>
    </xdr:from>
    <xdr:ext cx="3439824" cy="311496"/>
    <xdr:sp macro="" textlink="">
      <xdr:nvSpPr>
        <xdr:cNvPr id="2" name="TextBox 1">
          <a:extLst>
            <a:ext uri="{FF2B5EF4-FFF2-40B4-BE49-F238E27FC236}">
              <a16:creationId xmlns="" xmlns:a16="http://schemas.microsoft.com/office/drawing/2014/main" id="{00000000-0008-0000-1500-000002000000}"/>
            </a:ext>
          </a:extLst>
        </xdr:cNvPr>
        <xdr:cNvSpPr txBox="1"/>
      </xdr:nvSpPr>
      <xdr:spPr>
        <a:xfrm>
          <a:off x="952500" y="10668000"/>
          <a:ext cx="3439824" cy="31149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400" b="1">
              <a:solidFill>
                <a:srgbClr val="FF0000"/>
              </a:solidFill>
              <a:latin typeface="+mn-lt"/>
              <a:ea typeface="+mn-ea"/>
              <a:cs typeface="+mn-cs"/>
            </a:rPr>
            <a:t>Not Updated</a:t>
          </a:r>
          <a:r>
            <a:rPr lang="en-US" sz="1400" b="1" baseline="0">
              <a:solidFill>
                <a:srgbClr val="FF0000"/>
              </a:solidFill>
              <a:latin typeface="+mn-lt"/>
              <a:ea typeface="+mn-ea"/>
              <a:cs typeface="+mn-cs"/>
            </a:rPr>
            <a:t> for Current Version</a:t>
          </a:r>
          <a:endParaRPr lang="en-US" sz="1400" b="1" baseline="0">
            <a:solidFill>
              <a:srgbClr val="FF0000"/>
            </a:solidFill>
          </a:endParaRPr>
        </a:p>
      </xdr:txBody>
    </xdr:sp>
    <xdr:clientData/>
  </xdr:oneCellAnchor>
</xdr:wsDr>
</file>

<file path=xl/drawings/drawing23.xml><?xml version="1.0" encoding="utf-8"?>
<xdr:wsDr xmlns:xdr="http://schemas.openxmlformats.org/drawingml/2006/spreadsheetDrawing" xmlns:a="http://schemas.openxmlformats.org/drawingml/2006/main">
  <xdr:twoCellAnchor editAs="oneCell">
    <xdr:from>
      <xdr:col>1</xdr:col>
      <xdr:colOff>95250</xdr:colOff>
      <xdr:row>1</xdr:row>
      <xdr:rowOff>78921</xdr:rowOff>
    </xdr:from>
    <xdr:to>
      <xdr:col>2</xdr:col>
      <xdr:colOff>483846</xdr:colOff>
      <xdr:row>1</xdr:row>
      <xdr:rowOff>484875</xdr:rowOff>
    </xdr:to>
    <xdr:pic>
      <xdr:nvPicPr>
        <xdr:cNvPr id="119" name="Picture 118" descr="KT-logo_KO_whiterule.png">
          <a:extLst>
            <a:ext uri="{FF2B5EF4-FFF2-40B4-BE49-F238E27FC236}">
              <a16:creationId xmlns="" xmlns:a16="http://schemas.microsoft.com/office/drawing/2014/main" id="{00000000-0008-0000-1600-000077000000}"/>
            </a:ext>
          </a:extLst>
        </xdr:cNvPr>
        <xdr:cNvPicPr>
          <a:picLocks noChangeAspect="1"/>
        </xdr:cNvPicPr>
      </xdr:nvPicPr>
      <xdr:blipFill>
        <a:blip xmlns:r="http://schemas.openxmlformats.org/officeDocument/2006/relationships" r:embed="rId1" cstate="print"/>
        <a:stretch>
          <a:fillRect/>
        </a:stretch>
      </xdr:blipFill>
      <xdr:spPr>
        <a:xfrm>
          <a:off x="209550" y="183696"/>
          <a:ext cx="1059097" cy="405954"/>
        </a:xfrm>
        <a:prstGeom prst="rect">
          <a:avLst/>
        </a:prstGeom>
        <a:effectLst>
          <a:outerShdw blurRad="50800" dist="38100" dir="2700000" algn="tl" rotWithShape="0">
            <a:prstClr val="black">
              <a:alpha val="40000"/>
            </a:prstClr>
          </a:outerShdw>
        </a:effectLst>
      </xdr:spPr>
    </xdr:pic>
    <xdr:clientData/>
  </xdr:twoCellAnchor>
  <xdr:twoCellAnchor>
    <xdr:from>
      <xdr:col>3</xdr:col>
      <xdr:colOff>224255</xdr:colOff>
      <xdr:row>1</xdr:row>
      <xdr:rowOff>45244</xdr:rowOff>
    </xdr:from>
    <xdr:to>
      <xdr:col>4</xdr:col>
      <xdr:colOff>98914</xdr:colOff>
      <xdr:row>1</xdr:row>
      <xdr:rowOff>473869</xdr:rowOff>
    </xdr:to>
    <xdr:sp macro="" textlink="">
      <xdr:nvSpPr>
        <xdr:cNvPr id="120" name="Oval 119">
          <a:extLst>
            <a:ext uri="{FF2B5EF4-FFF2-40B4-BE49-F238E27FC236}">
              <a16:creationId xmlns="" xmlns:a16="http://schemas.microsoft.com/office/drawing/2014/main" id="{00000000-0008-0000-1600-000078000000}"/>
            </a:ext>
          </a:extLst>
        </xdr:cNvPr>
        <xdr:cNvSpPr/>
      </xdr:nvSpPr>
      <xdr:spPr bwMode="auto">
        <a:xfrm>
          <a:off x="1605380" y="150019"/>
          <a:ext cx="427109"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editAs="oneCell">
    <xdr:from>
      <xdr:col>11</xdr:col>
      <xdr:colOff>9525</xdr:colOff>
      <xdr:row>1</xdr:row>
      <xdr:rowOff>85725</xdr:rowOff>
    </xdr:from>
    <xdr:to>
      <xdr:col>11</xdr:col>
      <xdr:colOff>402431</xdr:colOff>
      <xdr:row>1</xdr:row>
      <xdr:rowOff>450057</xdr:rowOff>
    </xdr:to>
    <xdr:pic>
      <xdr:nvPicPr>
        <xdr:cNvPr id="6" name="Picture 5" descr="http://0101.nccdn.net/1_5/0d8/090/050/Return-button.png">
          <a:hlinkClick xmlns:r="http://schemas.openxmlformats.org/officeDocument/2006/relationships" r:id="rId2"/>
          <a:extLst>
            <a:ext uri="{FF2B5EF4-FFF2-40B4-BE49-F238E27FC236}">
              <a16:creationId xmlns="" xmlns:a16="http://schemas.microsoft.com/office/drawing/2014/main" id="{00000000-0008-0000-1600-000006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6210300" y="19050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11</xdr:col>
      <xdr:colOff>455469</xdr:colOff>
      <xdr:row>1</xdr:row>
      <xdr:rowOff>133783</xdr:rowOff>
    </xdr:from>
    <xdr:to>
      <xdr:col>11</xdr:col>
      <xdr:colOff>712644</xdr:colOff>
      <xdr:row>1</xdr:row>
      <xdr:rowOff>390958</xdr:rowOff>
    </xdr:to>
    <xdr:pic>
      <xdr:nvPicPr>
        <xdr:cNvPr id="7" name="Picture 6" descr="home.jpg">
          <a:hlinkClick xmlns:r="http://schemas.openxmlformats.org/officeDocument/2006/relationships" r:id="rId4"/>
          <a:extLst>
            <a:ext uri="{FF2B5EF4-FFF2-40B4-BE49-F238E27FC236}">
              <a16:creationId xmlns="" xmlns:a16="http://schemas.microsoft.com/office/drawing/2014/main" id="{00000000-0008-0000-1600-000007000000}"/>
            </a:ext>
          </a:extLst>
        </xdr:cNvPr>
        <xdr:cNvPicPr>
          <a:picLocks noChangeAspect="1"/>
        </xdr:cNvPicPr>
      </xdr:nvPicPr>
      <xdr:blipFill>
        <a:blip xmlns:r="http://schemas.openxmlformats.org/officeDocument/2006/relationships" r:embed="rId5" cstate="print"/>
        <a:stretch>
          <a:fillRect/>
        </a:stretch>
      </xdr:blipFill>
      <xdr:spPr>
        <a:xfrm>
          <a:off x="6656244" y="23855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6</xdr:col>
      <xdr:colOff>450657</xdr:colOff>
      <xdr:row>1</xdr:row>
      <xdr:rowOff>64294</xdr:rowOff>
    </xdr:from>
    <xdr:to>
      <xdr:col>7</xdr:col>
      <xdr:colOff>398949</xdr:colOff>
      <xdr:row>1</xdr:row>
      <xdr:rowOff>492919</xdr:rowOff>
    </xdr:to>
    <xdr:sp macro="" textlink="">
      <xdr:nvSpPr>
        <xdr:cNvPr id="4" name="Oval 3">
          <a:extLst>
            <a:ext uri="{FF2B5EF4-FFF2-40B4-BE49-F238E27FC236}">
              <a16:creationId xmlns="" xmlns:a16="http://schemas.microsoft.com/office/drawing/2014/main" id="{00000000-0008-0000-1700-000004000000}"/>
            </a:ext>
          </a:extLst>
        </xdr:cNvPr>
        <xdr:cNvSpPr/>
      </xdr:nvSpPr>
      <xdr:spPr bwMode="auto">
        <a:xfrm>
          <a:off x="3136707" y="169069"/>
          <a:ext cx="462642" cy="428625"/>
        </a:xfrm>
        <a:prstGeom prst="ellipse">
          <a:avLst/>
        </a:pr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lang="en-US" sz="800"/>
            <a:t>PS Icon here</a:t>
          </a:r>
        </a:p>
      </xdr:txBody>
    </xdr:sp>
    <xdr:clientData/>
  </xdr:twoCellAnchor>
  <xdr:twoCellAnchor>
    <xdr:from>
      <xdr:col>10</xdr:col>
      <xdr:colOff>216427</xdr:colOff>
      <xdr:row>20</xdr:row>
      <xdr:rowOff>7411</xdr:rowOff>
    </xdr:from>
    <xdr:to>
      <xdr:col>10</xdr:col>
      <xdr:colOff>216954</xdr:colOff>
      <xdr:row>21</xdr:row>
      <xdr:rowOff>31754</xdr:rowOff>
    </xdr:to>
    <xdr:cxnSp macro="">
      <xdr:nvCxnSpPr>
        <xdr:cNvPr id="5" name="Straight Connector 4">
          <a:extLst>
            <a:ext uri="{FF2B5EF4-FFF2-40B4-BE49-F238E27FC236}">
              <a16:creationId xmlns="" xmlns:a16="http://schemas.microsoft.com/office/drawing/2014/main" id="{00000000-0008-0000-1700-000005000000}"/>
            </a:ext>
          </a:extLst>
        </xdr:cNvPr>
        <xdr:cNvCxnSpPr/>
      </xdr:nvCxnSpPr>
      <xdr:spPr bwMode="auto">
        <a:xfrm rot="16200000" flipH="1">
          <a:off x="4962257" y="3243531"/>
          <a:ext cx="262468"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200552</xdr:colOff>
      <xdr:row>27</xdr:row>
      <xdr:rowOff>17991</xdr:rowOff>
    </xdr:from>
    <xdr:to>
      <xdr:col>8</xdr:col>
      <xdr:colOff>201079</xdr:colOff>
      <xdr:row>27</xdr:row>
      <xdr:rowOff>232834</xdr:rowOff>
    </xdr:to>
    <xdr:cxnSp macro="">
      <xdr:nvCxnSpPr>
        <xdr:cNvPr id="6" name="Straight Connector 5">
          <a:extLst>
            <a:ext uri="{FF2B5EF4-FFF2-40B4-BE49-F238E27FC236}">
              <a16:creationId xmlns="" xmlns:a16="http://schemas.microsoft.com/office/drawing/2014/main" id="{00000000-0008-0000-1700-000006000000}"/>
            </a:ext>
          </a:extLst>
        </xdr:cNvPr>
        <xdr:cNvCxnSpPr/>
      </xdr:nvCxnSpPr>
      <xdr:spPr bwMode="auto">
        <a:xfrm rot="16200000" flipH="1">
          <a:off x="3941494" y="5611549"/>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5</xdr:col>
      <xdr:colOff>274651</xdr:colOff>
      <xdr:row>23</xdr:row>
      <xdr:rowOff>229659</xdr:rowOff>
    </xdr:from>
    <xdr:to>
      <xdr:col>5</xdr:col>
      <xdr:colOff>275178</xdr:colOff>
      <xdr:row>25</xdr:row>
      <xdr:rowOff>31752</xdr:rowOff>
    </xdr:to>
    <xdr:cxnSp macro="">
      <xdr:nvCxnSpPr>
        <xdr:cNvPr id="8" name="Straight Connector 7">
          <a:extLst>
            <a:ext uri="{FF2B5EF4-FFF2-40B4-BE49-F238E27FC236}">
              <a16:creationId xmlns="" xmlns:a16="http://schemas.microsoft.com/office/drawing/2014/main" id="{00000000-0008-0000-1700-000008000000}"/>
            </a:ext>
          </a:extLst>
        </xdr:cNvPr>
        <xdr:cNvCxnSpPr/>
      </xdr:nvCxnSpPr>
      <xdr:spPr bwMode="auto">
        <a:xfrm rot="16200000" flipH="1">
          <a:off x="2340781" y="4621479"/>
          <a:ext cx="211668"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11</xdr:col>
      <xdr:colOff>274636</xdr:colOff>
      <xdr:row>27</xdr:row>
      <xdr:rowOff>17990</xdr:rowOff>
    </xdr:from>
    <xdr:to>
      <xdr:col>11</xdr:col>
      <xdr:colOff>275163</xdr:colOff>
      <xdr:row>27</xdr:row>
      <xdr:rowOff>232833</xdr:rowOff>
    </xdr:to>
    <xdr:cxnSp macro="">
      <xdr:nvCxnSpPr>
        <xdr:cNvPr id="9" name="Straight Connector 8">
          <a:extLst>
            <a:ext uri="{FF2B5EF4-FFF2-40B4-BE49-F238E27FC236}">
              <a16:creationId xmlns="" xmlns:a16="http://schemas.microsoft.com/office/drawing/2014/main" id="{00000000-0008-0000-1700-000009000000}"/>
            </a:ext>
          </a:extLst>
        </xdr:cNvPr>
        <xdr:cNvCxnSpPr/>
      </xdr:nvCxnSpPr>
      <xdr:spPr bwMode="auto">
        <a:xfrm rot="16200000" flipH="1">
          <a:off x="5406228" y="5611548"/>
          <a:ext cx="214843" cy="527"/>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13</xdr:col>
      <xdr:colOff>529167</xdr:colOff>
      <xdr:row>23</xdr:row>
      <xdr:rowOff>233890</xdr:rowOff>
    </xdr:from>
    <xdr:to>
      <xdr:col>14</xdr:col>
      <xdr:colOff>10585</xdr:colOff>
      <xdr:row>25</xdr:row>
      <xdr:rowOff>63499</xdr:rowOff>
    </xdr:to>
    <xdr:cxnSp macro="">
      <xdr:nvCxnSpPr>
        <xdr:cNvPr id="10" name="Straight Connector 9">
          <a:extLst>
            <a:ext uri="{FF2B5EF4-FFF2-40B4-BE49-F238E27FC236}">
              <a16:creationId xmlns="" xmlns:a16="http://schemas.microsoft.com/office/drawing/2014/main" id="{00000000-0008-0000-1700-00000A000000}"/>
            </a:ext>
          </a:extLst>
        </xdr:cNvPr>
        <xdr:cNvCxnSpPr/>
      </xdr:nvCxnSpPr>
      <xdr:spPr bwMode="auto">
        <a:xfrm rot="5400000">
          <a:off x="7074959" y="4508498"/>
          <a:ext cx="239184" cy="262468"/>
        </a:xfrm>
        <a:prstGeom prst="line">
          <a:avLst/>
        </a:prstGeom>
        <a:ln w="28575">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4</xdr:col>
      <xdr:colOff>423349</xdr:colOff>
      <xdr:row>24</xdr:row>
      <xdr:rowOff>154517</xdr:rowOff>
    </xdr:from>
    <xdr:to>
      <xdr:col>6</xdr:col>
      <xdr:colOff>137600</xdr:colOff>
      <xdr:row>25</xdr:row>
      <xdr:rowOff>503767</xdr:rowOff>
    </xdr:to>
    <xdr:sp macro="" textlink="">
      <xdr:nvSpPr>
        <xdr:cNvPr id="11" name="Rectangle 10">
          <a:extLst>
            <a:ext uri="{FF2B5EF4-FFF2-40B4-BE49-F238E27FC236}">
              <a16:creationId xmlns="" xmlns:a16="http://schemas.microsoft.com/office/drawing/2014/main" id="{00000000-0008-0000-1700-00000B000000}"/>
            </a:ext>
          </a:extLst>
        </xdr:cNvPr>
        <xdr:cNvSpPr/>
      </xdr:nvSpPr>
      <xdr:spPr bwMode="auto">
        <a:xfrm>
          <a:off x="2080699" y="4678892"/>
          <a:ext cx="74295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7</xdr:col>
      <xdr:colOff>533400</xdr:colOff>
      <xdr:row>24</xdr:row>
      <xdr:rowOff>154517</xdr:rowOff>
    </xdr:from>
    <xdr:to>
      <xdr:col>9</xdr:col>
      <xdr:colOff>120651</xdr:colOff>
      <xdr:row>25</xdr:row>
      <xdr:rowOff>503767</xdr:rowOff>
    </xdr:to>
    <xdr:sp macro="" textlink="">
      <xdr:nvSpPr>
        <xdr:cNvPr id="12" name="Rectangle 11">
          <a:extLst>
            <a:ext uri="{FF2B5EF4-FFF2-40B4-BE49-F238E27FC236}">
              <a16:creationId xmlns="" xmlns:a16="http://schemas.microsoft.com/office/drawing/2014/main" id="{00000000-0008-0000-1700-00000C000000}"/>
            </a:ext>
          </a:extLst>
        </xdr:cNvPr>
        <xdr:cNvSpPr/>
      </xdr:nvSpPr>
      <xdr:spPr bwMode="auto">
        <a:xfrm>
          <a:off x="3733800" y="4678892"/>
          <a:ext cx="74930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10</xdr:col>
      <xdr:colOff>452967</xdr:colOff>
      <xdr:row>24</xdr:row>
      <xdr:rowOff>154517</xdr:rowOff>
    </xdr:from>
    <xdr:to>
      <xdr:col>12</xdr:col>
      <xdr:colOff>167218</xdr:colOff>
      <xdr:row>25</xdr:row>
      <xdr:rowOff>503767</xdr:rowOff>
    </xdr:to>
    <xdr:sp macro="" textlink="">
      <xdr:nvSpPr>
        <xdr:cNvPr id="13" name="Rectangle 12">
          <a:extLst>
            <a:ext uri="{FF2B5EF4-FFF2-40B4-BE49-F238E27FC236}">
              <a16:creationId xmlns="" xmlns:a16="http://schemas.microsoft.com/office/drawing/2014/main" id="{00000000-0008-0000-1700-00000D000000}"/>
            </a:ext>
          </a:extLst>
        </xdr:cNvPr>
        <xdr:cNvSpPr/>
      </xdr:nvSpPr>
      <xdr:spPr bwMode="auto">
        <a:xfrm>
          <a:off x="5234517" y="4678892"/>
          <a:ext cx="68580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9</xdr:col>
      <xdr:colOff>361949</xdr:colOff>
      <xdr:row>21</xdr:row>
      <xdr:rowOff>97367</xdr:rowOff>
    </xdr:from>
    <xdr:to>
      <xdr:col>11</xdr:col>
      <xdr:colOff>150282</xdr:colOff>
      <xdr:row>21</xdr:row>
      <xdr:rowOff>615950</xdr:rowOff>
    </xdr:to>
    <xdr:sp macro="" textlink="">
      <xdr:nvSpPr>
        <xdr:cNvPr id="14" name="Rectangle 13">
          <a:extLst>
            <a:ext uri="{FF2B5EF4-FFF2-40B4-BE49-F238E27FC236}">
              <a16:creationId xmlns="" xmlns:a16="http://schemas.microsoft.com/office/drawing/2014/main" id="{00000000-0008-0000-1700-00000E000000}"/>
            </a:ext>
          </a:extLst>
        </xdr:cNvPr>
        <xdr:cNvSpPr/>
      </xdr:nvSpPr>
      <xdr:spPr bwMode="auto">
        <a:xfrm>
          <a:off x="4724399" y="5088467"/>
          <a:ext cx="664633" cy="518583"/>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13</xdr:col>
      <xdr:colOff>16933</xdr:colOff>
      <xdr:row>24</xdr:row>
      <xdr:rowOff>154517</xdr:rowOff>
    </xdr:from>
    <xdr:to>
      <xdr:col>14</xdr:col>
      <xdr:colOff>80434</xdr:colOff>
      <xdr:row>25</xdr:row>
      <xdr:rowOff>503767</xdr:rowOff>
    </xdr:to>
    <xdr:sp macro="" textlink="">
      <xdr:nvSpPr>
        <xdr:cNvPr id="15" name="Rectangle 14">
          <a:extLst>
            <a:ext uri="{FF2B5EF4-FFF2-40B4-BE49-F238E27FC236}">
              <a16:creationId xmlns="" xmlns:a16="http://schemas.microsoft.com/office/drawing/2014/main" id="{00000000-0008-0000-1700-00000F000000}"/>
            </a:ext>
          </a:extLst>
        </xdr:cNvPr>
        <xdr:cNvSpPr/>
      </xdr:nvSpPr>
      <xdr:spPr bwMode="auto">
        <a:xfrm>
          <a:off x="6551083" y="4678892"/>
          <a:ext cx="844551" cy="520700"/>
        </a:xfrm>
        <a:prstGeom prst="rect">
          <a:avLst/>
        </a:prstGeom>
        <a:noFill/>
        <a:ln w="9525" cap="flat" cmpd="sng" algn="ctr">
          <a:no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endParaRPr lang="en-US" sz="1100"/>
        </a:p>
      </xdr:txBody>
    </xdr:sp>
    <xdr:clientData/>
  </xdr:twoCellAnchor>
  <xdr:twoCellAnchor>
    <xdr:from>
      <xdr:col>11</xdr:col>
      <xdr:colOff>150282</xdr:colOff>
      <xdr:row>21</xdr:row>
      <xdr:rowOff>356659</xdr:rowOff>
    </xdr:from>
    <xdr:to>
      <xdr:col>13</xdr:col>
      <xdr:colOff>439209</xdr:colOff>
      <xdr:row>24</xdr:row>
      <xdr:rowOff>154517</xdr:rowOff>
    </xdr:to>
    <xdr:cxnSp macro="">
      <xdr:nvCxnSpPr>
        <xdr:cNvPr id="16" name="Elbow Connector 42">
          <a:extLst>
            <a:ext uri="{FF2B5EF4-FFF2-40B4-BE49-F238E27FC236}">
              <a16:creationId xmlns="" xmlns:a16="http://schemas.microsoft.com/office/drawing/2014/main" id="{00000000-0008-0000-1700-000010000000}"/>
            </a:ext>
          </a:extLst>
        </xdr:cNvPr>
        <xdr:cNvCxnSpPr>
          <a:stCxn id="15" idx="0"/>
          <a:endCxn id="14" idx="3"/>
        </xdr:cNvCxnSpPr>
      </xdr:nvCxnSpPr>
      <xdr:spPr bwMode="auto">
        <a:xfrm rot="16200000" flipV="1">
          <a:off x="5691717" y="5045074"/>
          <a:ext cx="978958" cy="1584327"/>
        </a:xfrm>
        <a:prstGeom prst="bentConnector2">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8</xdr:col>
      <xdr:colOff>260351</xdr:colOff>
      <xdr:row>21</xdr:row>
      <xdr:rowOff>356659</xdr:rowOff>
    </xdr:from>
    <xdr:to>
      <xdr:col>9</xdr:col>
      <xdr:colOff>361949</xdr:colOff>
      <xdr:row>24</xdr:row>
      <xdr:rowOff>154517</xdr:rowOff>
    </xdr:to>
    <xdr:cxnSp macro="">
      <xdr:nvCxnSpPr>
        <xdr:cNvPr id="17" name="Elbow Connector 42">
          <a:extLst>
            <a:ext uri="{FF2B5EF4-FFF2-40B4-BE49-F238E27FC236}">
              <a16:creationId xmlns="" xmlns:a16="http://schemas.microsoft.com/office/drawing/2014/main" id="{00000000-0008-0000-1700-000011000000}"/>
            </a:ext>
          </a:extLst>
        </xdr:cNvPr>
        <xdr:cNvCxnSpPr>
          <a:stCxn id="14" idx="1"/>
          <a:endCxn id="12" idx="0"/>
        </xdr:cNvCxnSpPr>
      </xdr:nvCxnSpPr>
      <xdr:spPr bwMode="auto">
        <a:xfrm rot="10800000" flipV="1">
          <a:off x="4108451" y="5347759"/>
          <a:ext cx="615948" cy="978958"/>
        </a:xfrm>
        <a:prstGeom prst="bentConnector2">
          <a:avLst/>
        </a:prstGeom>
        <a:ln w="76200">
          <a:solidFill>
            <a:sysClr val="windowText" lastClr="000000"/>
          </a:solidFill>
          <a:headEnd type="none" w="med" len="med"/>
          <a:tailEnd type="triangl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6</xdr:col>
      <xdr:colOff>137600</xdr:colOff>
      <xdr:row>25</xdr:row>
      <xdr:rowOff>244476</xdr:rowOff>
    </xdr:from>
    <xdr:to>
      <xdr:col>7</xdr:col>
      <xdr:colOff>533400</xdr:colOff>
      <xdr:row>25</xdr:row>
      <xdr:rowOff>246064</xdr:rowOff>
    </xdr:to>
    <xdr:cxnSp macro="">
      <xdr:nvCxnSpPr>
        <xdr:cNvPr id="18" name="Straight Connector 17">
          <a:extLst>
            <a:ext uri="{FF2B5EF4-FFF2-40B4-BE49-F238E27FC236}">
              <a16:creationId xmlns="" xmlns:a16="http://schemas.microsoft.com/office/drawing/2014/main" id="{00000000-0008-0000-1700-000012000000}"/>
            </a:ext>
          </a:extLst>
        </xdr:cNvPr>
        <xdr:cNvCxnSpPr>
          <a:stCxn id="11" idx="3"/>
          <a:endCxn id="12" idx="1"/>
        </xdr:cNvCxnSpPr>
      </xdr:nvCxnSpPr>
      <xdr:spPr bwMode="auto">
        <a:xfrm>
          <a:off x="2823650" y="4940301"/>
          <a:ext cx="910150"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9</xdr:col>
      <xdr:colOff>120651</xdr:colOff>
      <xdr:row>25</xdr:row>
      <xdr:rowOff>244476</xdr:rowOff>
    </xdr:from>
    <xdr:to>
      <xdr:col>10</xdr:col>
      <xdr:colOff>452967</xdr:colOff>
      <xdr:row>25</xdr:row>
      <xdr:rowOff>246064</xdr:rowOff>
    </xdr:to>
    <xdr:cxnSp macro="">
      <xdr:nvCxnSpPr>
        <xdr:cNvPr id="19" name="Straight Connector 18">
          <a:extLst>
            <a:ext uri="{FF2B5EF4-FFF2-40B4-BE49-F238E27FC236}">
              <a16:creationId xmlns="" xmlns:a16="http://schemas.microsoft.com/office/drawing/2014/main" id="{00000000-0008-0000-1700-000013000000}"/>
            </a:ext>
          </a:extLst>
        </xdr:cNvPr>
        <xdr:cNvCxnSpPr>
          <a:stCxn id="12" idx="3"/>
          <a:endCxn id="13" idx="1"/>
        </xdr:cNvCxnSpPr>
      </xdr:nvCxnSpPr>
      <xdr:spPr bwMode="auto">
        <a:xfrm>
          <a:off x="4483101" y="4940301"/>
          <a:ext cx="751416"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twoCellAnchor>
    <xdr:from>
      <xdr:col>12</xdr:col>
      <xdr:colOff>167218</xdr:colOff>
      <xdr:row>25</xdr:row>
      <xdr:rowOff>244476</xdr:rowOff>
    </xdr:from>
    <xdr:to>
      <xdr:col>13</xdr:col>
      <xdr:colOff>16933</xdr:colOff>
      <xdr:row>25</xdr:row>
      <xdr:rowOff>246064</xdr:rowOff>
    </xdr:to>
    <xdr:cxnSp macro="">
      <xdr:nvCxnSpPr>
        <xdr:cNvPr id="20" name="Straight Connector 19">
          <a:extLst>
            <a:ext uri="{FF2B5EF4-FFF2-40B4-BE49-F238E27FC236}">
              <a16:creationId xmlns="" xmlns:a16="http://schemas.microsoft.com/office/drawing/2014/main" id="{00000000-0008-0000-1700-000014000000}"/>
            </a:ext>
          </a:extLst>
        </xdr:cNvPr>
        <xdr:cNvCxnSpPr>
          <a:stCxn id="13" idx="3"/>
          <a:endCxn id="15" idx="1"/>
        </xdr:cNvCxnSpPr>
      </xdr:nvCxnSpPr>
      <xdr:spPr bwMode="auto">
        <a:xfrm>
          <a:off x="5920318" y="4940301"/>
          <a:ext cx="630765" cy="1588"/>
        </a:xfrm>
        <a:prstGeom prst="line">
          <a:avLst/>
        </a:prstGeom>
        <a:ln w="76200">
          <a:solidFill>
            <a:sysClr val="windowText" lastClr="000000"/>
          </a:solidFill>
          <a:headEnd type="none" w="med" len="med"/>
          <a:tailEnd type="none" w="med" len="med"/>
        </a:ln>
      </xdr:spPr>
      <xdr:style>
        <a:lnRef idx="1">
          <a:schemeClr val="accent5"/>
        </a:lnRef>
        <a:fillRef idx="0">
          <a:schemeClr val="accent5"/>
        </a:fillRef>
        <a:effectRef idx="0">
          <a:schemeClr val="accent5"/>
        </a:effectRef>
        <a:fontRef idx="minor">
          <a:schemeClr val="tx1"/>
        </a:fontRef>
      </xdr:style>
    </xdr:cxnSp>
    <xdr:clientData/>
  </xdr:twoCellAnchor>
  <xdr:oneCellAnchor>
    <xdr:from>
      <xdr:col>13</xdr:col>
      <xdr:colOff>592680</xdr:colOff>
      <xdr:row>24</xdr:row>
      <xdr:rowOff>21177</xdr:rowOff>
    </xdr:from>
    <xdr:ext cx="421719" cy="598690"/>
    <xdr:sp macro="" textlink="">
      <xdr:nvSpPr>
        <xdr:cNvPr id="21" name="TextBox 20">
          <a:extLst>
            <a:ext uri="{FF2B5EF4-FFF2-40B4-BE49-F238E27FC236}">
              <a16:creationId xmlns="" xmlns:a16="http://schemas.microsoft.com/office/drawing/2014/main" id="{00000000-0008-0000-1700-000015000000}"/>
            </a:ext>
          </a:extLst>
        </xdr:cNvPr>
        <xdr:cNvSpPr txBox="1"/>
      </xdr:nvSpPr>
      <xdr:spPr>
        <a:xfrm>
          <a:off x="7126830" y="4545552"/>
          <a:ext cx="421719"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oneCellAnchor>
    <xdr:from>
      <xdr:col>13</xdr:col>
      <xdr:colOff>639248</xdr:colOff>
      <xdr:row>25</xdr:row>
      <xdr:rowOff>46578</xdr:rowOff>
    </xdr:from>
    <xdr:ext cx="304250" cy="598690"/>
    <xdr:sp macro="" textlink="">
      <xdr:nvSpPr>
        <xdr:cNvPr id="22" name="TextBox 21">
          <a:extLst>
            <a:ext uri="{FF2B5EF4-FFF2-40B4-BE49-F238E27FC236}">
              <a16:creationId xmlns="" xmlns:a16="http://schemas.microsoft.com/office/drawing/2014/main" id="{00000000-0008-0000-1700-000016000000}"/>
            </a:ext>
          </a:extLst>
        </xdr:cNvPr>
        <xdr:cNvSpPr txBox="1"/>
      </xdr:nvSpPr>
      <xdr:spPr>
        <a:xfrm>
          <a:off x="7173398" y="4742403"/>
          <a:ext cx="304250" cy="59869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ctr">
          <a:spAutoFit/>
        </a:bodyPr>
        <a:lstStyle/>
        <a:p>
          <a:r>
            <a:rPr lang="en-US" sz="2800" u="none">
              <a:latin typeface="Arial Black" pitchFamily="34" charset="0"/>
            </a:rPr>
            <a:t>-</a:t>
          </a:r>
        </a:p>
      </xdr:txBody>
    </xdr:sp>
    <xdr:clientData/>
  </xdr:oneCellAnchor>
  <xdr:twoCellAnchor editAs="oneCell">
    <xdr:from>
      <xdr:col>1</xdr:col>
      <xdr:colOff>76200</xdr:colOff>
      <xdr:row>1</xdr:row>
      <xdr:rowOff>66675</xdr:rowOff>
    </xdr:from>
    <xdr:to>
      <xdr:col>3</xdr:col>
      <xdr:colOff>93321</xdr:colOff>
      <xdr:row>1</xdr:row>
      <xdr:rowOff>472629</xdr:rowOff>
    </xdr:to>
    <xdr:pic>
      <xdr:nvPicPr>
        <xdr:cNvPr id="40" name="Picture 39" descr="KT-logo_KO_whiterule.png">
          <a:extLst>
            <a:ext uri="{FF2B5EF4-FFF2-40B4-BE49-F238E27FC236}">
              <a16:creationId xmlns="" xmlns:a16="http://schemas.microsoft.com/office/drawing/2014/main" id="{00000000-0008-0000-1700-000028000000}"/>
            </a:ext>
          </a:extLst>
        </xdr:cNvPr>
        <xdr:cNvPicPr>
          <a:picLocks noChangeAspect="1"/>
        </xdr:cNvPicPr>
      </xdr:nvPicPr>
      <xdr:blipFill>
        <a:blip xmlns:r="http://schemas.openxmlformats.org/officeDocument/2006/relationships" r:embed="rId1" cstate="print"/>
        <a:stretch>
          <a:fillRect/>
        </a:stretch>
      </xdr:blipFill>
      <xdr:spPr>
        <a:xfrm>
          <a:off x="190500" y="152400"/>
          <a:ext cx="1045821"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18</xdr:col>
      <xdr:colOff>247650</xdr:colOff>
      <xdr:row>1</xdr:row>
      <xdr:rowOff>92529</xdr:rowOff>
    </xdr:from>
    <xdr:to>
      <xdr:col>19</xdr:col>
      <xdr:colOff>126206</xdr:colOff>
      <xdr:row>1</xdr:row>
      <xdr:rowOff>456861</xdr:rowOff>
    </xdr:to>
    <xdr:pic>
      <xdr:nvPicPr>
        <xdr:cNvPr id="41" name="Picture 40" descr="http://0101.nccdn.net/1_5/0d8/090/050/Return-button.png">
          <a:hlinkClick xmlns:r="http://schemas.openxmlformats.org/officeDocument/2006/relationships" r:id="rId2"/>
          <a:extLst>
            <a:ext uri="{FF2B5EF4-FFF2-40B4-BE49-F238E27FC236}">
              <a16:creationId xmlns="" xmlns:a16="http://schemas.microsoft.com/office/drawing/2014/main" id="{00000000-0008-0000-1700-000029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9620250" y="178254"/>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19</xdr:col>
      <xdr:colOff>179244</xdr:colOff>
      <xdr:row>1</xdr:row>
      <xdr:rowOff>140587</xdr:rowOff>
    </xdr:from>
    <xdr:to>
      <xdr:col>19</xdr:col>
      <xdr:colOff>436419</xdr:colOff>
      <xdr:row>1</xdr:row>
      <xdr:rowOff>397762</xdr:rowOff>
    </xdr:to>
    <xdr:pic>
      <xdr:nvPicPr>
        <xdr:cNvPr id="42" name="Picture 41" descr="home.jpg">
          <a:hlinkClick xmlns:r="http://schemas.openxmlformats.org/officeDocument/2006/relationships" r:id="rId4"/>
          <a:extLst>
            <a:ext uri="{FF2B5EF4-FFF2-40B4-BE49-F238E27FC236}">
              <a16:creationId xmlns="" xmlns:a16="http://schemas.microsoft.com/office/drawing/2014/main" id="{00000000-0008-0000-1700-00002A000000}"/>
            </a:ext>
          </a:extLst>
        </xdr:cNvPr>
        <xdr:cNvPicPr>
          <a:picLocks noChangeAspect="1"/>
        </xdr:cNvPicPr>
      </xdr:nvPicPr>
      <xdr:blipFill>
        <a:blip xmlns:r="http://schemas.openxmlformats.org/officeDocument/2006/relationships" r:embed="rId5" cstate="print"/>
        <a:stretch>
          <a:fillRect/>
        </a:stretch>
      </xdr:blipFill>
      <xdr:spPr>
        <a:xfrm>
          <a:off x="10066194" y="226312"/>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95250</xdr:colOff>
      <xdr:row>1</xdr:row>
      <xdr:rowOff>78921</xdr:rowOff>
    </xdr:from>
    <xdr:to>
      <xdr:col>2</xdr:col>
      <xdr:colOff>483846</xdr:colOff>
      <xdr:row>1</xdr:row>
      <xdr:rowOff>484875</xdr:rowOff>
    </xdr:to>
    <xdr:pic>
      <xdr:nvPicPr>
        <xdr:cNvPr id="15" name="Picture 14" descr="KT-logo_KO_whiterule.png">
          <a:extLst>
            <a:ext uri="{FF2B5EF4-FFF2-40B4-BE49-F238E27FC236}">
              <a16:creationId xmlns="" xmlns:a16="http://schemas.microsoft.com/office/drawing/2014/main" id="{00000000-0008-0000-1800-00000F000000}"/>
            </a:ext>
          </a:extLst>
        </xdr:cNvPr>
        <xdr:cNvPicPr>
          <a:picLocks noChangeAspect="1"/>
        </xdr:cNvPicPr>
      </xdr:nvPicPr>
      <xdr:blipFill>
        <a:blip xmlns:r="http://schemas.openxmlformats.org/officeDocument/2006/relationships" r:embed="rId1" cstate="print"/>
        <a:stretch>
          <a:fillRect/>
        </a:stretch>
      </xdr:blipFill>
      <xdr:spPr>
        <a:xfrm>
          <a:off x="209550" y="183696"/>
          <a:ext cx="1045821" cy="405954"/>
        </a:xfrm>
        <a:prstGeom prst="rect">
          <a:avLst/>
        </a:prstGeom>
        <a:effectLst>
          <a:outerShdw blurRad="50800" dist="38100" dir="2700000" algn="tl" rotWithShape="0">
            <a:prstClr val="black">
              <a:alpha val="40000"/>
            </a:prstClr>
          </a:outerShdw>
        </a:effectLst>
      </xdr:spPr>
    </xdr:pic>
    <xdr:clientData/>
  </xdr:twoCellAnchor>
  <xdr:twoCellAnchor editAs="oneCell">
    <xdr:from>
      <xdr:col>10</xdr:col>
      <xdr:colOff>638175</xdr:colOff>
      <xdr:row>1</xdr:row>
      <xdr:rowOff>85725</xdr:rowOff>
    </xdr:from>
    <xdr:to>
      <xdr:col>11</xdr:col>
      <xdr:colOff>373856</xdr:colOff>
      <xdr:row>1</xdr:row>
      <xdr:rowOff>450057</xdr:rowOff>
    </xdr:to>
    <xdr:pic>
      <xdr:nvPicPr>
        <xdr:cNvPr id="23" name="Picture 22" descr="http://0101.nccdn.net/1_5/0d8/090/050/Return-button.png">
          <a:hlinkClick xmlns:r="http://schemas.openxmlformats.org/officeDocument/2006/relationships" r:id="rId2"/>
          <a:extLst>
            <a:ext uri="{FF2B5EF4-FFF2-40B4-BE49-F238E27FC236}">
              <a16:creationId xmlns=""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3" cstate="print"/>
        <a:srcRect l="27000" t="4577" r="31750" b="41189"/>
        <a:stretch>
          <a:fillRect/>
        </a:stretch>
      </xdr:blipFill>
      <xdr:spPr bwMode="auto">
        <a:xfrm>
          <a:off x="6667500" y="190500"/>
          <a:ext cx="392906" cy="364332"/>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11</xdr:col>
      <xdr:colOff>426894</xdr:colOff>
      <xdr:row>1</xdr:row>
      <xdr:rowOff>133783</xdr:rowOff>
    </xdr:from>
    <xdr:to>
      <xdr:col>11</xdr:col>
      <xdr:colOff>684069</xdr:colOff>
      <xdr:row>1</xdr:row>
      <xdr:rowOff>390958</xdr:rowOff>
    </xdr:to>
    <xdr:pic>
      <xdr:nvPicPr>
        <xdr:cNvPr id="24" name="Picture 23" descr="home.jpg">
          <a:hlinkClick xmlns:r="http://schemas.openxmlformats.org/officeDocument/2006/relationships" r:id="rId4"/>
          <a:extLst>
            <a:ext uri="{FF2B5EF4-FFF2-40B4-BE49-F238E27FC236}">
              <a16:creationId xmlns="" xmlns:a16="http://schemas.microsoft.com/office/drawing/2014/main" id="{00000000-0008-0000-1800-000018000000}"/>
            </a:ext>
          </a:extLst>
        </xdr:cNvPr>
        <xdr:cNvPicPr>
          <a:picLocks noChangeAspect="1"/>
        </xdr:cNvPicPr>
      </xdr:nvPicPr>
      <xdr:blipFill>
        <a:blip xmlns:r="http://schemas.openxmlformats.org/officeDocument/2006/relationships" r:embed="rId5" cstate="print"/>
        <a:stretch>
          <a:fillRect/>
        </a:stretch>
      </xdr:blipFill>
      <xdr:spPr>
        <a:xfrm>
          <a:off x="7113444" y="238558"/>
          <a:ext cx="257175" cy="257175"/>
        </a:xfrm>
        <a:prstGeom prst="rect">
          <a:avLst/>
        </a:prstGeom>
        <a:solidFill>
          <a:schemeClr val="bg1"/>
        </a:solidFill>
        <a:effectLst>
          <a:outerShdw blurRad="50800" dist="38100" dir="2700000" algn="tl" rotWithShape="0">
            <a:prstClr val="black">
              <a:alpha val="40000"/>
            </a:prstClr>
          </a:outerShdw>
        </a:effectLst>
      </xdr:spPr>
    </xdr:pic>
    <xdr:clientData/>
  </xdr:twoCellAnchor>
  <xdr:twoCellAnchor editAs="oneCell">
    <xdr:from>
      <xdr:col>3</xdr:col>
      <xdr:colOff>295274</xdr:colOff>
      <xdr:row>1</xdr:row>
      <xdr:rowOff>28575</xdr:rowOff>
    </xdr:from>
    <xdr:to>
      <xdr:col>4</xdr:col>
      <xdr:colOff>133996</xdr:colOff>
      <xdr:row>1</xdr:row>
      <xdr:rowOff>495300</xdr:rowOff>
    </xdr:to>
    <xdr:pic>
      <xdr:nvPicPr>
        <xdr:cNvPr id="5" name="Picture 4" descr="MI_Icon.png">
          <a:extLst>
            <a:ext uri="{FF2B5EF4-FFF2-40B4-BE49-F238E27FC236}">
              <a16:creationId xmlns="" xmlns:a16="http://schemas.microsoft.com/office/drawing/2014/main" id="{00000000-0008-0000-1800-000005000000}"/>
            </a:ext>
          </a:extLst>
        </xdr:cNvPr>
        <xdr:cNvPicPr>
          <a:picLocks noChangeAspect="1"/>
        </xdr:cNvPicPr>
      </xdr:nvPicPr>
      <xdr:blipFill>
        <a:blip xmlns:r="http://schemas.openxmlformats.org/officeDocument/2006/relationships" r:embed="rId6" cstate="print"/>
        <a:stretch>
          <a:fillRect/>
        </a:stretch>
      </xdr:blipFill>
      <xdr:spPr>
        <a:xfrm>
          <a:off x="1876424" y="133350"/>
          <a:ext cx="495947" cy="46672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11</xdr:col>
      <xdr:colOff>0</xdr:colOff>
      <xdr:row>11</xdr:row>
      <xdr:rowOff>0</xdr:rowOff>
    </xdr:from>
    <xdr:to>
      <xdr:col>21</xdr:col>
      <xdr:colOff>333375</xdr:colOff>
      <xdr:row>36</xdr:row>
      <xdr:rowOff>19050</xdr:rowOff>
    </xdr:to>
    <xdr:pic>
      <xdr:nvPicPr>
        <xdr:cNvPr id="11265" name="Picture 1">
          <a:extLst>
            <a:ext uri="{FF2B5EF4-FFF2-40B4-BE49-F238E27FC236}">
              <a16:creationId xmlns="" xmlns:a16="http://schemas.microsoft.com/office/drawing/2014/main" id="{00000000-0008-0000-1900-0000012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05600" y="2095500"/>
          <a:ext cx="6429375" cy="4781550"/>
        </a:xfrm>
        <a:prstGeom prst="rect">
          <a:avLst/>
        </a:prstGeom>
        <a:noFill/>
        <a:ln w="1">
          <a:noFill/>
          <a:miter lim="800000"/>
          <a:headEnd/>
          <a:tailEnd type="none" w="med" len="med"/>
        </a:ln>
        <a:effectLst/>
      </xdr:spPr>
    </xdr:pic>
    <xdr:clientData/>
  </xdr:twoCellAnchor>
  <xdr:twoCellAnchor editAs="oneCell">
    <xdr:from>
      <xdr:col>1</xdr:col>
      <xdr:colOff>276225</xdr:colOff>
      <xdr:row>9</xdr:row>
      <xdr:rowOff>134643</xdr:rowOff>
    </xdr:from>
    <xdr:to>
      <xdr:col>10</xdr:col>
      <xdr:colOff>76200</xdr:colOff>
      <xdr:row>30</xdr:row>
      <xdr:rowOff>180504</xdr:rowOff>
    </xdr:to>
    <xdr:pic>
      <xdr:nvPicPr>
        <xdr:cNvPr id="3" name="Picture 2" descr="FINAL ORB.A ACTION STEPS.jpg">
          <a:extLst>
            <a:ext uri="{FF2B5EF4-FFF2-40B4-BE49-F238E27FC236}">
              <a16:creationId xmlns="" xmlns:a16="http://schemas.microsoft.com/office/drawing/2014/main" id="{00000000-0008-0000-1900-000003000000}"/>
            </a:ext>
          </a:extLst>
        </xdr:cNvPr>
        <xdr:cNvPicPr>
          <a:picLocks noChangeAspect="1"/>
        </xdr:cNvPicPr>
      </xdr:nvPicPr>
      <xdr:blipFill>
        <a:blip xmlns:r="http://schemas.openxmlformats.org/officeDocument/2006/relationships" r:embed="rId2" cstate="print"/>
        <a:srcRect l="838" t="1774"/>
        <a:stretch>
          <a:fillRect/>
        </a:stretch>
      </xdr:blipFill>
      <xdr:spPr>
        <a:xfrm>
          <a:off x="885825" y="1849143"/>
          <a:ext cx="5286375" cy="4046361"/>
        </a:xfrm>
        <a:prstGeom prst="rect">
          <a:avLst/>
        </a:prstGeom>
      </xdr:spPr>
    </xdr:pic>
    <xdr:clientData/>
  </xdr:twoCellAnchor>
  <xdr:twoCellAnchor editAs="oneCell">
    <xdr:from>
      <xdr:col>12</xdr:col>
      <xdr:colOff>76200</xdr:colOff>
      <xdr:row>0</xdr:row>
      <xdr:rowOff>0</xdr:rowOff>
    </xdr:from>
    <xdr:to>
      <xdr:col>14</xdr:col>
      <xdr:colOff>490266</xdr:colOff>
      <xdr:row>9</xdr:row>
      <xdr:rowOff>84431</xdr:rowOff>
    </xdr:to>
    <xdr:pic>
      <xdr:nvPicPr>
        <xdr:cNvPr id="4" name="Picture 3" descr="FINAL ORB.A ACTION STEPS.jpg">
          <a:extLst>
            <a:ext uri="{FF2B5EF4-FFF2-40B4-BE49-F238E27FC236}">
              <a16:creationId xmlns="" xmlns:a16="http://schemas.microsoft.com/office/drawing/2014/main" id="{00000000-0008-0000-1900-000004000000}"/>
            </a:ext>
          </a:extLst>
        </xdr:cNvPr>
        <xdr:cNvPicPr>
          <a:picLocks noChangeAspect="1"/>
        </xdr:cNvPicPr>
      </xdr:nvPicPr>
      <xdr:blipFill>
        <a:blip xmlns:r="http://schemas.openxmlformats.org/officeDocument/2006/relationships" r:embed="rId3" cstate="print"/>
        <a:srcRect l="31089" t="1774"/>
        <a:stretch>
          <a:fillRect/>
        </a:stretch>
      </xdr:blipFill>
      <xdr:spPr>
        <a:xfrm>
          <a:off x="7391400" y="0"/>
          <a:ext cx="1633266" cy="179893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9</xdr:col>
      <xdr:colOff>495300</xdr:colOff>
      <xdr:row>13</xdr:row>
      <xdr:rowOff>28575</xdr:rowOff>
    </xdr:from>
    <xdr:to>
      <xdr:col>19</xdr:col>
      <xdr:colOff>447675</xdr:colOff>
      <xdr:row>28</xdr:row>
      <xdr:rowOff>114300</xdr:rowOff>
    </xdr:to>
    <xdr:pic>
      <xdr:nvPicPr>
        <xdr:cNvPr id="18433" name="Picture 1">
          <a:extLst>
            <a:ext uri="{FF2B5EF4-FFF2-40B4-BE49-F238E27FC236}">
              <a16:creationId xmlns="" xmlns:a16="http://schemas.microsoft.com/office/drawing/2014/main" id="{00000000-0008-0000-1A00-0000014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81700" y="2505075"/>
          <a:ext cx="6048375" cy="2943225"/>
        </a:xfrm>
        <a:prstGeom prst="rect">
          <a:avLst/>
        </a:prstGeom>
        <a:noFill/>
        <a:ln w="1">
          <a:noFill/>
          <a:miter lim="800000"/>
          <a:headEnd/>
          <a:tailEnd type="none" w="med" len="med"/>
        </a:ln>
        <a:effectLst/>
      </xdr:spPr>
    </xdr:pic>
    <xdr:clientData/>
  </xdr:twoCellAnchor>
  <xdr:twoCellAnchor editAs="oneCell">
    <xdr:from>
      <xdr:col>9</xdr:col>
      <xdr:colOff>409575</xdr:colOff>
      <xdr:row>30</xdr:row>
      <xdr:rowOff>76200</xdr:rowOff>
    </xdr:from>
    <xdr:to>
      <xdr:col>16</xdr:col>
      <xdr:colOff>189994</xdr:colOff>
      <xdr:row>44</xdr:row>
      <xdr:rowOff>190152</xdr:rowOff>
    </xdr:to>
    <xdr:pic>
      <xdr:nvPicPr>
        <xdr:cNvPr id="2" name="Picture 1">
          <a:extLst>
            <a:ext uri="{FF2B5EF4-FFF2-40B4-BE49-F238E27FC236}">
              <a16:creationId xmlns="" xmlns:a16="http://schemas.microsoft.com/office/drawing/2014/main" id="{00000000-0008-0000-1A00-000002000000}"/>
            </a:ext>
          </a:extLst>
        </xdr:cNvPr>
        <xdr:cNvPicPr>
          <a:picLocks noChangeAspect="1"/>
        </xdr:cNvPicPr>
      </xdr:nvPicPr>
      <xdr:blipFill>
        <a:blip xmlns:r="http://schemas.openxmlformats.org/officeDocument/2006/relationships" r:embed="rId2" cstate="print"/>
        <a:stretch>
          <a:fillRect/>
        </a:stretch>
      </xdr:blipFill>
      <xdr:spPr>
        <a:xfrm>
          <a:off x="5895975" y="5791200"/>
          <a:ext cx="4047619" cy="278095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Technic">
      <a:fillStyleLst>
        <a:solidFill>
          <a:schemeClr val="phClr"/>
        </a:solidFill>
        <a:gradFill rotWithShape="1">
          <a:gsLst>
            <a:gs pos="0">
              <a:schemeClr val="phClr">
                <a:tint val="1000"/>
              </a:schemeClr>
            </a:gs>
            <a:gs pos="68000">
              <a:schemeClr val="phClr">
                <a:tint val="77000"/>
              </a:schemeClr>
            </a:gs>
            <a:gs pos="81000">
              <a:schemeClr val="phClr">
                <a:tint val="79000"/>
              </a:schemeClr>
            </a:gs>
            <a:gs pos="86000">
              <a:schemeClr val="phClr">
                <a:tint val="73000"/>
              </a:schemeClr>
            </a:gs>
            <a:gs pos="100000">
              <a:schemeClr val="phClr">
                <a:tint val="35000"/>
              </a:schemeClr>
            </a:gs>
          </a:gsLst>
          <a:lin ang="5400000" scaled="1"/>
        </a:gradFill>
        <a:gradFill rotWithShape="1">
          <a:gsLst>
            <a:gs pos="0">
              <a:schemeClr val="phClr">
                <a:tint val="73000"/>
                <a:satMod val="150000"/>
              </a:schemeClr>
            </a:gs>
            <a:gs pos="25000">
              <a:schemeClr val="phClr">
                <a:tint val="96000"/>
                <a:shade val="80000"/>
                <a:satMod val="105000"/>
              </a:schemeClr>
            </a:gs>
            <a:gs pos="38000">
              <a:schemeClr val="phClr">
                <a:tint val="96000"/>
                <a:shade val="59000"/>
                <a:satMod val="120000"/>
              </a:schemeClr>
            </a:gs>
            <a:gs pos="55000">
              <a:schemeClr val="phClr">
                <a:shade val="57000"/>
                <a:satMod val="120000"/>
              </a:schemeClr>
            </a:gs>
            <a:gs pos="80000">
              <a:schemeClr val="phClr">
                <a:shade val="56000"/>
                <a:satMod val="145000"/>
              </a:schemeClr>
            </a:gs>
            <a:gs pos="88000">
              <a:schemeClr val="phClr">
                <a:shade val="63000"/>
                <a:satMod val="160000"/>
              </a:schemeClr>
            </a:gs>
            <a:gs pos="100000">
              <a:schemeClr val="phClr">
                <a:tint val="99555"/>
                <a:satMod val="155000"/>
              </a:schemeClr>
            </a:gs>
          </a:gsLst>
          <a:lin ang="5400000" scaled="1"/>
        </a:gradFill>
      </a:fillStyleLst>
      <a:lnStyleLst>
        <a:ln w="9525" cap="flat" cmpd="sng" algn="ctr">
          <a:solidFill>
            <a:schemeClr val="phClr">
              <a:shade val="60000"/>
              <a:satMod val="300000"/>
            </a:schemeClr>
          </a:solidFill>
          <a:prstDash val="solid"/>
        </a:ln>
        <a:ln w="19050" cap="flat" cmpd="sng" algn="ctr">
          <a:solidFill>
            <a:schemeClr val="phClr"/>
          </a:solidFill>
          <a:prstDash val="solid"/>
        </a:ln>
        <a:ln w="19050" cap="flat" cmpd="sng" algn="ctr">
          <a:solidFill>
            <a:schemeClr val="phClr"/>
          </a:solidFill>
          <a:prstDash val="solid"/>
        </a:ln>
      </a:lnStyleLst>
      <a:effectStyleLst>
        <a:effectStyle>
          <a:effectLst>
            <a:glow rad="63500">
              <a:schemeClr val="phClr">
                <a:tint val="30000"/>
                <a:shade val="95000"/>
                <a:satMod val="300000"/>
                <a:alpha val="50000"/>
              </a:schemeClr>
            </a:glow>
          </a:effectLst>
        </a:effectStyle>
        <a:effectStyle>
          <a:effectLst>
            <a:glow rad="70000">
              <a:schemeClr val="phClr">
                <a:tint val="30000"/>
                <a:shade val="95000"/>
                <a:satMod val="300000"/>
                <a:alpha val="50000"/>
              </a:schemeClr>
            </a:glow>
          </a:effectLst>
        </a:effectStyle>
        <a:effectStyle>
          <a:effectLst>
            <a:glow rad="76200">
              <a:schemeClr val="phClr">
                <a:tint val="30000"/>
                <a:shade val="95000"/>
                <a:satMod val="300000"/>
                <a:alpha val="50000"/>
              </a:schemeClr>
            </a:glow>
          </a:effectLst>
          <a:scene3d>
            <a:camera prst="orthographicFront" fov="0">
              <a:rot lat="0" lon="0" rev="0"/>
            </a:camera>
            <a:lightRig rig="harsh" dir="t">
              <a:rot lat="6000000" lon="6000000" rev="0"/>
            </a:lightRig>
          </a:scene3d>
          <a:sp3d contourW="10000" prstMaterial="metal">
            <a:bevelT w="20000" h="9000" prst="softRound"/>
            <a:contourClr>
              <a:schemeClr val="phClr">
                <a:shade val="30000"/>
                <a:satMod val="200000"/>
              </a:scheme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chemeClr val="bg1"/>
        </a:solidFill>
        <a:ln w="9525">
          <a:noFill/>
          <a:miter lim="800000"/>
          <a:headEnd/>
          <a:tailEnd/>
        </a:ln>
        <a:effectLst/>
        <a:scene3d>
          <a:camera prst="orthographicFront"/>
          <a:lightRig rig="threePt" dir="t"/>
        </a:scene3d>
        <a:sp3d/>
      </a:spPr>
      <a:bodyPr vertOverflow="clip" wrap="square" lIns="27432" tIns="22860" rIns="27432" bIns="0" anchor="t" upright="1">
        <a:sp3d extrusionH="57150">
          <a:bevelT w="38100" h="38100"/>
        </a:sp3d>
      </a:bodyPr>
      <a:lstStyle>
        <a:defPPr algn="r" rtl="1">
          <a:defRPr sz="600" b="0" i="0" u="none" strike="noStrike">
            <a:solidFill>
              <a:srgbClr val="000000"/>
            </a:solidFill>
            <a:effectLst>
              <a:outerShdw blurRad="50800" dist="38100" dir="2700000" algn="tl" rotWithShape="0">
                <a:prstClr val="black">
                  <a:alpha val="40000"/>
                </a:prstClr>
              </a:outerShdw>
            </a:effectLst>
            <a:latin typeface="Arial" panose="020B0604020202020204" pitchFamily="34" charset="0"/>
            <a:cs typeface="Arial" panose="020B0604020202020204" pitchFamily="34" charset="0"/>
          </a:defRPr>
        </a:defPPr>
      </a:lstStyle>
    </a:spDef>
    <a:lnDef>
      <a:spPr bwMode="auto">
        <a:ln w="57150">
          <a:solidFill>
            <a:schemeClr val="accent6"/>
          </a:solidFill>
          <a:headEnd type="none" w="med" len="med"/>
          <a:tailEnd type="none" w="med" len="med"/>
        </a:ln>
      </a:spPr>
      <a:bodyPr/>
      <a:lstStyle/>
      <a:style>
        <a:lnRef idx="1">
          <a:schemeClr val="accent5"/>
        </a:lnRef>
        <a:fillRef idx="0">
          <a:schemeClr val="accent5"/>
        </a:fillRef>
        <a:effectRef idx="0">
          <a:schemeClr val="accent5"/>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53"/>
  <sheetViews>
    <sheetView showGridLines="0" zoomScale="110" zoomScaleNormal="110" workbookViewId="0">
      <selection activeCell="N11" sqref="N11"/>
    </sheetView>
  </sheetViews>
  <sheetFormatPr defaultColWidth="9.140625" defaultRowHeight="15"/>
  <cols>
    <col min="1" max="1" width="1.85546875" style="1110" customWidth="1"/>
    <col min="2" max="2" width="13" style="1110" customWidth="1"/>
    <col min="3" max="9" width="9.140625" style="1110" customWidth="1"/>
    <col min="10" max="10" width="19" style="1110" customWidth="1"/>
    <col min="11" max="11" width="1.85546875" style="1110" customWidth="1"/>
    <col min="12" max="12" width="9.140625" style="1110" customWidth="1"/>
    <col min="13" max="13" width="1.7109375" style="1110" customWidth="1"/>
    <col min="14" max="50" width="9.140625" style="1110" customWidth="1"/>
    <col min="51" max="56" width="9.140625" style="1110"/>
  </cols>
  <sheetData>
    <row r="1" spans="1:56" ht="15.75" thickBot="1">
      <c r="A1" s="1165"/>
      <c r="C1" s="1337" t="str">
        <f ca="1">OFFSET(Lexicon!B20,0,$BA$23)</f>
        <v xml:space="preserve">Language: </v>
      </c>
      <c r="D1" s="1338"/>
      <c r="E1" s="1334" t="s">
        <v>2</v>
      </c>
      <c r="F1" s="1335"/>
      <c r="G1" s="1336"/>
      <c r="H1" s="1164"/>
      <c r="K1" s="1166"/>
      <c r="L1" s="1164"/>
      <c r="M1" s="1164"/>
    </row>
    <row r="2" spans="1:56" ht="15" customHeight="1">
      <c r="A2" s="1168">
        <f>License!BA23</f>
        <v>0</v>
      </c>
      <c r="B2" s="1168">
        <f>License!BA23</f>
        <v>0</v>
      </c>
    </row>
    <row r="3" spans="1:56" ht="15.75" customHeight="1">
      <c r="I3" s="1169"/>
      <c r="AX3" s="364"/>
      <c r="AY3" s="364"/>
      <c r="AZ3" s="608"/>
      <c r="BA3" s="364"/>
      <c r="BB3" s="364"/>
      <c r="BC3" s="364"/>
      <c r="BD3" s="364"/>
    </row>
    <row r="4" spans="1:56" s="1110" customFormat="1" ht="15.75" customHeight="1">
      <c r="AX4" s="364"/>
      <c r="AY4" s="364"/>
      <c r="AZ4" s="608"/>
      <c r="BA4" s="364"/>
      <c r="BB4" s="364"/>
      <c r="BC4" s="364"/>
      <c r="BD4" s="364"/>
    </row>
    <row r="5" spans="1:56" s="1110" customFormat="1" ht="15.75" customHeight="1">
      <c r="AX5" s="364"/>
      <c r="AY5" s="364"/>
      <c r="AZ5" s="1170" t="str">
        <f ca="1">OFFSET(Lexicon!B5,0,$A$2)</f>
        <v>CLICK HERE to accept license and activate worksheet</v>
      </c>
      <c r="BA5" s="364"/>
      <c r="BB5" s="364"/>
      <c r="BC5" s="364"/>
      <c r="BD5" s="364"/>
    </row>
    <row r="6" spans="1:56" ht="15.75" customHeight="1">
      <c r="AX6" s="364"/>
      <c r="AY6" s="364"/>
      <c r="AZ6" s="608"/>
      <c r="BA6" s="364"/>
      <c r="BB6" s="364"/>
      <c r="BC6" s="364"/>
      <c r="BD6" s="364"/>
    </row>
    <row r="7" spans="1:56" ht="8.25" customHeight="1">
      <c r="A7" s="1167"/>
      <c r="B7" s="1167"/>
      <c r="C7" s="1167"/>
      <c r="D7" s="1167"/>
      <c r="E7" s="1167"/>
      <c r="F7" s="1167"/>
      <c r="G7" s="1167"/>
      <c r="H7" s="1167"/>
      <c r="I7" s="1167"/>
      <c r="J7" s="1167"/>
      <c r="K7" s="1167"/>
      <c r="AX7" s="364"/>
      <c r="AY7" s="364"/>
      <c r="AZ7" s="608"/>
      <c r="BA7" s="364"/>
      <c r="BB7" s="364"/>
      <c r="BC7" s="364"/>
      <c r="BD7" s="364"/>
    </row>
    <row r="8" spans="1:56" ht="15.75" customHeight="1">
      <c r="A8" s="1167"/>
      <c r="B8" s="1339" t="str">
        <f ca="1">OFFSET(Lexicon!$B1110,0,$A$2)</f>
        <v xml:space="preserve">TEMPLATE LICENSE AGREEMENT
PLEASE READ THIS LICENSE CAREFULLY BEFORE USING THE KEPNER-TREGOE(R) TEMPLATES/WORKSHEETS (“TEMPLATES”). BY INSTALLING OR USING THE TEMPLATES YOU ARE AGREEING TO BE BOUND BY THE TERMS OF THIS LICENSE.
GENERAL. Except as authorized below, the Templates may not, in whole or in part, be used, copied, photocopied, printed, reproduced, translated or reduced to any electronic format without prior written consent from Kepner-Tregoe, Inc. (“KT”).
LICENSE. KT hereby grants you a nonexclusive and nontransferable license to print, reproduce and use the Templates in Microsoft(R) Excel format under the following terms and conditions:
1. This license is only granted to you if you have been trained in a KT approved program of Problem Solving &amp; Decision Making and received a purchased set of KT Problem Solving and Decision Making workshop materials. As such, you may share the Template with others to gather, analyze and communicate information, but you may not use the Template as a tool for training others in the KT methodologies unless you are a licensed KT Program Leader. 
2. You are not permitted to modify or alter the text describing Kepner-Tregoe’s methodologies, or the format that presents those methodologies in any way without KT’s written permission.  You may add rows and columns, and other formatting and text that assist you in the use of the KT methodologies.  This license does not restrict you in any way from using the functionality of Microsoft Excel in any way other than that which is described above. 
3. The KT copyright legend must remain on all screen and print copies of the Templates.
4. The Templates cannot be downloaded, transferred to or accessed by others unless such individuals agree to the terms of this License and are specifically eligible to use the Templates under Subsection 1 above. 
5. The limited purpose of this license is to allow you to store the Templates in electronic form in place of or in addition to paper copies and to allow electronic access to and storage of completed forms.  
6. If you or your organization wish to use this template in conjunction with as part of any software that prompts the user to complete the Templates, you must obtain KT written permission.  
TERMINATION. This License is effective until terminated. You may terminate this License at any time by destroying the Templates and all copies thereof. This License will terminate immediately without notice from KT if you fail to comply with any provision of this License. Upon termination you must destroy all copies of the Templates.  
GOVERNMENT END-USERS. If you are acquiring the Templates on behalf of any unit or agency of the United States Government, the following provisions apply. The Government agrees: (1) If the Templates are supplied to the Department of Defense (DoD), the Templates are classified as “Commercial Computer Software” and the Government is acquiring only “restricted rights” in the Templates as that term is defined in Clause 252.227-7013(c)(1) of the DFARS; and (2) If the Templates are supplied to any unit or agency of the United States Government other than DoD, the Government’s rights in the Templates will be as defined in Clause 52.227-19(c)(2) of the FAR or, in the case of NASA, in Clause 18-52.227-86(d) of the NASA Supplement to the FAR. 
DISCLAIMER OF WARRANTY ON TEMPLATES. You expressly acknowledge and agree that use of the Templates is at your sole risk. The Templates are provided “AS IS” and without warranty of any kind and KT EXPRESSLY DISCLAIMS ALL WARRANTIES, EXPRESS AND IMPLIED, INCLUDING, BUT NOT LIMITED TO, THE IMPLIED WARRANTIES OF MERCHANTABILITY AND FITNESS FOR A PARTICULAR PURPOSE. FURTHERMORE, KT DOES NOT WARRANT OR MAKE ANY REPRESENTATIONS REGARDING THE USE OR THE RESULTS OF THE USE OF THE TEMPLATES IN TERMS OF THEIR CORRECTNESS, ACCURACY, RELIABILITY, CURRENTNESS, OR OTHERWISE. SOME JURISDICTIONS DO NOT ALLOW THE EXCLUSION OF IMPLIED WARRANTIES, SO THE ABOVE EXCLUSION MAY NOT APPLY TO YOU.  
LIMITATION OF LIABILITY. UNDER NO CIRCUMSTANCES INCLUDING NEGLIGENCE, SHALL KT BE LIABLE TO YOU FOR ANY INCIDENTAL, INDIRECT, SPECIAL OR CONSEQUENTIAL ARISING OUT OF THE USE, MISUSE OR INABILITY TO USE THE TEMPLATES, EVEN IF KT OR KT’S AUTHORIZED REPRESENTATIVE HAS BEEN ADVISED OF THE POSSIBILITY OF SUCH DAMAGES. SOME JURISDICTIONS DO NOT ALLOW THE LIMITATION OR EXCLUSION OF LIABILITY FOR INCIDENTAL OR CONSEQUENTIAL DAMAGES, SO THE ABOVE LIMITATION OR EXCLUSION MAY NOT APPLY TO YOU. 
CONTROLLING LAW AND SEVERABILITY. This License shall be governed by and construed in accordance with the laws of the United States and the State of New Jersey. If for any reason a court of competent jurisdiction finds any provision of this License or portion thereof, to be unenforceable, that provision of the License shall be enforced to the maximum extent permissible so as to effect the intent of the parties, and the remainder of this License shall continue in full force and effect. 
COMPLETE AGREEMENT. This License constitutes the entire agreement between the parties with respect to the use of the Templates and supersedes all prior or contemporaneous understandings or agreements, written or oral, regarding such subject matter. No amendment to or modification of this License will be binding unless in writing and signed by a duly authorized representative of KT.
(effective date: 20 May 2015 WS)
</v>
      </c>
      <c r="C8" s="1339"/>
      <c r="D8" s="1339"/>
      <c r="E8" s="1339"/>
      <c r="F8" s="1339"/>
      <c r="G8" s="1339"/>
      <c r="H8" s="1339"/>
      <c r="I8" s="1339"/>
      <c r="J8" s="1339"/>
      <c r="K8" s="1167"/>
      <c r="AX8" s="364"/>
      <c r="AY8" s="364"/>
      <c r="AZ8" s="608"/>
      <c r="BA8" s="364"/>
      <c r="BB8" s="364"/>
      <c r="BC8" s="364"/>
      <c r="BD8" s="364"/>
    </row>
    <row r="9" spans="1:56" ht="16.5" customHeight="1">
      <c r="A9" s="1167"/>
      <c r="B9" s="1339"/>
      <c r="C9" s="1339"/>
      <c r="D9" s="1339"/>
      <c r="E9" s="1339"/>
      <c r="F9" s="1339"/>
      <c r="G9" s="1339"/>
      <c r="H9" s="1339"/>
      <c r="I9" s="1339"/>
      <c r="J9" s="1339"/>
      <c r="K9" s="1167"/>
      <c r="AX9" s="364"/>
      <c r="AY9" s="364"/>
      <c r="AZ9" s="608"/>
      <c r="BA9" s="364"/>
      <c r="BB9" s="364"/>
      <c r="BC9" s="364"/>
      <c r="BD9" s="364"/>
    </row>
    <row r="10" spans="1:56">
      <c r="A10" s="1167"/>
      <c r="B10" s="1339"/>
      <c r="C10" s="1339"/>
      <c r="D10" s="1339"/>
      <c r="E10" s="1339"/>
      <c r="F10" s="1339"/>
      <c r="G10" s="1339"/>
      <c r="H10" s="1339"/>
      <c r="I10" s="1339"/>
      <c r="J10" s="1339"/>
      <c r="K10" s="1167"/>
      <c r="AX10" s="364"/>
      <c r="AY10" s="364"/>
      <c r="AZ10" s="364"/>
      <c r="BA10" s="364"/>
      <c r="BB10" s="364"/>
      <c r="BC10" s="364"/>
      <c r="BD10" s="364"/>
    </row>
    <row r="11" spans="1:56">
      <c r="A11" s="1167"/>
      <c r="B11" s="1339"/>
      <c r="C11" s="1339"/>
      <c r="D11" s="1339"/>
      <c r="E11" s="1339"/>
      <c r="F11" s="1339"/>
      <c r="G11" s="1339"/>
      <c r="H11" s="1339"/>
      <c r="I11" s="1339"/>
      <c r="J11" s="1339"/>
      <c r="K11" s="1167"/>
      <c r="AX11" s="364"/>
      <c r="AY11" s="364"/>
      <c r="BA11" s="364"/>
      <c r="BB11" s="364"/>
      <c r="BC11" s="364"/>
      <c r="BD11" s="364"/>
    </row>
    <row r="12" spans="1:56">
      <c r="A12" s="1167"/>
      <c r="B12" s="1339"/>
      <c r="C12" s="1339"/>
      <c r="D12" s="1339"/>
      <c r="E12" s="1339"/>
      <c r="F12" s="1339"/>
      <c r="G12" s="1339"/>
      <c r="H12" s="1339"/>
      <c r="I12" s="1339"/>
      <c r="J12" s="1339"/>
      <c r="K12" s="1167"/>
      <c r="AX12" s="364"/>
      <c r="AY12" s="364"/>
      <c r="AZ12" s="1019"/>
      <c r="BB12" s="364"/>
      <c r="BC12" s="364"/>
      <c r="BD12" s="364"/>
    </row>
    <row r="13" spans="1:56">
      <c r="A13" s="1167"/>
      <c r="B13" s="1339"/>
      <c r="C13" s="1339"/>
      <c r="D13" s="1339"/>
      <c r="E13" s="1339"/>
      <c r="F13" s="1339"/>
      <c r="G13" s="1339"/>
      <c r="H13" s="1339"/>
      <c r="I13" s="1339"/>
      <c r="J13" s="1339"/>
      <c r="K13" s="1167"/>
      <c r="AX13" s="364"/>
      <c r="AY13" s="609"/>
      <c r="BB13" s="364"/>
      <c r="BC13" s="364"/>
      <c r="BD13" s="364"/>
    </row>
    <row r="14" spans="1:56">
      <c r="A14" s="1167"/>
      <c r="B14" s="1339"/>
      <c r="C14" s="1339"/>
      <c r="D14" s="1339"/>
      <c r="E14" s="1339"/>
      <c r="F14" s="1339"/>
      <c r="G14" s="1339"/>
      <c r="H14" s="1339"/>
      <c r="I14" s="1339"/>
      <c r="J14" s="1339"/>
      <c r="K14" s="1167"/>
      <c r="AX14" s="364"/>
      <c r="AY14" s="364"/>
      <c r="BB14" s="364"/>
      <c r="BC14" s="364"/>
      <c r="BD14" s="364"/>
    </row>
    <row r="15" spans="1:56">
      <c r="A15" s="1167"/>
      <c r="B15" s="1339"/>
      <c r="C15" s="1339"/>
      <c r="D15" s="1339"/>
      <c r="E15" s="1339"/>
      <c r="F15" s="1339"/>
      <c r="G15" s="1339"/>
      <c r="H15" s="1339"/>
      <c r="I15" s="1339"/>
      <c r="J15" s="1339"/>
      <c r="K15" s="1167"/>
      <c r="AX15" s="364"/>
      <c r="AY15" s="364"/>
      <c r="BA15" s="364"/>
      <c r="BB15" s="364"/>
      <c r="BC15" s="364"/>
      <c r="BD15" s="364"/>
    </row>
    <row r="16" spans="1:56">
      <c r="A16" s="1167"/>
      <c r="B16" s="1339"/>
      <c r="C16" s="1339"/>
      <c r="D16" s="1339"/>
      <c r="E16" s="1339"/>
      <c r="F16" s="1339"/>
      <c r="G16" s="1339"/>
      <c r="H16" s="1339"/>
      <c r="I16" s="1339"/>
      <c r="J16" s="1339"/>
      <c r="K16" s="1167"/>
      <c r="AR16" s="1110" t="str">
        <f>HYPERLINK("#MI!A"&amp;A1)</f>
        <v>#MI!A</v>
      </c>
      <c r="AX16" s="364"/>
      <c r="AY16" s="364"/>
      <c r="AZ16" s="610"/>
      <c r="BA16" s="364"/>
      <c r="BB16" s="364"/>
      <c r="BC16" s="364"/>
      <c r="BD16" s="364"/>
    </row>
    <row r="17" spans="1:56">
      <c r="A17" s="1167"/>
      <c r="B17" s="1339"/>
      <c r="C17" s="1339"/>
      <c r="D17" s="1339"/>
      <c r="E17" s="1339"/>
      <c r="F17" s="1339"/>
      <c r="G17" s="1339"/>
      <c r="H17" s="1339"/>
      <c r="I17" s="1339"/>
      <c r="J17" s="1339"/>
      <c r="K17" s="1167"/>
      <c r="AR17" s="1110" t="s">
        <v>1984</v>
      </c>
      <c r="AX17" s="364"/>
      <c r="AY17" s="364"/>
      <c r="AZ17" s="610"/>
      <c r="BA17" s="364"/>
      <c r="BB17" s="364"/>
      <c r="BC17" s="364"/>
      <c r="BD17" s="364"/>
    </row>
    <row r="18" spans="1:56">
      <c r="A18" s="1167"/>
      <c r="B18" s="1339"/>
      <c r="C18" s="1339"/>
      <c r="D18" s="1339"/>
      <c r="E18" s="1339"/>
      <c r="F18" s="1339"/>
      <c r="G18" s="1339"/>
      <c r="H18" s="1339"/>
      <c r="I18" s="1339"/>
      <c r="J18" s="1339"/>
      <c r="K18" s="1167"/>
      <c r="AX18" s="364"/>
      <c r="AY18" s="364"/>
      <c r="AZ18" s="364"/>
      <c r="BA18" s="364"/>
      <c r="BB18" s="364"/>
      <c r="BC18" s="364"/>
      <c r="BD18" s="364"/>
    </row>
    <row r="19" spans="1:56">
      <c r="A19" s="1167"/>
      <c r="B19" s="1339"/>
      <c r="C19" s="1339"/>
      <c r="D19" s="1339"/>
      <c r="E19" s="1339"/>
      <c r="F19" s="1339"/>
      <c r="G19" s="1339"/>
      <c r="H19" s="1339"/>
      <c r="I19" s="1339"/>
      <c r="J19" s="1339"/>
      <c r="K19" s="1167"/>
      <c r="AX19" s="364"/>
      <c r="AY19" s="364"/>
      <c r="AZ19" s="610" t="s">
        <v>857</v>
      </c>
      <c r="BA19" s="364"/>
      <c r="BB19" s="364"/>
      <c r="BC19" s="364"/>
      <c r="BD19" s="364"/>
    </row>
    <row r="20" spans="1:56">
      <c r="A20" s="1167"/>
      <c r="B20" s="1339"/>
      <c r="C20" s="1339"/>
      <c r="D20" s="1339"/>
      <c r="E20" s="1339"/>
      <c r="F20" s="1339"/>
      <c r="G20" s="1339"/>
      <c r="H20" s="1339"/>
      <c r="I20" s="1339"/>
      <c r="J20" s="1339"/>
      <c r="K20" s="1167"/>
      <c r="AX20" s="364"/>
      <c r="AY20" s="364"/>
      <c r="AZ20" s="364" t="str">
        <f>Lexicon!B11</f>
        <v>English</v>
      </c>
      <c r="BA20" s="364"/>
      <c r="BB20" s="364"/>
      <c r="BC20" s="364"/>
      <c r="BD20" s="364"/>
    </row>
    <row r="21" spans="1:56">
      <c r="A21" s="1167"/>
      <c r="B21" s="1339"/>
      <c r="C21" s="1339"/>
      <c r="D21" s="1339"/>
      <c r="E21" s="1339"/>
      <c r="F21" s="1339"/>
      <c r="G21" s="1339"/>
      <c r="H21" s="1339"/>
      <c r="I21" s="1339"/>
      <c r="J21" s="1339"/>
      <c r="K21" s="1167"/>
      <c r="AX21" s="364"/>
      <c r="AY21" s="364"/>
      <c r="AZ21" s="364" t="str">
        <f>Lexicon!C11</f>
        <v>Deutsch (German)</v>
      </c>
      <c r="BA21" s="364"/>
      <c r="BB21" s="364"/>
      <c r="BC21" s="364"/>
      <c r="BD21" s="364"/>
    </row>
    <row r="22" spans="1:56">
      <c r="A22" s="1167"/>
      <c r="B22" s="1339"/>
      <c r="C22" s="1339"/>
      <c r="D22" s="1339"/>
      <c r="E22" s="1339"/>
      <c r="F22" s="1339"/>
      <c r="G22" s="1339"/>
      <c r="H22" s="1339"/>
      <c r="I22" s="1339"/>
      <c r="J22" s="1339"/>
      <c r="K22" s="1167"/>
      <c r="AX22" s="364"/>
      <c r="AY22" s="364"/>
      <c r="AZ22" s="364" t="str">
        <f>Lexicon!D11</f>
        <v>Nederlands (Dutch)</v>
      </c>
      <c r="BA22" s="364"/>
      <c r="BB22" s="364"/>
      <c r="BC22" s="364"/>
      <c r="BD22" s="364"/>
    </row>
    <row r="23" spans="1:56">
      <c r="A23" s="1167"/>
      <c r="B23" s="1339"/>
      <c r="C23" s="1339"/>
      <c r="D23" s="1339"/>
      <c r="E23" s="1339"/>
      <c r="F23" s="1339"/>
      <c r="G23" s="1339"/>
      <c r="H23" s="1339"/>
      <c r="I23" s="1339"/>
      <c r="J23" s="1339"/>
      <c r="K23" s="1167"/>
      <c r="AX23" s="364"/>
      <c r="AZ23" s="364" t="str">
        <f>Lexicon!E11</f>
        <v>Français (French)</v>
      </c>
      <c r="BA23" s="1163">
        <f>MATCH(E1,AZ20:AZ28,0)-1</f>
        <v>0</v>
      </c>
      <c r="BB23" s="364"/>
      <c r="BC23" s="364"/>
      <c r="BD23" s="364"/>
    </row>
    <row r="24" spans="1:56">
      <c r="A24" s="1167"/>
      <c r="B24" s="1339"/>
      <c r="C24" s="1339"/>
      <c r="D24" s="1339"/>
      <c r="E24" s="1339"/>
      <c r="F24" s="1339"/>
      <c r="G24" s="1339"/>
      <c r="H24" s="1339"/>
      <c r="I24" s="1339"/>
      <c r="J24" s="1339"/>
      <c r="K24" s="1167"/>
      <c r="AX24" s="364"/>
      <c r="AZ24" s="364" t="str">
        <f>Lexicon!F11</f>
        <v>Italian</v>
      </c>
      <c r="BA24" s="609"/>
      <c r="BB24" s="364"/>
      <c r="BC24" s="364"/>
      <c r="BD24" s="364"/>
    </row>
    <row r="25" spans="1:56">
      <c r="A25" s="1167"/>
      <c r="B25" s="1339"/>
      <c r="C25" s="1339"/>
      <c r="D25" s="1339"/>
      <c r="E25" s="1339"/>
      <c r="F25" s="1339"/>
      <c r="G25" s="1339"/>
      <c r="H25" s="1339"/>
      <c r="I25" s="1339"/>
      <c r="J25" s="1339"/>
      <c r="K25" s="1167"/>
      <c r="AX25" s="364"/>
      <c r="AZ25" s="364" t="str">
        <f>Lexicon!G11</f>
        <v>Czech</v>
      </c>
      <c r="BA25" s="609"/>
      <c r="BB25" s="364"/>
      <c r="BC25" s="364"/>
      <c r="BD25" s="364"/>
    </row>
    <row r="26" spans="1:56">
      <c r="A26" s="1167"/>
      <c r="B26" s="1339"/>
      <c r="C26" s="1339"/>
      <c r="D26" s="1339"/>
      <c r="E26" s="1339"/>
      <c r="F26" s="1339"/>
      <c r="G26" s="1339"/>
      <c r="H26" s="1339"/>
      <c r="I26" s="1339"/>
      <c r="J26" s="1339"/>
      <c r="K26" s="1167"/>
      <c r="T26" s="1019"/>
      <c r="AH26" s="1019"/>
      <c r="AX26" s="364"/>
      <c r="AZ26" s="364" t="str">
        <f>Lexicon!E11</f>
        <v>Français (French)</v>
      </c>
      <c r="BA26" s="364"/>
      <c r="BB26" s="364"/>
      <c r="BC26" s="364"/>
      <c r="BD26" s="364"/>
    </row>
    <row r="27" spans="1:56">
      <c r="A27" s="1167"/>
      <c r="B27" s="1339"/>
      <c r="C27" s="1339"/>
      <c r="D27" s="1339"/>
      <c r="E27" s="1339"/>
      <c r="F27" s="1339"/>
      <c r="G27" s="1339"/>
      <c r="H27" s="1339"/>
      <c r="I27" s="1339"/>
      <c r="J27" s="1339"/>
      <c r="K27" s="1167"/>
      <c r="AX27" s="364"/>
      <c r="AZ27" s="364" t="str">
        <f>Lexicon!F11</f>
        <v>Italian</v>
      </c>
      <c r="BA27" s="364"/>
      <c r="BB27" s="364"/>
      <c r="BC27" s="364"/>
      <c r="BD27" s="364"/>
    </row>
    <row r="28" spans="1:56">
      <c r="A28" s="1167"/>
      <c r="B28" s="1339"/>
      <c r="C28" s="1339"/>
      <c r="D28" s="1339"/>
      <c r="E28" s="1339"/>
      <c r="F28" s="1339"/>
      <c r="G28" s="1339"/>
      <c r="H28" s="1339"/>
      <c r="I28" s="1339"/>
      <c r="J28" s="1339"/>
      <c r="K28" s="1167"/>
      <c r="AX28" s="364"/>
      <c r="AZ28" s="364" t="str">
        <f>Lexicon!G11</f>
        <v>Czech</v>
      </c>
      <c r="BA28" s="364"/>
      <c r="BB28" s="364"/>
      <c r="BC28" s="364"/>
      <c r="BD28" s="364"/>
    </row>
    <row r="29" spans="1:56">
      <c r="A29" s="1167"/>
      <c r="B29" s="1339"/>
      <c r="C29" s="1339"/>
      <c r="D29" s="1339"/>
      <c r="E29" s="1339"/>
      <c r="F29" s="1339"/>
      <c r="G29" s="1339"/>
      <c r="H29" s="1339"/>
      <c r="I29" s="1339"/>
      <c r="J29" s="1339"/>
      <c r="K29" s="1167"/>
      <c r="AX29" s="364"/>
      <c r="AZ29" s="611" t="str">
        <f>HYPERLINK(A1, "=OFFSET(Lexicon!B25,0,$AM$21)")</f>
        <v>=OFFSET(Lexicon!B25,0,$AM$21)</v>
      </c>
      <c r="BA29" s="364"/>
      <c r="BB29" s="364"/>
      <c r="BC29" s="364"/>
      <c r="BD29" s="364"/>
    </row>
    <row r="30" spans="1:56">
      <c r="A30" s="1167"/>
      <c r="B30" s="1339"/>
      <c r="C30" s="1339"/>
      <c r="D30" s="1339"/>
      <c r="E30" s="1339"/>
      <c r="F30" s="1339"/>
      <c r="G30" s="1339"/>
      <c r="H30" s="1339"/>
      <c r="I30" s="1339"/>
      <c r="J30" s="1339"/>
      <c r="K30" s="1167"/>
      <c r="AX30" s="364"/>
      <c r="AZ30" s="611" t="s">
        <v>1769</v>
      </c>
      <c r="BA30" s="364"/>
      <c r="BB30" s="364"/>
      <c r="BC30" s="364"/>
      <c r="BD30" s="364"/>
    </row>
    <row r="31" spans="1:56">
      <c r="A31" s="1167"/>
      <c r="B31" s="1339"/>
      <c r="C31" s="1339"/>
      <c r="D31" s="1339"/>
      <c r="E31" s="1339"/>
      <c r="F31" s="1339"/>
      <c r="G31" s="1339"/>
      <c r="H31" s="1339"/>
      <c r="I31" s="1339"/>
      <c r="J31" s="1339"/>
      <c r="K31" s="1167"/>
      <c r="AX31" s="364"/>
      <c r="AZ31" s="364"/>
      <c r="BA31" s="364"/>
      <c r="BB31" s="364"/>
      <c r="BC31" s="364"/>
      <c r="BD31" s="364"/>
    </row>
    <row r="32" spans="1:56">
      <c r="A32" s="1167"/>
      <c r="B32" s="1339"/>
      <c r="C32" s="1339"/>
      <c r="D32" s="1339"/>
      <c r="E32" s="1339"/>
      <c r="F32" s="1339"/>
      <c r="G32" s="1339"/>
      <c r="H32" s="1339"/>
      <c r="I32" s="1339"/>
      <c r="J32" s="1339"/>
      <c r="K32" s="1167"/>
      <c r="AX32" s="364"/>
      <c r="AZ32" s="364"/>
      <c r="BA32" s="364"/>
      <c r="BB32" s="364"/>
      <c r="BC32" s="364"/>
      <c r="BD32" s="364"/>
    </row>
    <row r="33" spans="1:56">
      <c r="A33" s="1167"/>
      <c r="B33" s="1339"/>
      <c r="C33" s="1339"/>
      <c r="D33" s="1339"/>
      <c r="E33" s="1339"/>
      <c r="F33" s="1339"/>
      <c r="G33" s="1339"/>
      <c r="H33" s="1339"/>
      <c r="I33" s="1339"/>
      <c r="J33" s="1339"/>
      <c r="K33" s="1167"/>
      <c r="AX33" s="364"/>
      <c r="AZ33" s="364"/>
      <c r="BA33" s="364"/>
      <c r="BB33" s="364"/>
      <c r="BC33" s="364"/>
      <c r="BD33" s="364"/>
    </row>
    <row r="34" spans="1:56">
      <c r="A34" s="1167"/>
      <c r="B34" s="1339"/>
      <c r="C34" s="1339"/>
      <c r="D34" s="1339"/>
      <c r="E34" s="1339"/>
      <c r="F34" s="1339"/>
      <c r="G34" s="1339"/>
      <c r="H34" s="1339"/>
      <c r="I34" s="1339"/>
      <c r="J34" s="1339"/>
      <c r="K34" s="1167"/>
      <c r="AX34" s="364"/>
      <c r="AZ34" s="364"/>
      <c r="BA34" s="364"/>
      <c r="BB34" s="364"/>
      <c r="BC34" s="364"/>
      <c r="BD34" s="364"/>
    </row>
    <row r="35" spans="1:56">
      <c r="A35" s="1167"/>
      <c r="B35" s="1339"/>
      <c r="C35" s="1339"/>
      <c r="D35" s="1339"/>
      <c r="E35" s="1339"/>
      <c r="F35" s="1339"/>
      <c r="G35" s="1339"/>
      <c r="H35" s="1339"/>
      <c r="I35" s="1339"/>
      <c r="J35" s="1339"/>
      <c r="K35" s="1167"/>
      <c r="AX35" s="364"/>
      <c r="AY35" s="364"/>
      <c r="AZ35" s="364"/>
      <c r="BA35" s="364"/>
      <c r="BB35" s="364"/>
      <c r="BC35" s="364"/>
      <c r="BD35" s="364"/>
    </row>
    <row r="36" spans="1:56">
      <c r="A36" s="1167"/>
      <c r="B36" s="1339"/>
      <c r="C36" s="1339"/>
      <c r="D36" s="1339"/>
      <c r="E36" s="1339"/>
      <c r="F36" s="1339"/>
      <c r="G36" s="1339"/>
      <c r="H36" s="1339"/>
      <c r="I36" s="1339"/>
      <c r="J36" s="1339"/>
      <c r="K36" s="1167"/>
      <c r="AZ36" s="364"/>
    </row>
    <row r="37" spans="1:56">
      <c r="A37" s="1167"/>
      <c r="B37" s="1339"/>
      <c r="C37" s="1339"/>
      <c r="D37" s="1339"/>
      <c r="E37" s="1339"/>
      <c r="F37" s="1339"/>
      <c r="G37" s="1339"/>
      <c r="H37" s="1339"/>
      <c r="I37" s="1339"/>
      <c r="J37" s="1339"/>
      <c r="K37" s="1167"/>
      <c r="AZ37" s="364"/>
    </row>
    <row r="38" spans="1:56">
      <c r="A38" s="1167"/>
      <c r="B38" s="1339"/>
      <c r="C38" s="1339"/>
      <c r="D38" s="1339"/>
      <c r="E38" s="1339"/>
      <c r="F38" s="1339"/>
      <c r="G38" s="1339"/>
      <c r="H38" s="1339"/>
      <c r="I38" s="1339"/>
      <c r="J38" s="1339"/>
      <c r="K38" s="1167"/>
      <c r="AZ38" s="364"/>
    </row>
    <row r="39" spans="1:56">
      <c r="A39" s="1167"/>
      <c r="B39" s="1339"/>
      <c r="C39" s="1339"/>
      <c r="D39" s="1339"/>
      <c r="E39" s="1339"/>
      <c r="F39" s="1339"/>
      <c r="G39" s="1339"/>
      <c r="H39" s="1339"/>
      <c r="I39" s="1339"/>
      <c r="J39" s="1339"/>
      <c r="K39" s="1167"/>
      <c r="AZ39" s="364"/>
    </row>
    <row r="40" spans="1:56">
      <c r="A40" s="1167"/>
      <c r="B40" s="1339"/>
      <c r="C40" s="1339"/>
      <c r="D40" s="1339"/>
      <c r="E40" s="1339"/>
      <c r="F40" s="1339"/>
      <c r="G40" s="1339"/>
      <c r="H40" s="1339"/>
      <c r="I40" s="1339"/>
      <c r="J40" s="1339"/>
      <c r="K40" s="1167"/>
      <c r="AZ40" s="364"/>
    </row>
    <row r="41" spans="1:56">
      <c r="A41" s="1167"/>
      <c r="B41" s="1339"/>
      <c r="C41" s="1339"/>
      <c r="D41" s="1339"/>
      <c r="E41" s="1339"/>
      <c r="F41" s="1339"/>
      <c r="G41" s="1339"/>
      <c r="H41" s="1339"/>
      <c r="I41" s="1339"/>
      <c r="J41" s="1339"/>
      <c r="K41" s="1167"/>
      <c r="AZ41" s="364"/>
    </row>
    <row r="42" spans="1:56">
      <c r="A42" s="1167"/>
      <c r="B42" s="1339"/>
      <c r="C42" s="1339"/>
      <c r="D42" s="1339"/>
      <c r="E42" s="1339"/>
      <c r="F42" s="1339"/>
      <c r="G42" s="1339"/>
      <c r="H42" s="1339"/>
      <c r="I42" s="1339"/>
      <c r="J42" s="1339"/>
      <c r="K42" s="1167"/>
      <c r="AZ42" s="364"/>
    </row>
    <row r="43" spans="1:56">
      <c r="A43" s="1167"/>
      <c r="B43" s="1339"/>
      <c r="C43" s="1339"/>
      <c r="D43" s="1339"/>
      <c r="E43" s="1339"/>
      <c r="F43" s="1339"/>
      <c r="G43" s="1339"/>
      <c r="H43" s="1339"/>
      <c r="I43" s="1339"/>
      <c r="J43" s="1339"/>
      <c r="K43" s="1167"/>
    </row>
    <row r="44" spans="1:56">
      <c r="A44" s="1167"/>
      <c r="B44" s="1339"/>
      <c r="C44" s="1339"/>
      <c r="D44" s="1339"/>
      <c r="E44" s="1339"/>
      <c r="F44" s="1339"/>
      <c r="G44" s="1339"/>
      <c r="H44" s="1339"/>
      <c r="I44" s="1339"/>
      <c r="J44" s="1339"/>
      <c r="K44" s="1167"/>
    </row>
    <row r="45" spans="1:56">
      <c r="A45" s="1167"/>
      <c r="B45" s="1339"/>
      <c r="C45" s="1339"/>
      <c r="D45" s="1339"/>
      <c r="E45" s="1339"/>
      <c r="F45" s="1339"/>
      <c r="G45" s="1339"/>
      <c r="H45" s="1339"/>
      <c r="I45" s="1339"/>
      <c r="J45" s="1339"/>
      <c r="K45" s="1167"/>
    </row>
    <row r="46" spans="1:56">
      <c r="A46" s="1167"/>
      <c r="B46" s="1339"/>
      <c r="C46" s="1339"/>
      <c r="D46" s="1339"/>
      <c r="E46" s="1339"/>
      <c r="F46" s="1339"/>
      <c r="G46" s="1339"/>
      <c r="H46" s="1339"/>
      <c r="I46" s="1339"/>
      <c r="J46" s="1339"/>
      <c r="K46" s="1167"/>
    </row>
    <row r="47" spans="1:56">
      <c r="A47" s="1167"/>
      <c r="B47" s="1339"/>
      <c r="C47" s="1339"/>
      <c r="D47" s="1339"/>
      <c r="E47" s="1339"/>
      <c r="F47" s="1339"/>
      <c r="G47" s="1339"/>
      <c r="H47" s="1339"/>
      <c r="I47" s="1339"/>
      <c r="J47" s="1339"/>
      <c r="K47" s="1167"/>
    </row>
    <row r="48" spans="1:56">
      <c r="A48" s="1167"/>
      <c r="B48" s="1339"/>
      <c r="C48" s="1339"/>
      <c r="D48" s="1339"/>
      <c r="E48" s="1339"/>
      <c r="F48" s="1339"/>
      <c r="G48" s="1339"/>
      <c r="H48" s="1339"/>
      <c r="I48" s="1339"/>
      <c r="J48" s="1339"/>
      <c r="K48" s="1167"/>
    </row>
    <row r="49" spans="1:11">
      <c r="A49" s="1167"/>
      <c r="B49" s="1339"/>
      <c r="C49" s="1339"/>
      <c r="D49" s="1339"/>
      <c r="E49" s="1339"/>
      <c r="F49" s="1339"/>
      <c r="G49" s="1339"/>
      <c r="H49" s="1339"/>
      <c r="I49" s="1339"/>
      <c r="J49" s="1339"/>
      <c r="K49" s="1167"/>
    </row>
    <row r="50" spans="1:11">
      <c r="A50" s="1167"/>
      <c r="B50" s="1339"/>
      <c r="C50" s="1339"/>
      <c r="D50" s="1339"/>
      <c r="E50" s="1339"/>
      <c r="F50" s="1339"/>
      <c r="G50" s="1339"/>
      <c r="H50" s="1339"/>
      <c r="I50" s="1339"/>
      <c r="J50" s="1339"/>
      <c r="K50" s="1167"/>
    </row>
    <row r="51" spans="1:11">
      <c r="A51" s="1167"/>
      <c r="B51" s="1339"/>
      <c r="C51" s="1339"/>
      <c r="D51" s="1339"/>
      <c r="E51" s="1339"/>
      <c r="F51" s="1339"/>
      <c r="G51" s="1339"/>
      <c r="H51" s="1339"/>
      <c r="I51" s="1339"/>
      <c r="J51" s="1339"/>
      <c r="K51" s="1167"/>
    </row>
    <row r="52" spans="1:11" ht="108.75" customHeight="1">
      <c r="A52" s="1167"/>
      <c r="B52" s="1339"/>
      <c r="C52" s="1339"/>
      <c r="D52" s="1339"/>
      <c r="E52" s="1339"/>
      <c r="F52" s="1339"/>
      <c r="G52" s="1339"/>
      <c r="H52" s="1339"/>
      <c r="I52" s="1339"/>
      <c r="J52" s="1339"/>
      <c r="K52" s="1167"/>
    </row>
    <row r="53" spans="1:11" ht="9" customHeight="1">
      <c r="A53" s="1167"/>
      <c r="B53" s="1167"/>
      <c r="C53" s="1167"/>
      <c r="D53" s="1167"/>
      <c r="E53" s="1167"/>
      <c r="F53" s="1167"/>
      <c r="G53" s="1167"/>
      <c r="H53" s="1167"/>
      <c r="I53" s="1167"/>
      <c r="J53" s="1167"/>
      <c r="K53" s="1167"/>
    </row>
  </sheetData>
  <mergeCells count="3">
    <mergeCell ref="E1:G1"/>
    <mergeCell ref="C1:D1"/>
    <mergeCell ref="B8:J52"/>
  </mergeCells>
  <dataValidations count="1">
    <dataValidation type="list" allowBlank="1" showInputMessage="1" showErrorMessage="1" sqref="E1:G1">
      <formula1>$AZ$20:$AZ$23</formula1>
    </dataValidation>
  </dataValidations>
  <hyperlinks>
    <hyperlink ref="AZ30" location="MI!A1" display="MI!A1"/>
  </hyperlink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BM40"/>
  <sheetViews>
    <sheetView showGridLines="0" showZeros="0" zoomScaleNormal="100" workbookViewId="0"/>
  </sheetViews>
  <sheetFormatPr defaultColWidth="9.140625" defaultRowHeight="15"/>
  <cols>
    <col min="1" max="1" width="1.5703125" style="1162" customWidth="1"/>
    <col min="2" max="2" width="2.140625" style="1162" customWidth="1"/>
    <col min="3" max="3" width="19.7109375" style="1162" customWidth="1"/>
    <col min="4" max="4" width="58.7109375" style="1162" customWidth="1"/>
    <col min="5" max="5" width="5.28515625" style="1162" customWidth="1"/>
    <col min="6" max="6" width="2" style="1162" customWidth="1"/>
    <col min="7" max="7" width="16" style="1162" customWidth="1"/>
    <col min="8" max="8" width="9.7109375" style="1162" customWidth="1"/>
    <col min="9" max="9" width="9.140625" style="1162" customWidth="1"/>
    <col min="10" max="10" width="10.140625" style="1162" customWidth="1"/>
    <col min="11" max="12" width="9.140625" style="1162" customWidth="1"/>
    <col min="13" max="13" width="1.7109375" style="1162" customWidth="1"/>
    <col min="14" max="50" width="9.140625" style="1162" customWidth="1"/>
    <col min="51" max="16384" width="9.140625" style="1162"/>
  </cols>
  <sheetData>
    <row r="1" spans="1:65" ht="9" customHeight="1" thickBot="1">
      <c r="A1" s="1128"/>
      <c r="B1" s="1129"/>
      <c r="C1" s="1129"/>
      <c r="D1" s="1129"/>
      <c r="E1" s="1129"/>
      <c r="F1" s="1129"/>
      <c r="G1" s="1129"/>
      <c r="H1" s="1129"/>
      <c r="I1" s="1129"/>
      <c r="J1" s="1129"/>
      <c r="K1" s="1129"/>
      <c r="L1" s="1129"/>
      <c r="M1" s="1129"/>
    </row>
    <row r="2" spans="1:65" ht="9" customHeight="1">
      <c r="A2" s="1129"/>
      <c r="B2" s="1130"/>
      <c r="C2" s="1345" t="str">
        <f ca="1">OFFSET(Lexicon!B13,0,$BA$21)</f>
        <v>Kepner-Tregoe Process Worksheet</v>
      </c>
      <c r="D2" s="1346"/>
      <c r="E2" s="1346"/>
      <c r="F2" s="1346"/>
      <c r="G2" s="1346"/>
      <c r="H2" s="1131"/>
      <c r="I2" s="1131"/>
      <c r="J2" s="1131"/>
      <c r="K2" s="1131"/>
      <c r="L2" s="1132"/>
      <c r="M2" s="1129"/>
    </row>
    <row r="3" spans="1:65" ht="15" customHeight="1">
      <c r="A3" s="1129"/>
      <c r="B3" s="1133"/>
      <c r="C3" s="1347"/>
      <c r="D3" s="1347"/>
      <c r="E3" s="1347"/>
      <c r="F3" s="1347"/>
      <c r="G3" s="1347"/>
      <c r="H3" s="1134"/>
      <c r="I3" s="1134"/>
      <c r="J3" s="1134"/>
      <c r="K3" s="1134"/>
      <c r="L3" s="1135"/>
      <c r="M3" s="1129"/>
      <c r="AX3" s="1171"/>
      <c r="AY3" s="1171"/>
      <c r="AZ3" s="1172" t="str">
        <f ca="1">OFFSET(Lexicon!B21,0,$BA$21)</f>
        <v>SITUATION APPRAISAL</v>
      </c>
      <c r="BA3" s="1171"/>
      <c r="BB3" s="1171"/>
      <c r="BC3" s="1171"/>
      <c r="BD3" s="1171"/>
      <c r="BE3" s="1171"/>
      <c r="BF3" s="1171"/>
      <c r="BG3" s="1171"/>
      <c r="BH3" s="1171"/>
      <c r="BI3" s="1171"/>
      <c r="BJ3" s="1171"/>
      <c r="BK3" s="1171"/>
      <c r="BL3" s="1171"/>
      <c r="BM3" s="1171"/>
    </row>
    <row r="4" spans="1:65" ht="15" customHeight="1">
      <c r="A4" s="1129"/>
      <c r="B4" s="1133"/>
      <c r="C4" s="1347"/>
      <c r="D4" s="1347"/>
      <c r="E4" s="1347"/>
      <c r="F4" s="1347"/>
      <c r="G4" s="1347"/>
      <c r="H4" s="1134"/>
      <c r="I4" s="1134"/>
      <c r="J4" s="1134"/>
      <c r="K4" s="1134"/>
      <c r="L4" s="1135"/>
      <c r="M4" s="1129"/>
      <c r="AX4" s="1171"/>
      <c r="AY4" s="1171"/>
      <c r="AZ4" s="1172" t="str">
        <f ca="1">OFFSET(Lexicon!B23,0,$BA$21)</f>
        <v xml:space="preserve"> PROBLEM ANALYSIS</v>
      </c>
      <c r="BA4" s="1171"/>
      <c r="BB4" s="1171"/>
      <c r="BC4" s="1171"/>
      <c r="BD4" s="1171"/>
      <c r="BE4" s="1171"/>
      <c r="BF4" s="1171"/>
      <c r="BG4" s="1171"/>
      <c r="BH4" s="1171"/>
      <c r="BI4" s="1171"/>
      <c r="BJ4" s="1171"/>
      <c r="BK4" s="1171"/>
      <c r="BL4" s="1171"/>
      <c r="BM4" s="1171"/>
    </row>
    <row r="5" spans="1:65" ht="15" customHeight="1">
      <c r="A5" s="1129"/>
      <c r="B5" s="1133"/>
      <c r="C5" s="1347"/>
      <c r="D5" s="1347"/>
      <c r="E5" s="1347"/>
      <c r="F5" s="1347"/>
      <c r="G5" s="1347"/>
      <c r="H5" s="1134"/>
      <c r="I5" s="1134"/>
      <c r="J5" s="1134"/>
      <c r="K5" s="1134"/>
      <c r="L5" s="1135"/>
      <c r="M5" s="1129"/>
      <c r="AX5" s="1171"/>
      <c r="AY5" s="1171"/>
      <c r="AZ5" s="1172" t="str">
        <f ca="1">OFFSET(Lexicon!B26,0,$BA$21)</f>
        <v>DECISION    ANALYSIS</v>
      </c>
      <c r="BA5" s="1171"/>
      <c r="BB5" s="1171"/>
      <c r="BC5" s="1171"/>
      <c r="BD5" s="1171"/>
      <c r="BE5" s="1171"/>
      <c r="BF5" s="1171"/>
      <c r="BG5" s="1171"/>
      <c r="BH5" s="1171"/>
      <c r="BI5" s="1171"/>
      <c r="BJ5" s="1171"/>
      <c r="BK5" s="1171"/>
      <c r="BL5" s="1171"/>
      <c r="BM5" s="1171"/>
    </row>
    <row r="6" spans="1:65" ht="15" customHeight="1">
      <c r="A6" s="1129"/>
      <c r="B6" s="1133"/>
      <c r="C6" s="1347"/>
      <c r="D6" s="1347"/>
      <c r="E6" s="1347"/>
      <c r="F6" s="1347"/>
      <c r="G6" s="1347"/>
      <c r="H6" s="1134"/>
      <c r="I6" s="1134"/>
      <c r="J6" s="1134"/>
      <c r="K6" s="1134"/>
      <c r="L6" s="1135"/>
      <c r="M6" s="1129"/>
      <c r="AX6" s="1171"/>
      <c r="AY6" s="1171"/>
      <c r="AZ6" s="1172" t="str">
        <f ca="1">OFFSET(Lexicon!B27,0,$BA$21)</f>
        <v>POTENTIAL  PROBLEM ANALYSIS</v>
      </c>
      <c r="BA6" s="1171"/>
      <c r="BB6" s="1171"/>
      <c r="BC6" s="1171"/>
      <c r="BD6" s="1171"/>
      <c r="BE6" s="1171"/>
      <c r="BF6" s="1171"/>
      <c r="BG6" s="1171"/>
      <c r="BH6" s="1171"/>
      <c r="BI6" s="1171"/>
      <c r="BJ6" s="1171"/>
      <c r="BK6" s="1171"/>
      <c r="BL6" s="1171"/>
      <c r="BM6" s="1171"/>
    </row>
    <row r="7" spans="1:65" ht="15" customHeight="1" thickBot="1">
      <c r="A7" s="1129"/>
      <c r="B7" s="1133"/>
      <c r="C7" s="1347"/>
      <c r="D7" s="1347"/>
      <c r="E7" s="1347"/>
      <c r="F7" s="1347"/>
      <c r="G7" s="1347"/>
      <c r="H7" s="1134"/>
      <c r="I7" s="1134"/>
      <c r="J7" s="1134"/>
      <c r="K7" s="1134"/>
      <c r="L7" s="1135"/>
      <c r="M7" s="1129"/>
      <c r="AX7" s="1171"/>
      <c r="AY7" s="1171"/>
      <c r="AZ7" s="1172" t="str">
        <f ca="1">OFFSET(Lexicon!B28,0,$BA$21)</f>
        <v>POTENTIAL  OPPORTUNITY    ANALYSIS</v>
      </c>
      <c r="BA7" s="1171"/>
      <c r="BB7" s="1171"/>
      <c r="BC7" s="1171"/>
      <c r="BD7" s="1171"/>
      <c r="BE7" s="1171"/>
      <c r="BF7" s="1171"/>
      <c r="BG7" s="1171"/>
      <c r="BH7" s="1171"/>
      <c r="BI7" s="1171"/>
      <c r="BJ7" s="1171"/>
      <c r="BK7" s="1171"/>
      <c r="BL7" s="1171"/>
      <c r="BM7" s="1171"/>
    </row>
    <row r="8" spans="1:65" ht="15.75" thickBot="1">
      <c r="A8" s="1129"/>
      <c r="B8" s="1136"/>
      <c r="C8" s="1137"/>
      <c r="D8" s="1138"/>
      <c r="E8" s="1139"/>
      <c r="F8" s="1140"/>
      <c r="G8" s="1140"/>
      <c r="H8" s="1140"/>
      <c r="I8" s="1140"/>
      <c r="J8" s="1140"/>
      <c r="K8" s="1140"/>
      <c r="L8" s="1135"/>
      <c r="M8" s="1129"/>
      <c r="AX8" s="1171"/>
      <c r="AY8" s="1171"/>
      <c r="AZ8" s="1171"/>
      <c r="BA8" s="1171"/>
      <c r="BB8" s="1171"/>
      <c r="BC8" s="1171"/>
      <c r="BD8" s="1171"/>
      <c r="BE8" s="1171"/>
      <c r="BF8" s="1171"/>
      <c r="BG8" s="1171"/>
      <c r="BH8" s="1171"/>
      <c r="BI8" s="1171"/>
      <c r="BJ8" s="1171"/>
      <c r="BK8" s="1171"/>
      <c r="BL8" s="1171"/>
      <c r="BM8" s="1171"/>
    </row>
    <row r="9" spans="1:65" ht="12.95" customHeight="1">
      <c r="A9" s="1129"/>
      <c r="B9" s="1136"/>
      <c r="C9" s="282" t="str">
        <f ca="1">OFFSET(Lexicon!B14,0,$BA$21)</f>
        <v xml:space="preserve">Subject: </v>
      </c>
      <c r="D9" s="1343"/>
      <c r="E9" s="1142"/>
      <c r="F9" s="1140"/>
      <c r="G9" s="1140"/>
      <c r="H9" s="1140"/>
      <c r="I9" s="1140"/>
      <c r="J9" s="1140"/>
      <c r="K9" s="1140"/>
      <c r="L9" s="1135"/>
      <c r="M9" s="1129"/>
      <c r="AX9" s="1171"/>
      <c r="AY9" s="1171"/>
      <c r="BA9" s="1171"/>
      <c r="BB9" s="1171"/>
      <c r="BC9" s="1171"/>
      <c r="BD9" s="1171"/>
      <c r="BE9" s="1171"/>
      <c r="BF9" s="1171"/>
      <c r="BG9" s="1171"/>
      <c r="BH9" s="1171"/>
      <c r="BI9" s="1171"/>
      <c r="BJ9" s="1171"/>
      <c r="BK9" s="1171"/>
      <c r="BL9" s="1171"/>
      <c r="BM9" s="1171"/>
    </row>
    <row r="10" spans="1:65" ht="12.95" customHeight="1" thickBot="1">
      <c r="A10" s="1129"/>
      <c r="B10" s="1136"/>
      <c r="C10" s="1141"/>
      <c r="D10" s="1344"/>
      <c r="E10" s="1142"/>
      <c r="F10" s="1140"/>
      <c r="G10" s="1140"/>
      <c r="H10" s="1140"/>
      <c r="I10" s="1140"/>
      <c r="J10" s="1140"/>
      <c r="K10" s="1140"/>
      <c r="L10" s="1135"/>
      <c r="M10" s="1129"/>
      <c r="AX10" s="1171"/>
      <c r="AY10" s="1171"/>
      <c r="AZ10" s="1173" t="str">
        <f ca="1">OFFSET(Lexicon!B47,0,$BA$21)</f>
        <v>Managing Involvement</v>
      </c>
      <c r="BB10" s="1171"/>
      <c r="BC10" s="1171"/>
      <c r="BD10" s="1171"/>
      <c r="BE10" s="1171"/>
      <c r="BF10" s="1171"/>
      <c r="BG10" s="1171"/>
      <c r="BH10" s="1171"/>
      <c r="BI10" s="1171"/>
      <c r="BJ10" s="1171"/>
      <c r="BK10" s="1171"/>
      <c r="BL10" s="1171"/>
      <c r="BM10" s="1171"/>
    </row>
    <row r="11" spans="1:65" ht="15" customHeight="1" thickTop="1" thickBot="1">
      <c r="A11" s="1129"/>
      <c r="B11" s="1136"/>
      <c r="C11" s="1143"/>
      <c r="D11" s="1144"/>
      <c r="E11" s="1145"/>
      <c r="F11" s="1140"/>
      <c r="G11" s="1140"/>
      <c r="H11" s="1140"/>
      <c r="I11" s="1140"/>
      <c r="J11" s="1140"/>
      <c r="K11" s="1140"/>
      <c r="L11" s="1135"/>
      <c r="M11" s="1129"/>
      <c r="AX11" s="1171"/>
      <c r="AY11" s="1163"/>
      <c r="AZ11" s="1162" t="str">
        <f ca="1">OFFSET(Lexicon!B48,0,$BA$21)</f>
        <v>Performance System Design</v>
      </c>
      <c r="BB11" s="1171"/>
      <c r="BC11" s="1171"/>
      <c r="BD11" s="1171"/>
      <c r="BE11" s="1171"/>
      <c r="BF11" s="1171"/>
      <c r="BG11" s="1171"/>
      <c r="BH11" s="1171"/>
      <c r="BI11" s="1171"/>
      <c r="BJ11" s="1171"/>
      <c r="BK11" s="1171"/>
      <c r="BL11" s="1171"/>
      <c r="BM11" s="1171"/>
    </row>
    <row r="12" spans="1:65" ht="15" customHeight="1" thickTop="1" thickBot="1">
      <c r="A12" s="1129"/>
      <c r="B12" s="1136"/>
      <c r="C12" s="282" t="str">
        <f ca="1">OFFSET(Lexicon!B15,0,$BA$21)</f>
        <v xml:space="preserve">Author: </v>
      </c>
      <c r="D12" s="1146"/>
      <c r="E12" s="1142"/>
      <c r="F12" s="1140"/>
      <c r="G12" s="1140"/>
      <c r="H12" s="1140"/>
      <c r="I12" s="1140"/>
      <c r="J12" s="1140"/>
      <c r="K12" s="1140"/>
      <c r="L12" s="1135"/>
      <c r="M12" s="1129"/>
      <c r="AX12" s="1171"/>
      <c r="AY12" s="1171"/>
      <c r="AZ12" s="1162" t="str">
        <f ca="1">OFFSET(Lexicon!B49,0,$BA$21)</f>
        <v>Performance System Analysis</v>
      </c>
      <c r="BB12" s="1171"/>
      <c r="BC12" s="1171"/>
      <c r="BD12" s="1171"/>
      <c r="BE12" s="1171"/>
      <c r="BF12" s="1171"/>
      <c r="BG12" s="1171"/>
      <c r="BH12" s="1171"/>
      <c r="BI12" s="1171"/>
      <c r="BJ12" s="1171"/>
      <c r="BK12" s="1171"/>
      <c r="BL12" s="1171"/>
      <c r="BM12" s="1171"/>
    </row>
    <row r="13" spans="1:65" ht="15" customHeight="1" thickTop="1" thickBot="1">
      <c r="A13" s="1129"/>
      <c r="B13" s="1136"/>
      <c r="C13" s="1143"/>
      <c r="D13" s="1147"/>
      <c r="E13" s="1145"/>
      <c r="F13" s="1140"/>
      <c r="G13" s="1140"/>
      <c r="H13" s="1140"/>
      <c r="I13" s="1140"/>
      <c r="J13" s="1140"/>
      <c r="K13" s="1140"/>
      <c r="L13" s="1135"/>
      <c r="M13" s="1129"/>
      <c r="AX13" s="1171"/>
      <c r="AY13" s="1171"/>
      <c r="AZ13" s="1162" t="str">
        <f ca="1">OFFSET(Lexicon!B50,0,$BA$21)</f>
        <v xml:space="preserve">SPRCFb </v>
      </c>
      <c r="BA13" s="1171"/>
      <c r="BB13" s="1171"/>
      <c r="BC13" s="1171"/>
      <c r="BD13" s="1171"/>
      <c r="BE13" s="1171"/>
      <c r="BF13" s="1171"/>
      <c r="BG13" s="1171"/>
      <c r="BH13" s="1171"/>
      <c r="BI13" s="1171"/>
      <c r="BJ13" s="1171"/>
      <c r="BK13" s="1171"/>
      <c r="BL13" s="1171"/>
      <c r="BM13" s="1171"/>
    </row>
    <row r="14" spans="1:65" ht="15" customHeight="1" thickTop="1" thickBot="1">
      <c r="A14" s="1129"/>
      <c r="B14" s="1136"/>
      <c r="C14" s="282" t="str">
        <f ca="1">OFFSET(Lexicon!B16,0,$BA$21)</f>
        <v xml:space="preserve">Version: </v>
      </c>
      <c r="D14" s="1148"/>
      <c r="E14" s="1142"/>
      <c r="F14" s="1140"/>
      <c r="G14" s="1140"/>
      <c r="H14" s="1140"/>
      <c r="I14" s="1140"/>
      <c r="J14" s="1140"/>
      <c r="K14" s="1140"/>
      <c r="L14" s="1135"/>
      <c r="M14" s="1129"/>
      <c r="AR14" s="1162" t="str">
        <f>HYPERLINK("#MI!A"&amp;A1)</f>
        <v>#MI!A</v>
      </c>
      <c r="AX14" s="1171"/>
      <c r="AY14" s="1171"/>
      <c r="AZ14" s="1174">
        <f ca="1">OFFSET(Lexicon!B56,0,$BA$21)</f>
        <v>0</v>
      </c>
      <c r="BA14" s="1171"/>
      <c r="BB14" s="1171"/>
      <c r="BC14" s="1171"/>
      <c r="BD14" s="1171"/>
      <c r="BE14" s="1171"/>
      <c r="BF14" s="1171"/>
      <c r="BG14" s="1171"/>
      <c r="BH14" s="1171"/>
      <c r="BI14" s="1171"/>
      <c r="BJ14" s="1171"/>
      <c r="BK14" s="1171"/>
      <c r="BL14" s="1171"/>
      <c r="BM14" s="1171"/>
    </row>
    <row r="15" spans="1:65" ht="15" customHeight="1" thickTop="1" thickBot="1">
      <c r="A15" s="1129"/>
      <c r="B15" s="1136"/>
      <c r="C15" s="1143"/>
      <c r="D15" s="1147"/>
      <c r="E15" s="1145"/>
      <c r="F15" s="1140"/>
      <c r="G15" s="1140"/>
      <c r="H15" s="1140"/>
      <c r="I15" s="1140"/>
      <c r="J15" s="1140"/>
      <c r="K15" s="1140"/>
      <c r="L15" s="1135"/>
      <c r="M15" s="1129"/>
      <c r="AR15" s="1162" t="s">
        <v>1984</v>
      </c>
      <c r="AX15" s="1171"/>
      <c r="AY15" s="1171"/>
      <c r="AZ15" s="1174"/>
      <c r="BA15" s="1171"/>
      <c r="BB15" s="1171"/>
      <c r="BC15" s="1171"/>
      <c r="BD15" s="1171"/>
      <c r="BE15" s="1171"/>
      <c r="BF15" s="1171"/>
      <c r="BG15" s="1171"/>
      <c r="BH15" s="1171"/>
      <c r="BI15" s="1171"/>
      <c r="BJ15" s="1171"/>
      <c r="BK15" s="1171"/>
      <c r="BL15" s="1171"/>
      <c r="BM15" s="1171"/>
    </row>
    <row r="16" spans="1:65" ht="15" customHeight="1" thickTop="1" thickBot="1">
      <c r="A16" s="1129"/>
      <c r="B16" s="1136"/>
      <c r="C16" s="282" t="str">
        <f ca="1">OFFSET(Lexicon!B17,0,$BA$21)</f>
        <v xml:space="preserve">Version date: </v>
      </c>
      <c r="D16" s="1148"/>
      <c r="E16" s="1142"/>
      <c r="F16" s="1140"/>
      <c r="G16" s="1140"/>
      <c r="H16" s="1140"/>
      <c r="I16" s="1140"/>
      <c r="J16" s="1140"/>
      <c r="K16" s="1140"/>
      <c r="L16" s="1135"/>
      <c r="M16" s="1129"/>
      <c r="AX16" s="1171"/>
      <c r="AY16" s="1171"/>
      <c r="AZ16" s="1171"/>
      <c r="BA16" s="1171"/>
      <c r="BB16" s="1171"/>
      <c r="BC16" s="1171"/>
      <c r="BD16" s="1171"/>
      <c r="BE16" s="1171"/>
      <c r="BF16" s="1171"/>
      <c r="BG16" s="1171"/>
      <c r="BH16" s="1171"/>
      <c r="BI16" s="1171"/>
      <c r="BJ16" s="1171"/>
      <c r="BK16" s="1171"/>
      <c r="BL16" s="1171"/>
      <c r="BM16" s="1171"/>
    </row>
    <row r="17" spans="1:65" ht="15" customHeight="1" thickTop="1" thickBot="1">
      <c r="A17" s="1129"/>
      <c r="B17" s="1136"/>
      <c r="C17" s="1143"/>
      <c r="D17" s="1147"/>
      <c r="E17" s="1145"/>
      <c r="F17" s="1140"/>
      <c r="G17" s="1140"/>
      <c r="H17" s="1140"/>
      <c r="I17" s="1140"/>
      <c r="J17" s="1140"/>
      <c r="K17" s="1140"/>
      <c r="L17" s="1135"/>
      <c r="M17" s="1129"/>
      <c r="AX17" s="1171"/>
      <c r="AY17" s="1171"/>
      <c r="AZ17" s="1174" t="s">
        <v>857</v>
      </c>
      <c r="BA17" s="1171"/>
      <c r="BB17" s="1171"/>
      <c r="BC17" s="1171"/>
      <c r="BD17" s="1171"/>
      <c r="BE17" s="1171"/>
      <c r="BF17" s="1171"/>
      <c r="BG17" s="1171"/>
      <c r="BH17" s="1171"/>
      <c r="BI17" s="1171"/>
      <c r="BJ17" s="1171"/>
      <c r="BK17" s="1171"/>
      <c r="BL17" s="1171"/>
      <c r="BM17" s="1171"/>
    </row>
    <row r="18" spans="1:65" ht="15" customHeight="1" thickBot="1">
      <c r="A18" s="1129"/>
      <c r="B18" s="1136"/>
      <c r="C18" s="280" t="str">
        <f ca="1">OFFSET(Lexicon!B18,0,$BA$21)</f>
        <v xml:space="preserve">Status: </v>
      </c>
      <c r="D18" s="1149"/>
      <c r="E18" s="1145"/>
      <c r="F18" s="1140"/>
      <c r="G18" s="1140"/>
      <c r="H18" s="1140"/>
      <c r="I18" s="1140"/>
      <c r="J18" s="1140"/>
      <c r="K18" s="1140"/>
      <c r="L18" s="1135"/>
      <c r="M18" s="1129"/>
      <c r="AX18" s="1171"/>
      <c r="AY18" s="1171"/>
      <c r="AZ18" s="1171" t="str">
        <f>Lexicon!B11</f>
        <v>English</v>
      </c>
      <c r="BA18" s="1171"/>
      <c r="BB18" s="1171"/>
      <c r="BC18" s="1171"/>
      <c r="BD18" s="1171"/>
      <c r="BE18" s="1171"/>
      <c r="BF18" s="1171"/>
      <c r="BG18" s="1171"/>
      <c r="BH18" s="1171"/>
      <c r="BI18" s="1171"/>
      <c r="BJ18" s="1171"/>
      <c r="BK18" s="1171"/>
      <c r="BL18" s="1171"/>
      <c r="BM18" s="1171"/>
    </row>
    <row r="19" spans="1:65" ht="15" customHeight="1" thickBot="1">
      <c r="A19" s="1129"/>
      <c r="B19" s="1136"/>
      <c r="C19" s="1143"/>
      <c r="D19" s="1147"/>
      <c r="E19" s="1145"/>
      <c r="F19" s="1140"/>
      <c r="G19" s="1140"/>
      <c r="H19" s="1140"/>
      <c r="I19" s="1140"/>
      <c r="J19" s="1140"/>
      <c r="K19" s="1140"/>
      <c r="L19" s="1135"/>
      <c r="M19" s="1129"/>
      <c r="AX19" s="1171"/>
      <c r="AY19" s="1171"/>
      <c r="AZ19" s="1171" t="str">
        <f>Lexicon!C11</f>
        <v>Deutsch (German)</v>
      </c>
      <c r="BA19" s="1171"/>
      <c r="BB19" s="1171"/>
      <c r="BC19" s="1171"/>
      <c r="BD19" s="1171"/>
      <c r="BE19" s="1171"/>
      <c r="BF19" s="1171"/>
      <c r="BG19" s="1171"/>
      <c r="BH19" s="1171"/>
      <c r="BI19" s="1171"/>
      <c r="BJ19" s="1171"/>
      <c r="BK19" s="1171"/>
      <c r="BL19" s="1171"/>
      <c r="BM19" s="1171"/>
    </row>
    <row r="20" spans="1:65" ht="15" customHeight="1" thickTop="1">
      <c r="A20" s="1129"/>
      <c r="B20" s="1136"/>
      <c r="C20" s="282" t="str">
        <f ca="1">OFFSET(Lexicon!B19,0,$BA$21)</f>
        <v xml:space="preserve">Validation: </v>
      </c>
      <c r="D20" s="1341"/>
      <c r="E20" s="1142"/>
      <c r="F20" s="1140"/>
      <c r="G20" s="1140"/>
      <c r="H20" s="1140"/>
      <c r="I20" s="1140"/>
      <c r="J20" s="1140"/>
      <c r="K20" s="1140"/>
      <c r="L20" s="1135"/>
      <c r="M20" s="1129"/>
      <c r="AX20" s="1171"/>
      <c r="AY20" s="1171"/>
      <c r="AZ20" s="1171" t="str">
        <f>Lexicon!D11</f>
        <v>Nederlands (Dutch)</v>
      </c>
      <c r="BA20" s="1171"/>
      <c r="BB20" s="1171"/>
      <c r="BC20" s="1171"/>
      <c r="BD20" s="1171"/>
      <c r="BE20" s="1171"/>
      <c r="BF20" s="1171"/>
      <c r="BG20" s="1171"/>
      <c r="BH20" s="1171"/>
      <c r="BI20" s="1171"/>
      <c r="BJ20" s="1171"/>
      <c r="BK20" s="1171"/>
      <c r="BL20" s="1171"/>
      <c r="BM20" s="1171"/>
    </row>
    <row r="21" spans="1:65" ht="15" customHeight="1" thickBot="1">
      <c r="A21" s="1129"/>
      <c r="B21" s="1136"/>
      <c r="C21" s="1141"/>
      <c r="D21" s="1342"/>
      <c r="E21" s="1142"/>
      <c r="F21" s="1140"/>
      <c r="G21" s="1140"/>
      <c r="H21" s="1140"/>
      <c r="I21" s="1140"/>
      <c r="J21" s="1140"/>
      <c r="K21" s="1140"/>
      <c r="L21" s="1135"/>
      <c r="M21" s="1129"/>
      <c r="AX21" s="1171"/>
      <c r="AZ21" s="1171" t="str">
        <f>Lexicon!E11</f>
        <v>Français (French)</v>
      </c>
      <c r="BA21" s="1163">
        <f>MATCH(D23,AZ18:AZ26,0)-1</f>
        <v>0</v>
      </c>
      <c r="BB21" s="1171"/>
      <c r="BC21" s="1171"/>
      <c r="BD21" s="1171"/>
      <c r="BE21" s="1171"/>
      <c r="BF21" s="1171"/>
      <c r="BG21" s="1171"/>
      <c r="BH21" s="1171"/>
      <c r="BI21" s="1171"/>
      <c r="BJ21" s="1171"/>
      <c r="BK21" s="1171"/>
      <c r="BL21" s="1171"/>
      <c r="BM21" s="1171"/>
    </row>
    <row r="22" spans="1:65" ht="15" customHeight="1" thickTop="1" thickBot="1">
      <c r="A22" s="1129"/>
      <c r="B22" s="1136"/>
      <c r="C22" s="1143"/>
      <c r="D22" s="1147"/>
      <c r="E22" s="1145"/>
      <c r="F22" s="1140"/>
      <c r="G22" s="1140"/>
      <c r="H22" s="1140"/>
      <c r="I22" s="1140"/>
      <c r="J22" s="1140"/>
      <c r="K22" s="1140"/>
      <c r="L22" s="1135"/>
      <c r="M22" s="1129"/>
      <c r="AX22" s="1171"/>
      <c r="AZ22" s="1171" t="str">
        <f>Lexicon!F11</f>
        <v>Italian</v>
      </c>
      <c r="BA22" s="1163"/>
      <c r="BB22" s="1171"/>
      <c r="BC22" s="1171"/>
      <c r="BD22" s="1171"/>
      <c r="BE22" s="1171"/>
      <c r="BF22" s="1171"/>
      <c r="BG22" s="1171"/>
      <c r="BH22" s="1171"/>
      <c r="BI22" s="1171"/>
      <c r="BJ22" s="1171"/>
      <c r="BK22" s="1171"/>
      <c r="BL22" s="1171"/>
      <c r="BM22" s="1171"/>
    </row>
    <row r="23" spans="1:65" ht="15" customHeight="1" thickBot="1">
      <c r="A23" s="1129"/>
      <c r="B23" s="1136"/>
      <c r="C23" s="280" t="str">
        <f ca="1">OFFSET(Lexicon!B20,0,$BA$21)</f>
        <v xml:space="preserve">Language: </v>
      </c>
      <c r="D23" s="1149" t="s">
        <v>2</v>
      </c>
      <c r="E23" s="1145"/>
      <c r="F23" s="1140"/>
      <c r="G23" s="1140"/>
      <c r="H23" s="1140"/>
      <c r="I23" s="1140"/>
      <c r="J23" s="1140"/>
      <c r="K23" s="1140"/>
      <c r="L23" s="1135"/>
      <c r="M23" s="1129"/>
      <c r="AX23" s="1171"/>
      <c r="AZ23" s="1171" t="str">
        <f>Lexicon!G11</f>
        <v>Czech</v>
      </c>
      <c r="BA23" s="1163"/>
      <c r="BB23" s="1171"/>
      <c r="BC23" s="1171"/>
      <c r="BD23" s="1171"/>
      <c r="BE23" s="1171"/>
      <c r="BF23" s="1171"/>
      <c r="BG23" s="1171"/>
      <c r="BH23" s="1171"/>
      <c r="BI23" s="1171"/>
      <c r="BJ23" s="1171"/>
      <c r="BK23" s="1171"/>
      <c r="BL23" s="1171"/>
      <c r="BM23" s="1171"/>
    </row>
    <row r="24" spans="1:65" ht="15" customHeight="1" thickBot="1">
      <c r="A24" s="1129"/>
      <c r="B24" s="1136"/>
      <c r="C24" s="1150"/>
      <c r="D24" s="1151"/>
      <c r="E24" s="1152"/>
      <c r="F24" s="1140"/>
      <c r="G24" s="1140"/>
      <c r="H24" s="1140"/>
      <c r="I24" s="1140"/>
      <c r="J24" s="1140"/>
      <c r="K24" s="1140"/>
      <c r="L24" s="1135"/>
      <c r="M24" s="1129"/>
      <c r="T24" s="1173"/>
      <c r="AH24" s="1173"/>
      <c r="AX24" s="1171"/>
      <c r="AZ24" s="1171" t="str">
        <f>Lexicon!E11</f>
        <v>Français (French)</v>
      </c>
      <c r="BA24" s="1171"/>
      <c r="BB24" s="1171"/>
      <c r="BC24" s="1171"/>
      <c r="BD24" s="1171"/>
      <c r="BE24" s="1171"/>
      <c r="BF24" s="1171"/>
      <c r="BG24" s="1171"/>
      <c r="BH24" s="1171"/>
      <c r="BI24" s="1171"/>
      <c r="BJ24" s="1171"/>
      <c r="BK24" s="1171"/>
      <c r="BL24" s="1171"/>
      <c r="BM24" s="1171"/>
    </row>
    <row r="25" spans="1:65" ht="15" customHeight="1">
      <c r="A25" s="1129"/>
      <c r="B25" s="1133"/>
      <c r="C25" s="1350" t="str">
        <f ca="1">OFFSET(Lexicon!B44,0,$BA$21)</f>
        <v>Instructions:  Enter appropriate data in fields above, then click process on globe</v>
      </c>
      <c r="D25" s="1350"/>
      <c r="E25" s="1350"/>
      <c r="F25" s="1140"/>
      <c r="G25" s="1140"/>
      <c r="H25" s="1140"/>
      <c r="I25" s="1140"/>
      <c r="J25" s="1140"/>
      <c r="K25" s="1140"/>
      <c r="L25" s="1153"/>
      <c r="M25" s="1129"/>
      <c r="AX25" s="1171"/>
      <c r="AZ25" s="1171" t="str">
        <f>Lexicon!F11</f>
        <v>Italian</v>
      </c>
      <c r="BA25" s="1171"/>
      <c r="BB25" s="1171"/>
      <c r="BC25" s="1171"/>
      <c r="BD25" s="1171"/>
      <c r="BE25" s="1171"/>
      <c r="BF25" s="1171"/>
      <c r="BG25" s="1171"/>
      <c r="BH25" s="1171"/>
      <c r="BI25" s="1171"/>
      <c r="BJ25" s="1171"/>
      <c r="BK25" s="1171"/>
      <c r="BL25" s="1171"/>
      <c r="BM25" s="1171"/>
    </row>
    <row r="26" spans="1:65" ht="15" customHeight="1">
      <c r="A26" s="1129"/>
      <c r="B26" s="1133"/>
      <c r="C26" s="1351"/>
      <c r="D26" s="1351"/>
      <c r="E26" s="1351"/>
      <c r="F26" s="1140"/>
      <c r="G26" s="1140"/>
      <c r="H26" s="1140"/>
      <c r="I26" s="1140"/>
      <c r="J26" s="1140"/>
      <c r="K26" s="1140"/>
      <c r="L26" s="1153"/>
      <c r="M26" s="1129"/>
      <c r="AX26" s="1171"/>
      <c r="AZ26" s="1171" t="str">
        <f>Lexicon!G11</f>
        <v>Czech</v>
      </c>
      <c r="BA26" s="1171"/>
      <c r="BB26" s="1171"/>
      <c r="BC26" s="1171"/>
      <c r="BD26" s="1171"/>
      <c r="BE26" s="1171"/>
      <c r="BF26" s="1171"/>
      <c r="BG26" s="1171"/>
      <c r="BH26" s="1171"/>
      <c r="BI26" s="1171"/>
      <c r="BJ26" s="1171"/>
      <c r="BK26" s="1171"/>
      <c r="BL26" s="1171"/>
      <c r="BM26" s="1171"/>
    </row>
    <row r="27" spans="1:65">
      <c r="A27" s="1129"/>
      <c r="B27" s="1133"/>
      <c r="C27" s="1140"/>
      <c r="D27" s="1140"/>
      <c r="E27" s="1140"/>
      <c r="F27" s="1140"/>
      <c r="G27" s="1140"/>
      <c r="H27" s="1140"/>
      <c r="I27" s="1140"/>
      <c r="J27" s="1140"/>
      <c r="K27" s="1140"/>
      <c r="L27" s="1153"/>
      <c r="M27" s="1129"/>
      <c r="AX27" s="1171"/>
      <c r="AZ27" s="1175" t="str">
        <f>HYPERLINK(A1, "=OFFSET(Lexicon!B25,0,$AM$21)")</f>
        <v>=OFFSET(Lexicon!B25,0,$AM$21)</v>
      </c>
      <c r="BA27" s="1171"/>
      <c r="BB27" s="1171"/>
      <c r="BC27" s="1171"/>
      <c r="BD27" s="1171"/>
      <c r="BE27" s="1171"/>
      <c r="BF27" s="1171"/>
      <c r="BG27" s="1171"/>
      <c r="BH27" s="1171"/>
      <c r="BI27" s="1171"/>
      <c r="BJ27" s="1171"/>
      <c r="BK27" s="1171"/>
      <c r="BL27" s="1171"/>
      <c r="BM27" s="1171"/>
    </row>
    <row r="28" spans="1:65">
      <c r="A28" s="1129"/>
      <c r="B28" s="1133"/>
      <c r="C28" s="1140"/>
      <c r="D28" s="1140"/>
      <c r="E28" s="1140"/>
      <c r="F28" s="1140"/>
      <c r="G28" s="1140"/>
      <c r="H28" s="1140"/>
      <c r="I28" s="188"/>
      <c r="J28" s="188"/>
      <c r="K28" s="188"/>
      <c r="L28" s="1154"/>
      <c r="M28" s="1129"/>
      <c r="AX28" s="1171"/>
      <c r="AZ28" s="1175" t="s">
        <v>1769</v>
      </c>
      <c r="BA28" s="1171"/>
      <c r="BB28" s="1171"/>
      <c r="BC28" s="1171"/>
      <c r="BD28" s="1171"/>
      <c r="BE28" s="1171"/>
      <c r="BF28" s="1171"/>
      <c r="BG28" s="1171"/>
      <c r="BH28" s="1171"/>
      <c r="BI28" s="1171"/>
      <c r="BJ28" s="1171"/>
      <c r="BK28" s="1171"/>
      <c r="BL28" s="1171"/>
      <c r="BM28" s="1171"/>
    </row>
    <row r="29" spans="1:65">
      <c r="A29" s="1155"/>
      <c r="B29" s="1156"/>
      <c r="C29" s="1348"/>
      <c r="D29" s="1157"/>
      <c r="E29" s="1157"/>
      <c r="F29" s="1157"/>
      <c r="G29" s="1157"/>
      <c r="H29" s="1157"/>
      <c r="I29" s="1157"/>
      <c r="J29" s="1157"/>
      <c r="K29" s="1157"/>
      <c r="L29" s="1158"/>
      <c r="M29" s="1155"/>
      <c r="AX29" s="1171"/>
      <c r="AZ29" s="1171"/>
      <c r="BA29" s="1171"/>
      <c r="BB29" s="1171"/>
      <c r="BC29" s="1171"/>
      <c r="BD29" s="1171"/>
      <c r="BE29" s="1171"/>
      <c r="BF29" s="1171"/>
      <c r="BG29" s="1171"/>
      <c r="BH29" s="1171"/>
      <c r="BI29" s="1171"/>
      <c r="BJ29" s="1171"/>
      <c r="BK29" s="1171"/>
      <c r="BL29" s="1171"/>
      <c r="BM29" s="1171"/>
    </row>
    <row r="30" spans="1:65">
      <c r="A30" s="1155"/>
      <c r="B30" s="1156"/>
      <c r="C30" s="1348"/>
      <c r="D30" s="1157"/>
      <c r="E30" s="1157"/>
      <c r="F30" s="1157"/>
      <c r="G30" s="1157"/>
      <c r="H30" s="1157"/>
      <c r="I30" s="1157"/>
      <c r="J30" s="1157"/>
      <c r="K30" s="1157"/>
      <c r="L30" s="1158"/>
      <c r="M30" s="1155"/>
      <c r="AX30" s="1171"/>
      <c r="AZ30" s="1171"/>
      <c r="BA30" s="1171"/>
      <c r="BB30" s="1171"/>
      <c r="BC30" s="1171"/>
      <c r="BD30" s="1171"/>
      <c r="BE30" s="1171"/>
      <c r="BF30" s="1171"/>
      <c r="BG30" s="1171"/>
      <c r="BH30" s="1171"/>
      <c r="BI30" s="1171"/>
      <c r="BJ30" s="1171"/>
      <c r="BK30" s="1171"/>
      <c r="BL30" s="1171"/>
      <c r="BM30" s="1171"/>
    </row>
    <row r="31" spans="1:65">
      <c r="A31" s="1155"/>
      <c r="B31" s="1156"/>
      <c r="C31" s="1348"/>
      <c r="D31" s="1157"/>
      <c r="E31" s="1157"/>
      <c r="F31" s="1157"/>
      <c r="G31" s="1157"/>
      <c r="H31" s="1157"/>
      <c r="I31" s="1157"/>
      <c r="J31" s="1295" t="str">
        <f ca="1">OFFSET(Lexicon!B225,0,$BA$21)</f>
        <v>Incident Mapping</v>
      </c>
      <c r="K31" s="1157"/>
      <c r="L31" s="1158"/>
      <c r="M31" s="1155"/>
      <c r="AX31" s="1171"/>
      <c r="AZ31" s="1171"/>
      <c r="BA31" s="1171"/>
      <c r="BB31" s="1171"/>
      <c r="BC31" s="1171"/>
      <c r="BD31" s="1171"/>
      <c r="BE31" s="1171"/>
      <c r="BF31" s="1171"/>
      <c r="BG31" s="1171"/>
      <c r="BH31" s="1171"/>
      <c r="BI31" s="1171"/>
      <c r="BJ31" s="1171"/>
      <c r="BK31" s="1171"/>
      <c r="BL31" s="1171"/>
      <c r="BM31" s="1171"/>
    </row>
    <row r="32" spans="1:65">
      <c r="A32" s="1155"/>
      <c r="B32" s="1156"/>
      <c r="C32" s="1348"/>
      <c r="D32" s="1157"/>
      <c r="E32" s="1157"/>
      <c r="F32" s="1157"/>
      <c r="G32" s="1157"/>
      <c r="H32" s="1157"/>
      <c r="I32" s="1157"/>
      <c r="J32" s="1157"/>
      <c r="K32" s="1157"/>
      <c r="L32" s="1158"/>
      <c r="M32" s="1155"/>
      <c r="AX32" s="1171"/>
      <c r="AZ32" s="1171" t="e">
        <f ca="1">OFFSET(Lexicon!#REF!,0,$BA$21)</f>
        <v>#REF!</v>
      </c>
      <c r="BA32" s="1171"/>
      <c r="BB32" s="1171"/>
      <c r="BC32" s="1171"/>
      <c r="BD32" s="1171"/>
      <c r="BE32" s="1171"/>
      <c r="BF32" s="1171"/>
      <c r="BG32" s="1171"/>
      <c r="BH32" s="1171"/>
      <c r="BI32" s="1171"/>
      <c r="BJ32" s="1171"/>
      <c r="BK32" s="1171"/>
      <c r="BL32" s="1171"/>
      <c r="BM32" s="1171"/>
    </row>
    <row r="33" spans="1:65" ht="15.75" thickBot="1">
      <c r="A33" s="1155"/>
      <c r="B33" s="1159"/>
      <c r="C33" s="1349"/>
      <c r="D33" s="1340" t="str">
        <f ca="1">OFFSET(Lexicon!B39,0,$BA$21)</f>
        <v xml:space="preserve">710-03-P469613      Copyright © 2014 Kepner-Tregoe, Inc. All Rights Reserved </v>
      </c>
      <c r="E33" s="1340"/>
      <c r="F33" s="1340"/>
      <c r="G33" s="625" t="str">
        <f ca="1">OFFSET(Lexicon!B40,0,$BA$21)</f>
        <v xml:space="preserve">Version date: </v>
      </c>
      <c r="H33" s="625">
        <f ca="1">OFFSET(Lexicon!B41,0,$BA$21)</f>
        <v>42008</v>
      </c>
      <c r="I33" s="625"/>
      <c r="J33" s="281"/>
      <c r="K33" s="1160"/>
      <c r="L33" s="1161"/>
      <c r="M33" s="1155"/>
      <c r="AX33" s="1171"/>
      <c r="AY33" s="1171"/>
      <c r="AZ33" s="1171" t="str">
        <f ca="1">OFFSET(Lexicon!B42,0,$BA$21)</f>
        <v>Provide Feedback</v>
      </c>
      <c r="BA33" s="1171"/>
      <c r="BB33" s="1171"/>
      <c r="BC33" s="1171"/>
      <c r="BD33" s="1171"/>
      <c r="BE33" s="1171"/>
      <c r="BF33" s="1171"/>
      <c r="BG33" s="1171"/>
      <c r="BH33" s="1171"/>
      <c r="BI33" s="1171"/>
      <c r="BJ33" s="1171"/>
      <c r="BK33" s="1171"/>
      <c r="BL33" s="1171"/>
      <c r="BM33" s="1171"/>
    </row>
    <row r="34" spans="1:65" ht="9" customHeight="1">
      <c r="A34" s="1155"/>
      <c r="B34" s="1155"/>
      <c r="C34" s="1155"/>
      <c r="D34" s="1155"/>
      <c r="E34" s="1155"/>
      <c r="F34" s="1155"/>
      <c r="G34" s="1155"/>
      <c r="H34" s="1155"/>
      <c r="I34" s="1155"/>
      <c r="J34" s="1155"/>
      <c r="K34" s="1155"/>
      <c r="L34" s="1155"/>
      <c r="M34" s="1155"/>
      <c r="AZ34" s="1171" t="str">
        <f ca="1">OFFSET(Lexicon!B43,0,$BA$21)</f>
        <v>View License</v>
      </c>
    </row>
    <row r="35" spans="1:65">
      <c r="AZ35" s="1171" t="str">
        <f ca="1">OFFSET(Lexicon!B45,0,$BA$21)</f>
        <v>Scan the QR code in your participant manual or click on the appropriate flag to access the PSDM Learning Library</v>
      </c>
    </row>
    <row r="36" spans="1:65">
      <c r="AZ36" s="1171" t="str">
        <f ca="1">OFFSET(Lexicon!B32,0,$BA$21)</f>
        <v>Analysis in progress</v>
      </c>
    </row>
    <row r="37" spans="1:65">
      <c r="AZ37" s="1171" t="str">
        <f ca="1">OFFSET(Lexicon!B33,0,$BA$21)</f>
        <v>Recommendations / measures in execution</v>
      </c>
    </row>
    <row r="38" spans="1:65">
      <c r="AZ38" s="1171" t="str">
        <f ca="1">OFFSET(Lexicon!B34,0,$BA$21)</f>
        <v>Evaluation conducted</v>
      </c>
    </row>
    <row r="39" spans="1:65">
      <c r="AZ39" s="1171" t="str">
        <f ca="1">OFFSET(Lexicon!B35,0,$BA$21)</f>
        <v>Closed</v>
      </c>
    </row>
    <row r="40" spans="1:65">
      <c r="AZ40" s="1171" t="str">
        <f ca="1">OFFSET(Lexicon!B36,0,$BA$21)</f>
        <v>Draft for comment</v>
      </c>
    </row>
  </sheetData>
  <sheetProtection selectLockedCells="1" selectUnlockedCells="1"/>
  <mergeCells count="6">
    <mergeCell ref="D33:F33"/>
    <mergeCell ref="D20:D21"/>
    <mergeCell ref="D9:D10"/>
    <mergeCell ref="C2:G7"/>
    <mergeCell ref="C29:C33"/>
    <mergeCell ref="C25:E26"/>
  </mergeCells>
  <dataValidations count="2">
    <dataValidation type="list" allowBlank="1" showInputMessage="1" showErrorMessage="1" sqref="D23">
      <formula1>$AZ$18:$AZ$21</formula1>
    </dataValidation>
    <dataValidation type="list" allowBlank="1" showInputMessage="1" showErrorMessage="1" sqref="D18">
      <formula1>$AZ$36:$AZ$40</formula1>
    </dataValidation>
  </dataValidations>
  <hyperlinks>
    <hyperlink ref="AZ28" location="MI!A1" display="MI!A1"/>
    <hyperlink ref="AZ10" location="MI!A1" display="MI!A1"/>
  </hyperlinks>
  <pageMargins left="0.7" right="0.7" top="0.75" bottom="1.85" header="0.3" footer="0.3"/>
  <pageSetup paperSize="9" scale="86" fitToHeight="2" orientation="landscape" verticalDpi="0" r:id="rId1"/>
  <headerFooter>
    <oddFooter>&amp;CCopyright © 1987-2011 Kepner-Tregoe, Inc. All Rights Reserved. Reproduction and use subject to License.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BB184"/>
  <sheetViews>
    <sheetView showGridLines="0" showZeros="0" zoomScaleNormal="100" zoomScaleSheetLayoutView="100" workbookViewId="0">
      <selection activeCell="H6" sqref="H6"/>
    </sheetView>
  </sheetViews>
  <sheetFormatPr defaultColWidth="9.140625" defaultRowHeight="12.75" customHeight="1"/>
  <cols>
    <col min="1" max="1" width="1.7109375" style="223" customWidth="1"/>
    <col min="2" max="2" width="74.140625" style="223" customWidth="1"/>
    <col min="3" max="3" width="1.85546875" style="223" customWidth="1"/>
    <col min="4" max="4" width="33.85546875" style="223" customWidth="1"/>
    <col min="5" max="5" width="26.5703125" style="223" customWidth="1"/>
    <col min="6" max="6" width="1.140625" style="223" customWidth="1"/>
    <col min="7" max="7" width="1" style="223" customWidth="1"/>
    <col min="8" max="8" width="44.42578125" style="223" customWidth="1"/>
    <col min="9" max="9" width="1.7109375" style="223" customWidth="1"/>
    <col min="10" max="10" width="26.28515625" style="319" customWidth="1"/>
    <col min="11" max="11" width="8.140625" style="319" customWidth="1"/>
    <col min="12" max="12" width="1.7109375" style="319" customWidth="1"/>
    <col min="13" max="13" width="24.7109375" style="319" customWidth="1"/>
    <col min="14" max="14" width="8.28515625" style="319" customWidth="1"/>
    <col min="15" max="15" width="1.7109375" style="319" customWidth="1"/>
    <col min="16" max="16" width="24.7109375" style="319" customWidth="1"/>
    <col min="17" max="17" width="8.42578125" style="319" customWidth="1"/>
    <col min="18" max="18" width="1.7109375" style="319" customWidth="1"/>
    <col min="19" max="19" width="12.7109375" style="319" customWidth="1"/>
    <col min="20" max="20" width="0.7109375" style="223" customWidth="1"/>
    <col min="21" max="21" width="0.85546875" style="223" customWidth="1"/>
    <col min="22" max="22" width="16.7109375" style="223" customWidth="1"/>
    <col min="23" max="23" width="1.7109375" style="223" customWidth="1"/>
    <col min="24" max="24" width="45.7109375" style="223" customWidth="1"/>
    <col min="25" max="25" width="1.7109375" style="223" customWidth="1"/>
    <col min="26" max="26" width="33" style="319" customWidth="1"/>
    <col min="27" max="27" width="1.7109375" style="223" customWidth="1"/>
    <col min="28" max="28" width="52.28515625" style="319" customWidth="1"/>
    <col min="29" max="29" width="1.5703125" style="223" customWidth="1"/>
    <col min="30" max="16384" width="9.140625" style="223"/>
  </cols>
  <sheetData>
    <row r="1" spans="1:43" ht="7.5" customHeight="1">
      <c r="A1" s="208"/>
      <c r="B1" s="208"/>
      <c r="C1" s="208"/>
      <c r="D1" s="208"/>
      <c r="E1" s="208"/>
      <c r="F1" s="208"/>
      <c r="G1" s="208"/>
      <c r="H1" s="208"/>
      <c r="I1" s="208"/>
      <c r="J1" s="1228"/>
      <c r="K1" s="208"/>
      <c r="L1" s="208"/>
      <c r="M1" s="208"/>
      <c r="N1" s="208"/>
      <c r="O1" s="208"/>
      <c r="P1" s="208"/>
      <c r="Q1" s="208"/>
      <c r="R1" s="208"/>
      <c r="S1" s="208"/>
      <c r="T1" s="208"/>
      <c r="U1" s="208"/>
      <c r="V1" s="208"/>
      <c r="W1" s="208"/>
      <c r="X1" s="208"/>
      <c r="Y1" s="208"/>
      <c r="Z1" s="208"/>
      <c r="AA1" s="208"/>
      <c r="AB1" s="208"/>
      <c r="AC1" s="208"/>
    </row>
    <row r="2" spans="1:43" ht="41.25" customHeight="1">
      <c r="A2" s="205"/>
      <c r="B2" s="224"/>
      <c r="C2" s="225"/>
      <c r="D2" s="377" t="str">
        <f ca="1">OFFSET(Lexicon!B59,0,$B$3)</f>
        <v>Situation Appraisal</v>
      </c>
      <c r="E2" s="377"/>
      <c r="F2" s="225"/>
      <c r="G2" s="225"/>
      <c r="H2" s="226"/>
      <c r="I2" s="205"/>
      <c r="J2" s="227" t="str">
        <f ca="1">OFFSET(Lexicon!B59,0,$B$3)</f>
        <v>Situation Appraisal</v>
      </c>
      <c r="K2" s="377"/>
      <c r="L2" s="377"/>
      <c r="M2" s="377"/>
      <c r="N2" s="377"/>
      <c r="O2" s="377"/>
      <c r="P2" s="377"/>
      <c r="Q2" s="377"/>
      <c r="R2" s="377"/>
      <c r="S2" s="228"/>
      <c r="T2" s="205"/>
      <c r="U2" s="205"/>
      <c r="V2" s="227" t="str">
        <f ca="1">OFFSET(Lexicon!B59,0,$B$3)</f>
        <v>Situation Appraisal</v>
      </c>
      <c r="W2" s="377"/>
      <c r="X2" s="377"/>
      <c r="Y2" s="377"/>
      <c r="Z2" s="377"/>
      <c r="AA2" s="377"/>
      <c r="AB2" s="228"/>
      <c r="AC2" s="205"/>
    </row>
    <row r="3" spans="1:43" ht="6.75" customHeight="1">
      <c r="A3" s="205"/>
      <c r="B3" s="1075">
        <f>Home!BA21</f>
        <v>0</v>
      </c>
      <c r="C3" s="205"/>
      <c r="D3" s="206"/>
      <c r="E3" s="206"/>
      <c r="F3" s="205"/>
      <c r="G3" s="205"/>
      <c r="H3" s="206"/>
      <c r="I3" s="205"/>
      <c r="J3" s="212"/>
      <c r="K3" s="212"/>
      <c r="L3" s="212"/>
      <c r="M3" s="212"/>
      <c r="N3" s="212"/>
      <c r="O3" s="212"/>
      <c r="P3" s="212"/>
      <c r="Q3" s="212"/>
      <c r="R3" s="212"/>
      <c r="S3" s="704"/>
      <c r="T3" s="205"/>
      <c r="U3" s="205"/>
      <c r="V3" s="221"/>
      <c r="W3" s="206"/>
      <c r="X3" s="206"/>
      <c r="Y3" s="205"/>
      <c r="Z3" s="212"/>
      <c r="AA3" s="212"/>
      <c r="AB3" s="212"/>
      <c r="AC3" s="205"/>
    </row>
    <row r="4" spans="1:43" ht="15.75">
      <c r="A4" s="205"/>
      <c r="B4" s="529"/>
      <c r="C4" s="530"/>
      <c r="D4" s="531" t="str">
        <f ca="1">OFFSET(Lexicon!B82,0,$B$3)</f>
        <v>Identify Concerns</v>
      </c>
      <c r="E4" s="531"/>
      <c r="F4" s="530"/>
      <c r="G4" s="530"/>
      <c r="H4" s="532"/>
      <c r="I4" s="205"/>
      <c r="J4" s="533" t="str">
        <f ca="1">OFFSET(Lexicon!B125,0,$B$3)</f>
        <v xml:space="preserve"> Set Priority</v>
      </c>
      <c r="K4" s="533"/>
      <c r="L4" s="533"/>
      <c r="M4" s="533"/>
      <c r="N4" s="533"/>
      <c r="O4" s="533"/>
      <c r="P4" s="533"/>
      <c r="Q4" s="533"/>
      <c r="R4" s="533"/>
      <c r="S4" s="533"/>
      <c r="T4" s="205"/>
      <c r="U4" s="205"/>
      <c r="V4" s="533" t="str">
        <f ca="1">OFFSET(Lexicon!B182,0,$B$3)</f>
        <v xml:space="preserve"> Plan Next Steps</v>
      </c>
      <c r="W4" s="533"/>
      <c r="X4" s="533"/>
      <c r="Y4" s="205"/>
      <c r="Z4" s="533" t="str">
        <f ca="1">OFFSET(Lexicon!B207,0,$B$3)</f>
        <v xml:space="preserve"> Plan Involvement</v>
      </c>
      <c r="AA4" s="533"/>
      <c r="AB4" s="533"/>
      <c r="AC4" s="205"/>
      <c r="AQ4" s="10"/>
    </row>
    <row r="5" spans="1:43" ht="18" customHeight="1">
      <c r="A5" s="1228"/>
      <c r="B5" s="232"/>
      <c r="C5" s="1228"/>
      <c r="D5" s="230" t="str">
        <f ca="1">OFFSET(Lexicon!B96,0,$B$3)</f>
        <v>Separate and Clarify Concerns</v>
      </c>
      <c r="E5" s="231"/>
      <c r="F5" s="205"/>
      <c r="G5" s="1228"/>
      <c r="H5" s="234" t="str">
        <f ca="1">OFFSET(Lexicon!B107,0,$B$3)</f>
        <v>Create Action Statements</v>
      </c>
      <c r="I5" s="205"/>
      <c r="J5" s="229" t="str">
        <f ca="1">OFFSET(Lexicon!B126,0,$B$3)</f>
        <v>Use Knowledge and Experience…OR</v>
      </c>
      <c r="K5" s="229"/>
      <c r="L5" s="229"/>
      <c r="M5" s="229"/>
      <c r="N5" s="229"/>
      <c r="O5" s="229"/>
      <c r="P5" s="229"/>
      <c r="Q5" s="229"/>
      <c r="R5" s="229"/>
      <c r="S5" s="229"/>
      <c r="T5" s="205"/>
      <c r="U5" s="205"/>
      <c r="V5" s="229" t="str">
        <f ca="1">OFFSET(Lexicon!B183,0,$B$3)</f>
        <v>Determine Resolution Approach</v>
      </c>
      <c r="W5" s="229"/>
      <c r="X5" s="229"/>
      <c r="Y5" s="205"/>
      <c r="Z5" s="235" t="str">
        <f ca="1">OFFSET(Lexicon!B208,0,$B$3)</f>
        <v>Determine Help Needed</v>
      </c>
      <c r="AA5" s="235"/>
      <c r="AB5" s="235"/>
      <c r="AC5" s="205"/>
      <c r="AO5" s="1233"/>
      <c r="AP5" s="1233"/>
      <c r="AQ5" s="1230" t="str">
        <f ca="1">OFFSET(Lexicon!B94,0,$B$3)</f>
        <v>Hide Detail</v>
      </c>
    </row>
    <row r="6" spans="1:43" ht="15" customHeight="1">
      <c r="A6" s="1228"/>
      <c r="B6" s="375"/>
      <c r="C6" s="1228"/>
      <c r="D6" s="211" t="str">
        <f ca="1">OFFSET(Lexicon!B98,0,$B$3)</f>
        <v>Separate</v>
      </c>
      <c r="E6" s="211" t="str">
        <f ca="1">OFFSET(Lexicon!B104,0,$B$3)</f>
        <v>Clarify</v>
      </c>
      <c r="F6" s="1228"/>
      <c r="G6" s="1228"/>
      <c r="H6" s="1222" t="str">
        <f ca="1">OFFSET(Lexicon!B109,0,$B$3)</f>
        <v xml:space="preserve">Does each separated and clarified concern </v>
      </c>
      <c r="I6" s="1228"/>
      <c r="J6" s="1372" t="str">
        <f ca="1">OFFSET(Lexicon!B127,0,$B$3)</f>
        <v xml:space="preserve">      Which concerns should we work on first?   What is the priority order of the remaining concerns?  Mark highest overall priority (*)</v>
      </c>
      <c r="K6" s="1373"/>
      <c r="L6" s="1373"/>
      <c r="M6" s="1373"/>
      <c r="N6" s="1373"/>
      <c r="O6" s="1373"/>
      <c r="P6" s="1373"/>
      <c r="Q6" s="1373"/>
      <c r="T6" s="1228"/>
      <c r="U6" s="1228"/>
      <c r="V6" s="1352" t="str">
        <f ca="1">OFFSET(Lexicon!B184,0,$B$3)</f>
        <v>What steps or actions are required to resolve this concern?</v>
      </c>
      <c r="W6" s="1352"/>
      <c r="X6" s="1352"/>
      <c r="Y6" s="1228"/>
      <c r="Z6" s="223"/>
      <c r="AB6" s="223"/>
      <c r="AC6" s="1228"/>
      <c r="AO6" s="1233"/>
      <c r="AP6" s="1233"/>
      <c r="AQ6" s="1230" t="str">
        <f ca="1">OFFSET(Lexicon!B95,0,$B$3)</f>
        <v>Show Detail</v>
      </c>
    </row>
    <row r="7" spans="1:43" ht="24" customHeight="1">
      <c r="A7" s="1228"/>
      <c r="B7" s="1237"/>
      <c r="C7" s="1228"/>
      <c r="D7" s="1232" t="str">
        <f ca="1">OFFSET(Lexicon!B99,0,$B$3)</f>
        <v>Is there more than one issue in this concern?</v>
      </c>
      <c r="F7" s="1228"/>
      <c r="G7" s="1228"/>
      <c r="H7" s="1225" t="str">
        <f ca="1">OFFSET(Lexicon!B110,0,$B$3)</f>
        <v xml:space="preserve">     indicate the action needed to resolve it?</v>
      </c>
      <c r="I7" s="1228"/>
      <c r="J7" s="1374"/>
      <c r="K7" s="1374"/>
      <c r="L7" s="1374"/>
      <c r="M7" s="1374"/>
      <c r="N7" s="1374"/>
      <c r="O7" s="1374"/>
      <c r="P7" s="1374"/>
      <c r="Q7" s="1374"/>
      <c r="T7" s="1228"/>
      <c r="U7" s="1228"/>
      <c r="Y7" s="1228"/>
      <c r="Z7" s="1352" t="str">
        <f ca="1">OFFSET(Lexicon!B209,0,$B$3)</f>
        <v>Who needs to do what and by when?</v>
      </c>
      <c r="AA7" s="1352"/>
      <c r="AB7" s="1352"/>
      <c r="AC7" s="1228"/>
      <c r="AO7" s="1233"/>
      <c r="AP7" s="1234" t="str">
        <f ca="1">OFFSET(Lexicon!B87,0,$B$3)</f>
        <v>What changes are anticipated?</v>
      </c>
      <c r="AQ7" s="1231" t="str">
        <f ca="1">OFFSET(Lexicon!B77,0,$B$3)</f>
        <v>Identify the Theme</v>
      </c>
    </row>
    <row r="8" spans="1:43" ht="15" customHeight="1">
      <c r="A8" s="1228"/>
      <c r="B8" s="1358"/>
      <c r="C8" s="1228"/>
      <c r="D8" s="754" t="str">
        <f ca="1">OFFSET(Lexicon!B100,0,$B$3)</f>
        <v xml:space="preserve">     What's the evidence?</v>
      </c>
      <c r="E8" s="1369" t="str">
        <f ca="1">OFFSET(Lexicon!B105,0,$B$3)</f>
        <v>What exactly do we mean by...?</v>
      </c>
      <c r="F8" s="1228"/>
      <c r="G8" s="1228"/>
      <c r="I8" s="1228"/>
      <c r="J8" s="339" t="str">
        <f ca="1">OFFSET(Lexicon!B135,0,$B$3)</f>
        <v>...Use Current Impact,                          Future Impact,                               and Time Frame</v>
      </c>
      <c r="K8" s="340"/>
      <c r="L8" s="340"/>
      <c r="M8" s="340"/>
      <c r="N8" s="340"/>
      <c r="O8" s="340"/>
      <c r="P8" s="340"/>
      <c r="Q8" s="341"/>
      <c r="T8" s="1228"/>
      <c r="U8" s="1228"/>
      <c r="V8" s="1352" t="str">
        <f ca="1">OFFSET(Lexicon!B185,0,$B$3)</f>
        <v>Is the action about a choice, a deviation, a threat,</v>
      </c>
      <c r="W8" s="1352"/>
      <c r="X8" s="1352"/>
      <c r="Y8" s="1228"/>
      <c r="Z8" s="223"/>
      <c r="AB8" s="223"/>
      <c r="AC8" s="1228"/>
      <c r="AO8" s="1233"/>
      <c r="AP8" s="1234" t="str">
        <f ca="1">OFFSET(Lexicon!B88,0,$B$3)</f>
        <v>What threats exist?</v>
      </c>
      <c r="AQ8" s="1231" t="str">
        <f ca="1">OFFSET(Lexicon!B78,0,$B$3)</f>
        <v>What are the primary areas of concern?</v>
      </c>
    </row>
    <row r="9" spans="1:43" ht="23.25" customHeight="1">
      <c r="A9" s="208"/>
      <c r="B9" s="1359"/>
      <c r="C9" s="208"/>
      <c r="D9" s="1226" t="str">
        <f ca="1">OFFSET(Lexicon!B101,0,$B$3)</f>
        <v>What else concerns us about…?</v>
      </c>
      <c r="E9" s="1369"/>
      <c r="F9" s="208"/>
      <c r="G9" s="208"/>
      <c r="H9" s="1229" t="str">
        <f ca="1">OFFSET(Lexicon!B111,0,$B$3)</f>
        <v xml:space="preserve">Is the action about a deviation, a choice, </v>
      </c>
      <c r="I9" s="208"/>
      <c r="J9" s="1375" t="str">
        <f ca="1">OFFSET(Lexicon!B139,0,$B$3)</f>
        <v>What is the actual impact (up to now)</v>
      </c>
      <c r="K9" s="1376"/>
      <c r="M9" s="1375" t="str">
        <f ca="1">OFFSET(Lexicon!B147,0,$B$3)</f>
        <v>What will be the anticipated impact</v>
      </c>
      <c r="N9" s="1376"/>
      <c r="P9" s="1375" t="str">
        <f ca="1">OFFSET(Lexicon!B155,0,$B$3)</f>
        <v>What is the deadline after which this will</v>
      </c>
      <c r="Q9" s="1376"/>
      <c r="T9" s="208"/>
      <c r="U9" s="208"/>
      <c r="V9" s="1354" t="str">
        <f ca="1">OFFSET(Lexicon!B186,0,$B$3)</f>
        <v xml:space="preserve">     an opportunity or something that just needs to be done?</v>
      </c>
      <c r="W9" s="1354"/>
      <c r="X9" s="1354"/>
      <c r="Y9" s="208"/>
      <c r="Z9" s="1352" t="str">
        <f ca="1">OFFSET(Lexicon!B210,0,$B$3)</f>
        <v>Who needs to be involved for:</v>
      </c>
      <c r="AA9" s="1352"/>
      <c r="AB9" s="1352"/>
      <c r="AC9" s="208"/>
      <c r="AO9" s="1233"/>
      <c r="AP9" s="1234" t="str">
        <f ca="1">OFFSET(Lexicon!B89,0,$B$3)</f>
        <v>What opportunities exist?</v>
      </c>
      <c r="AQ9" s="1231" t="str">
        <f ca="1">OFFSET(Lexicon!B79,0,$B$3)</f>
        <v>What boundaries will help focus our attention and resources?</v>
      </c>
    </row>
    <row r="10" spans="1:43" ht="24.75" customHeight="1">
      <c r="A10" s="208"/>
      <c r="B10" s="233"/>
      <c r="C10" s="208"/>
      <c r="E10" s="1223" t="str">
        <f ca="1">OFFSET(Lexicon!B106,0,$B$3)</f>
        <v>What exactly is….?</v>
      </c>
      <c r="F10" s="208"/>
      <c r="G10" s="208"/>
      <c r="H10" s="1225" t="str">
        <f ca="1">OFFSET(Lexicon!B112,0,$B$3)</f>
        <v xml:space="preserve">     a threat, or an opportunity?</v>
      </c>
      <c r="I10" s="208"/>
      <c r="J10" s="1377" t="str">
        <f ca="1">OFFSET(Lexicon!B140,0,$B$3)</f>
        <v xml:space="preserve">   of this not being resolved?</v>
      </c>
      <c r="K10" s="1378"/>
      <c r="M10" s="1355" t="str">
        <f ca="1">OFFSET(Lexicon!B148,0,$B$3)</f>
        <v xml:space="preserve">  (in the future) if this is not resolved?</v>
      </c>
      <c r="N10" s="1379"/>
      <c r="P10" s="1355" t="str">
        <f ca="1">OFFSET(Lexicon!B156,0,$B$3)</f>
        <v xml:space="preserve">     be difficult, expensive, etc. to resolve?</v>
      </c>
      <c r="Q10" s="1379"/>
      <c r="S10" s="189" t="str">
        <f ca="1">OFFSET(Lexicon!B178,0,$B$3)</f>
        <v xml:space="preserve">Assess  </v>
      </c>
      <c r="T10" s="208"/>
      <c r="U10" s="208"/>
      <c r="Y10" s="208"/>
      <c r="Z10" s="1353" t="str">
        <f ca="1">OFFSET(Lexicon!B211,0,$B$3)</f>
        <v xml:space="preserve">     * Superior Solution?        * Creativity?                  * Information?            </v>
      </c>
      <c r="AA10" s="1353"/>
      <c r="AB10" s="1353"/>
      <c r="AC10" s="208"/>
      <c r="AO10" s="1233"/>
      <c r="AP10" s="1234" t="str">
        <f ca="1">OFFSET(Lexicon!B91,0,$B$3)</f>
        <v>Concerns</v>
      </c>
      <c r="AQ10" s="1231" t="str">
        <f ca="1">OFFSET(Lexicon!B80,0,$B$3)</f>
        <v xml:space="preserve">What is the theme for this Situation Appraisal? </v>
      </c>
    </row>
    <row r="11" spans="1:43" ht="30" customHeight="1">
      <c r="A11" s="208"/>
      <c r="B11" s="189"/>
      <c r="C11" s="208"/>
      <c r="D11" s="1367" t="str">
        <f ca="1">OFFSET(Lexicon!B102,0,$B$3)</f>
        <v xml:space="preserve">Can this concern be resolved by a single analysis or action?  </v>
      </c>
      <c r="F11" s="208"/>
      <c r="G11" s="208"/>
      <c r="I11" s="208"/>
      <c r="J11" s="1377" t="str">
        <f ca="1">OFFSET(Lexicon!B141,0,$B$3)</f>
        <v xml:space="preserve">   (on people, safety, costs, etc.?)</v>
      </c>
      <c r="K11" s="1378"/>
      <c r="M11" s="1355" t="str">
        <f ca="1">OFFSET(Lexicon!B149,0,$B$3)</f>
        <v xml:space="preserve">   (on people, safety, costs, etc.?)</v>
      </c>
      <c r="N11" s="1379"/>
      <c r="P11" s="1355" t="str">
        <f ca="1">OFFSET(Lexicon!B157,0,$B$3)</f>
        <v>When do we need to start?</v>
      </c>
      <c r="Q11" s="1379"/>
      <c r="S11" s="1081" t="str">
        <f ca="1">OFFSET(Lexicon!B179,0,$B$3)</f>
        <v>combinations</v>
      </c>
      <c r="T11" s="208"/>
      <c r="U11" s="208"/>
      <c r="V11" s="1355" t="str">
        <f ca="1">OFFSET(Lexicon!B187,0,$B$3)</f>
        <v>What analytic process (and how much) is needed?</v>
      </c>
      <c r="W11" s="1355"/>
      <c r="X11" s="1355"/>
      <c r="Y11" s="208"/>
      <c r="Z11" s="1353" t="str">
        <f ca="1">OFFSET(Lexicon!B212,0,$B$3)</f>
        <v xml:space="preserve">     * Approval?                       * Structure?                   * Analysis?           </v>
      </c>
      <c r="AA11" s="1353"/>
      <c r="AB11" s="1353"/>
      <c r="AC11" s="208"/>
      <c r="AO11" s="1233"/>
      <c r="AP11" s="1234"/>
      <c r="AQ11" s="1231" t="str">
        <f ca="1">OFFSET(Lexicon!B83,0,$B$3)</f>
        <v>List Concerns</v>
      </c>
    </row>
    <row r="12" spans="1:43" ht="22.5" customHeight="1">
      <c r="A12" s="1228"/>
      <c r="B12" s="1227"/>
      <c r="C12" s="1228"/>
      <c r="D12" s="1368"/>
      <c r="F12" s="1228"/>
      <c r="G12" s="1228"/>
      <c r="H12" s="1229" t="str">
        <f ca="1">OFFSET(Lexicon!B113,0,$B$3)</f>
        <v>Do we simply need to get something done?</v>
      </c>
      <c r="I12" s="1228"/>
      <c r="J12" s="1377" t="str">
        <f ca="1">OFFSET(Lexicon!B142,0,$B$3)</f>
        <v xml:space="preserve">Which concern(s) are having the greatest </v>
      </c>
      <c r="K12" s="1378"/>
      <c r="M12" s="1355" t="str">
        <f ca="1">OFFSET(Lexicon!B150,0,$B$3)</f>
        <v>Which concern(s) will have the greatest</v>
      </c>
      <c r="N12" s="1379"/>
      <c r="P12" s="1355" t="str">
        <f ca="1">OFFSET(Lexicon!B158,0,$B$3)</f>
        <v>Which concern(s) will be hardest to</v>
      </c>
      <c r="Q12" s="1379"/>
      <c r="S12" s="1382" t="str">
        <f ca="1">OFFSET(Lexicon!B180,0,$B$3)</f>
        <v>horizontally H/M/L (±)</v>
      </c>
      <c r="T12" s="1228"/>
      <c r="U12" s="1228"/>
      <c r="V12" s="1357"/>
      <c r="W12" s="1357"/>
      <c r="X12" s="1357"/>
      <c r="Y12" s="1228"/>
      <c r="Z12" s="1352" t="str">
        <f ca="1">OFFSET(Lexicon!B213,0,$B$3)</f>
        <v xml:space="preserve">     * Development?               * Support?                       * Consensus?     </v>
      </c>
      <c r="AA12" s="1352"/>
      <c r="AB12" s="1352"/>
      <c r="AC12" s="1228"/>
      <c r="AO12" s="1233"/>
      <c r="AP12" s="1235"/>
      <c r="AQ12" s="1231" t="str">
        <f ca="1">OFFSET(Lexicon!B84,0,$B$3)</f>
        <v>What deviations are occuring?</v>
      </c>
    </row>
    <row r="13" spans="1:43" ht="22.5" customHeight="1">
      <c r="A13" s="1228"/>
      <c r="B13" s="1227"/>
      <c r="C13" s="1228"/>
      <c r="D13" s="754" t="str">
        <f ca="1">OFFSET(Lexicon!B103,0,$B$3)</f>
        <v xml:space="preserve">     What's the evidence?</v>
      </c>
      <c r="E13" s="319"/>
      <c r="F13" s="1228"/>
      <c r="G13" s="1228"/>
      <c r="I13" s="1228"/>
      <c r="J13" s="1377" t="str">
        <f ca="1">OFFSET(Lexicon!B143,0,$B$3)</f>
        <v xml:space="preserve">    current impact? Rate relatively H/M/L.</v>
      </c>
      <c r="K13" s="1378"/>
      <c r="L13" s="5"/>
      <c r="M13" s="1380" t="str">
        <f ca="1">OFFSET(Lexicon!B151,0,$B$3)</f>
        <v xml:space="preserve">    future impact?  Rate relatively H/M/L.</v>
      </c>
      <c r="N13" s="1381"/>
      <c r="O13" s="5"/>
      <c r="P13" s="1380" t="str">
        <f ca="1">OFFSET(Lexicon!B159,0,$B$3)</f>
        <v xml:space="preserve">    resolve later? Rate relatively H/M/L.</v>
      </c>
      <c r="Q13" s="1381"/>
      <c r="R13" s="134"/>
      <c r="S13" s="1383"/>
      <c r="T13" s="1228"/>
      <c r="U13" s="1228"/>
      <c r="V13" s="1356" t="str">
        <f ca="1">OFFSET(Lexicon!B188,0,$B$3)</f>
        <v>What follow-on actions are needed?  What else?</v>
      </c>
      <c r="W13" s="1356"/>
      <c r="X13" s="1356"/>
      <c r="Y13" s="1228"/>
      <c r="Z13" s="1352" t="str">
        <f ca="1">OFFSET(Lexicon!B214,0,$B$3)</f>
        <v xml:space="preserve">     * Commitment?                * Implementation?      * Goal Agreement?</v>
      </c>
      <c r="AA13" s="1352"/>
      <c r="AB13" s="1352"/>
      <c r="AC13" s="1228"/>
      <c r="AO13" s="1233"/>
      <c r="AP13" s="1235"/>
      <c r="AQ13" s="1231" t="str">
        <f ca="1">OFFSET(Lexicon!B85,0,$B$3)</f>
        <v>What decisions need to be made?</v>
      </c>
    </row>
    <row r="14" spans="1:43" ht="28.5" customHeight="1" thickBot="1">
      <c r="A14" s="209"/>
      <c r="B14" s="348"/>
      <c r="C14" s="209"/>
      <c r="D14" s="348" t="str">
        <f ca="1">OFFSET(Lexicon!B97,0,$B$3)</f>
        <v>Separated and Clarified Concerns</v>
      </c>
      <c r="E14" s="347"/>
      <c r="F14" s="209"/>
      <c r="G14" s="209"/>
      <c r="H14" s="346" t="str">
        <f ca="1">OFFSET(Lexicon!B108,0,$B$3)</f>
        <v>Action Statements</v>
      </c>
      <c r="I14" s="209"/>
      <c r="J14" s="1064" t="str">
        <f ca="1">OFFSET(Lexicon!B137,0,$B$3)</f>
        <v>Current Impact</v>
      </c>
      <c r="K14" s="1064" t="str">
        <f ca="1">OFFSET(Lexicon!B138,0,$B$3)</f>
        <v>CI Priority</v>
      </c>
      <c r="L14" s="6"/>
      <c r="M14" s="342" t="str">
        <f ca="1">OFFSET(Lexicon!B145,0,$B$3)</f>
        <v>Future Impact</v>
      </c>
      <c r="N14" s="343" t="str">
        <f ca="1">OFFSET(Lexicon!B146,0,$B$3)</f>
        <v>FI Priority</v>
      </c>
      <c r="O14" s="6"/>
      <c r="P14" s="342" t="str">
        <f ca="1">OFFSET(Lexicon!B153,0,$B$3)</f>
        <v>Time Frame</v>
      </c>
      <c r="Q14" s="343" t="str">
        <f ca="1">OFFSET(Lexicon!B154,0,$B$3)</f>
        <v>TF Priority</v>
      </c>
      <c r="R14" s="7"/>
      <c r="S14" s="344" t="str">
        <f ca="1">OFFSET(Lexicon!B177,0,$B$3)</f>
        <v>Overall Priority</v>
      </c>
      <c r="T14" s="209"/>
      <c r="U14" s="209"/>
      <c r="V14" s="344" t="str">
        <f ca="1">OFFSET(Lexicon!B204,0,$B$3)</f>
        <v xml:space="preserve">Process Needed  </v>
      </c>
      <c r="X14" s="345" t="str">
        <f ca="1">OFFSET(Lexicon!B205,0,$B$3)</f>
        <v>Next Steps (What)</v>
      </c>
      <c r="Y14" s="209"/>
      <c r="Z14" s="345" t="str">
        <f ca="1">OFFSET(Lexicon!B215,0,$B$3)</f>
        <v>Who</v>
      </c>
      <c r="AB14" s="345" t="str">
        <f ca="1">OFFSET(Lexicon!B216,0,$B$3)</f>
        <v xml:space="preserve">By When  </v>
      </c>
      <c r="AC14" s="209"/>
      <c r="AO14" s="1233"/>
      <c r="AP14" s="1235"/>
      <c r="AQ14" s="1231" t="str">
        <f ca="1">OFFSET(Lexicon!B86,0,$B$3)</f>
        <v>What plans should be implemented?</v>
      </c>
    </row>
    <row r="15" spans="1:43" ht="15" customHeight="1">
      <c r="A15" s="210"/>
      <c r="B15" s="1360"/>
      <c r="C15" s="210"/>
      <c r="D15" s="1363"/>
      <c r="E15" s="1364"/>
      <c r="F15" s="210"/>
      <c r="G15" s="210"/>
      <c r="H15" s="706"/>
      <c r="I15" s="210"/>
      <c r="J15" s="807"/>
      <c r="K15" s="1100"/>
      <c r="L15" s="8"/>
      <c r="M15" s="807"/>
      <c r="N15" s="1100"/>
      <c r="O15" s="8"/>
      <c r="P15" s="807"/>
      <c r="Q15" s="1100"/>
      <c r="R15" s="8"/>
      <c r="S15" s="1100"/>
      <c r="T15" s="210"/>
      <c r="U15" s="210"/>
      <c r="V15" s="87"/>
      <c r="W15" s="5"/>
      <c r="X15" s="706"/>
      <c r="Y15" s="210"/>
      <c r="Z15" s="706"/>
      <c r="AA15" s="5"/>
      <c r="AB15" s="706"/>
      <c r="AC15" s="210"/>
    </row>
    <row r="16" spans="1:43" ht="15" customHeight="1">
      <c r="A16" s="210"/>
      <c r="B16" s="1361"/>
      <c r="C16" s="210"/>
      <c r="D16" s="1365"/>
      <c r="E16" s="1365"/>
      <c r="F16" s="210"/>
      <c r="G16" s="210"/>
      <c r="H16" s="706"/>
      <c r="I16" s="210"/>
      <c r="J16" s="808"/>
      <c r="K16" s="1100"/>
      <c r="L16" s="8"/>
      <c r="M16" s="808"/>
      <c r="N16" s="1100"/>
      <c r="O16" s="8"/>
      <c r="P16" s="808"/>
      <c r="Q16" s="1100"/>
      <c r="R16" s="8"/>
      <c r="S16" s="1100"/>
      <c r="T16" s="210"/>
      <c r="U16" s="210"/>
      <c r="V16" s="87"/>
      <c r="W16" s="5"/>
      <c r="X16" s="706"/>
      <c r="Y16" s="210"/>
      <c r="Z16" s="706"/>
      <c r="AA16" s="5"/>
      <c r="AB16" s="706"/>
      <c r="AC16" s="210"/>
    </row>
    <row r="17" spans="1:54" ht="15" customHeight="1">
      <c r="A17" s="210"/>
      <c r="B17" s="1361"/>
      <c r="C17" s="210"/>
      <c r="D17" s="1365"/>
      <c r="E17" s="1365"/>
      <c r="F17" s="210"/>
      <c r="G17" s="210"/>
      <c r="H17" s="706"/>
      <c r="I17" s="210"/>
      <c r="J17" s="808"/>
      <c r="K17" s="1100"/>
      <c r="L17" s="8"/>
      <c r="M17" s="808"/>
      <c r="N17" s="1100"/>
      <c r="O17" s="8"/>
      <c r="P17" s="808"/>
      <c r="Q17" s="1100"/>
      <c r="R17" s="8"/>
      <c r="S17" s="1100"/>
      <c r="T17" s="210"/>
      <c r="U17" s="210"/>
      <c r="V17" s="87"/>
      <c r="W17" s="5"/>
      <c r="X17" s="706"/>
      <c r="Y17" s="210"/>
      <c r="Z17" s="706"/>
      <c r="AA17" s="5"/>
      <c r="AB17" s="706"/>
      <c r="AC17" s="210"/>
      <c r="AQ17" s="1233" t="str">
        <f ca="1">OFFSET(Lexicon!B1112,0,$B$3)</f>
        <v>H+</v>
      </c>
    </row>
    <row r="18" spans="1:54" ht="15" customHeight="1" thickBot="1">
      <c r="A18" s="210"/>
      <c r="B18" s="1362"/>
      <c r="C18" s="210"/>
      <c r="D18" s="1366"/>
      <c r="E18" s="1366"/>
      <c r="F18" s="210"/>
      <c r="G18" s="210"/>
      <c r="H18" s="1238"/>
      <c r="I18" s="210"/>
      <c r="J18" s="809"/>
      <c r="K18" s="1100"/>
      <c r="L18" s="8"/>
      <c r="M18" s="809"/>
      <c r="N18" s="1100"/>
      <c r="O18" s="8"/>
      <c r="P18" s="809"/>
      <c r="Q18" s="1240"/>
      <c r="R18" s="8"/>
      <c r="S18" s="1240"/>
      <c r="T18" s="210"/>
      <c r="U18" s="210"/>
      <c r="V18" s="755"/>
      <c r="W18" s="5"/>
      <c r="X18" s="1224"/>
      <c r="Y18" s="210"/>
      <c r="Z18" s="1224"/>
      <c r="AA18" s="5"/>
      <c r="AB18" s="1224"/>
      <c r="AC18" s="210"/>
      <c r="AQ18" s="1233" t="str">
        <f ca="1">OFFSET(Lexicon!B1113,0,$B$3)</f>
        <v>H</v>
      </c>
    </row>
    <row r="19" spans="1:54" ht="15" customHeight="1">
      <c r="A19" s="210"/>
      <c r="B19" s="1370"/>
      <c r="C19" s="210"/>
      <c r="D19" s="1371"/>
      <c r="E19" s="1371"/>
      <c r="F19" s="210"/>
      <c r="G19" s="210"/>
      <c r="H19" s="706"/>
      <c r="I19" s="210"/>
      <c r="J19" s="807"/>
      <c r="K19" s="1100"/>
      <c r="L19" s="8"/>
      <c r="M19" s="808"/>
      <c r="N19" s="1100"/>
      <c r="O19" s="8"/>
      <c r="P19" s="808"/>
      <c r="Q19" s="1100"/>
      <c r="R19" s="8"/>
      <c r="S19" s="1100"/>
      <c r="T19" s="210"/>
      <c r="U19" s="210"/>
      <c r="V19" s="87"/>
      <c r="W19" s="5"/>
      <c r="X19" s="706"/>
      <c r="Y19" s="210"/>
      <c r="Z19" s="706"/>
      <c r="AA19" s="5"/>
      <c r="AB19" s="706"/>
      <c r="AC19" s="210"/>
      <c r="AQ19" s="1233" t="str">
        <f ca="1">OFFSET(Lexicon!B1114,0,$B$3)</f>
        <v>H-</v>
      </c>
      <c r="BB19" s="162"/>
    </row>
    <row r="20" spans="1:54" ht="15" customHeight="1">
      <c r="A20" s="210"/>
      <c r="B20" s="1361"/>
      <c r="C20" s="210"/>
      <c r="D20" s="1365"/>
      <c r="E20" s="1365"/>
      <c r="F20" s="210"/>
      <c r="G20" s="210"/>
      <c r="H20" s="706"/>
      <c r="I20" s="210"/>
      <c r="J20" s="808"/>
      <c r="K20" s="1100"/>
      <c r="L20" s="8"/>
      <c r="M20" s="808"/>
      <c r="N20" s="1100"/>
      <c r="O20" s="8"/>
      <c r="P20" s="808"/>
      <c r="Q20" s="1100"/>
      <c r="R20" s="8"/>
      <c r="S20" s="1100"/>
      <c r="T20" s="210"/>
      <c r="U20" s="210"/>
      <c r="V20" s="87"/>
      <c r="W20" s="5"/>
      <c r="X20" s="706"/>
      <c r="Y20" s="210"/>
      <c r="Z20" s="706"/>
      <c r="AA20" s="5"/>
      <c r="AB20" s="706"/>
      <c r="AC20" s="210"/>
      <c r="AQ20" s="1233" t="str">
        <f ca="1">OFFSET(Lexicon!B1115,0,$B$3)</f>
        <v>M+</v>
      </c>
      <c r="BB20" s="162"/>
    </row>
    <row r="21" spans="1:54" ht="15" customHeight="1">
      <c r="A21" s="210"/>
      <c r="B21" s="1361"/>
      <c r="C21" s="210"/>
      <c r="D21" s="1365"/>
      <c r="E21" s="1365"/>
      <c r="F21" s="210"/>
      <c r="G21" s="210"/>
      <c r="H21" s="706"/>
      <c r="I21" s="210"/>
      <c r="J21" s="808"/>
      <c r="K21" s="1100"/>
      <c r="L21" s="8"/>
      <c r="M21" s="808"/>
      <c r="N21" s="1100"/>
      <c r="O21" s="8"/>
      <c r="P21" s="808"/>
      <c r="Q21" s="1100"/>
      <c r="R21" s="8"/>
      <c r="S21" s="1100"/>
      <c r="T21" s="210"/>
      <c r="U21" s="210"/>
      <c r="V21" s="87"/>
      <c r="W21" s="5"/>
      <c r="X21" s="706"/>
      <c r="Y21" s="210"/>
      <c r="Z21" s="706"/>
      <c r="AA21" s="5"/>
      <c r="AB21" s="706"/>
      <c r="AC21" s="210"/>
      <c r="AQ21" s="1233" t="str">
        <f ca="1">OFFSET(Lexicon!B1116,0,$B$3)</f>
        <v>M</v>
      </c>
      <c r="BB21" s="162"/>
    </row>
    <row r="22" spans="1:54" ht="15" customHeight="1" thickBot="1">
      <c r="A22" s="210"/>
      <c r="B22" s="1362"/>
      <c r="C22" s="210"/>
      <c r="D22" s="1366"/>
      <c r="E22" s="1366"/>
      <c r="F22" s="210"/>
      <c r="G22" s="210"/>
      <c r="H22" s="1238"/>
      <c r="I22" s="210"/>
      <c r="J22" s="809"/>
      <c r="K22" s="1100"/>
      <c r="L22" s="8"/>
      <c r="M22" s="809"/>
      <c r="N22" s="1100"/>
      <c r="O22" s="8"/>
      <c r="P22" s="809"/>
      <c r="Q22" s="1240"/>
      <c r="R22" s="8"/>
      <c r="S22" s="1240"/>
      <c r="T22" s="210"/>
      <c r="U22" s="210"/>
      <c r="V22" s="755"/>
      <c r="W22" s="5"/>
      <c r="X22" s="1224"/>
      <c r="Y22" s="210"/>
      <c r="Z22" s="1224"/>
      <c r="AA22" s="5"/>
      <c r="AB22" s="1224"/>
      <c r="AC22" s="210"/>
      <c r="AQ22" s="1233" t="str">
        <f ca="1">OFFSET(Lexicon!B1117,0,$B$3)</f>
        <v>M-</v>
      </c>
      <c r="BB22" s="1110"/>
    </row>
    <row r="23" spans="1:54" ht="15" customHeight="1">
      <c r="A23" s="210"/>
      <c r="B23" s="1370"/>
      <c r="C23" s="210"/>
      <c r="D23" s="1371"/>
      <c r="E23" s="1371"/>
      <c r="F23" s="210"/>
      <c r="G23" s="210"/>
      <c r="H23" s="706"/>
      <c r="I23" s="210"/>
      <c r="J23" s="807"/>
      <c r="K23" s="1100"/>
      <c r="L23" s="8"/>
      <c r="M23" s="808"/>
      <c r="N23" s="1100"/>
      <c r="O23" s="8"/>
      <c r="P23" s="808"/>
      <c r="Q23" s="1100"/>
      <c r="R23" s="8"/>
      <c r="S23" s="1100"/>
      <c r="T23" s="210"/>
      <c r="U23" s="210"/>
      <c r="V23" s="87"/>
      <c r="W23" s="5"/>
      <c r="X23" s="706"/>
      <c r="Y23" s="210"/>
      <c r="Z23" s="706"/>
      <c r="AA23" s="5"/>
      <c r="AB23" s="706"/>
      <c r="AC23" s="210"/>
      <c r="AQ23" s="1233" t="str">
        <f ca="1">OFFSET(Lexicon!B1118,0,$B$3)</f>
        <v>L+</v>
      </c>
      <c r="BB23" s="162"/>
    </row>
    <row r="24" spans="1:54" ht="15" customHeight="1">
      <c r="A24" s="210"/>
      <c r="B24" s="1361"/>
      <c r="C24" s="210"/>
      <c r="D24" s="1365"/>
      <c r="E24" s="1365"/>
      <c r="F24" s="210"/>
      <c r="G24" s="210"/>
      <c r="H24" s="706"/>
      <c r="I24" s="210"/>
      <c r="J24" s="808"/>
      <c r="K24" s="1100"/>
      <c r="L24" s="8"/>
      <c r="M24" s="808"/>
      <c r="N24" s="1100"/>
      <c r="O24" s="8"/>
      <c r="P24" s="808"/>
      <c r="Q24" s="1100"/>
      <c r="R24" s="8"/>
      <c r="S24" s="1100"/>
      <c r="T24" s="210"/>
      <c r="U24" s="210"/>
      <c r="V24" s="87"/>
      <c r="W24" s="5"/>
      <c r="X24" s="706"/>
      <c r="Y24" s="210"/>
      <c r="Z24" s="706"/>
      <c r="AA24" s="5"/>
      <c r="AB24" s="706"/>
      <c r="AC24" s="210"/>
      <c r="AQ24" s="1233" t="str">
        <f ca="1">OFFSET(Lexicon!B1119,0,$B$3)</f>
        <v>L</v>
      </c>
      <c r="BB24" s="162"/>
    </row>
    <row r="25" spans="1:54" ht="15" customHeight="1">
      <c r="A25" s="210"/>
      <c r="B25" s="1361"/>
      <c r="C25" s="210"/>
      <c r="D25" s="1365"/>
      <c r="E25" s="1365"/>
      <c r="F25" s="210"/>
      <c r="G25" s="210"/>
      <c r="H25" s="706"/>
      <c r="I25" s="210"/>
      <c r="J25" s="808"/>
      <c r="K25" s="1100"/>
      <c r="L25" s="8"/>
      <c r="M25" s="808"/>
      <c r="N25" s="1100"/>
      <c r="O25" s="8"/>
      <c r="P25" s="808"/>
      <c r="Q25" s="1100"/>
      <c r="R25" s="8"/>
      <c r="S25" s="1100"/>
      <c r="T25" s="210"/>
      <c r="U25" s="210"/>
      <c r="V25" s="87"/>
      <c r="W25" s="5"/>
      <c r="X25" s="706"/>
      <c r="Y25" s="210"/>
      <c r="Z25" s="706"/>
      <c r="AA25" s="5"/>
      <c r="AB25" s="706"/>
      <c r="AC25" s="210"/>
      <c r="AQ25" s="1233" t="str">
        <f ca="1">OFFSET(Lexicon!B1120,0,$B$3)</f>
        <v>L-</v>
      </c>
      <c r="BB25" s="162"/>
    </row>
    <row r="26" spans="1:54" ht="15" customHeight="1" thickBot="1">
      <c r="A26" s="210"/>
      <c r="B26" s="1362"/>
      <c r="C26" s="210"/>
      <c r="D26" s="1366"/>
      <c r="E26" s="1366"/>
      <c r="F26" s="210"/>
      <c r="G26" s="210"/>
      <c r="H26" s="1238"/>
      <c r="I26" s="210"/>
      <c r="J26" s="809"/>
      <c r="K26" s="1100"/>
      <c r="L26" s="8"/>
      <c r="M26" s="809"/>
      <c r="N26" s="1100"/>
      <c r="O26" s="8"/>
      <c r="P26" s="809"/>
      <c r="Q26" s="1240"/>
      <c r="R26" s="8"/>
      <c r="S26" s="1240"/>
      <c r="T26" s="210"/>
      <c r="U26" s="210"/>
      <c r="V26" s="755"/>
      <c r="W26" s="5"/>
      <c r="X26" s="1224"/>
      <c r="Y26" s="210"/>
      <c r="Z26" s="1224"/>
      <c r="AA26" s="5"/>
      <c r="AB26" s="1224"/>
      <c r="AC26" s="210"/>
      <c r="BB26" s="162"/>
    </row>
    <row r="27" spans="1:54" ht="15" customHeight="1">
      <c r="A27" s="210"/>
      <c r="B27" s="1370"/>
      <c r="C27" s="210"/>
      <c r="D27" s="1371"/>
      <c r="E27" s="1371"/>
      <c r="F27" s="210"/>
      <c r="G27" s="210"/>
      <c r="H27" s="706"/>
      <c r="I27" s="210"/>
      <c r="J27" s="807"/>
      <c r="K27" s="1100"/>
      <c r="L27" s="8"/>
      <c r="M27" s="808"/>
      <c r="N27" s="1100"/>
      <c r="O27" s="8"/>
      <c r="P27" s="808"/>
      <c r="Q27" s="1100"/>
      <c r="R27" s="8"/>
      <c r="S27" s="1100"/>
      <c r="T27" s="210"/>
      <c r="U27" s="210"/>
      <c r="V27" s="87"/>
      <c r="W27" s="5"/>
      <c r="X27" s="706"/>
      <c r="Y27" s="210"/>
      <c r="Z27" s="706"/>
      <c r="AA27" s="5"/>
      <c r="AB27" s="706"/>
      <c r="AC27" s="210"/>
      <c r="AQ27" s="1233" t="str">
        <f ca="1">OFFSET(Lexicon!B197,0,$B$3)</f>
        <v>SA</v>
      </c>
      <c r="BB27" s="162"/>
    </row>
    <row r="28" spans="1:54" ht="15" customHeight="1">
      <c r="A28" s="210"/>
      <c r="B28" s="1361"/>
      <c r="C28" s="210"/>
      <c r="D28" s="1365"/>
      <c r="E28" s="1365"/>
      <c r="F28" s="210"/>
      <c r="G28" s="210"/>
      <c r="H28" s="706"/>
      <c r="I28" s="210"/>
      <c r="J28" s="808"/>
      <c r="K28" s="1100"/>
      <c r="L28" s="8"/>
      <c r="M28" s="808"/>
      <c r="N28" s="1100"/>
      <c r="O28" s="8"/>
      <c r="P28" s="808"/>
      <c r="Q28" s="1100"/>
      <c r="R28" s="8"/>
      <c r="S28" s="1100"/>
      <c r="T28" s="210"/>
      <c r="U28" s="210"/>
      <c r="V28" s="87"/>
      <c r="W28" s="5"/>
      <c r="X28" s="706"/>
      <c r="Y28" s="210"/>
      <c r="Z28" s="706"/>
      <c r="AA28" s="5"/>
      <c r="AB28" s="706"/>
      <c r="AC28" s="210"/>
      <c r="AQ28" s="1233" t="str">
        <f ca="1">OFFSET(Lexicon!B198,0,$B$3)</f>
        <v>PA</v>
      </c>
    </row>
    <row r="29" spans="1:54" ht="15" customHeight="1">
      <c r="A29" s="210"/>
      <c r="B29" s="1361"/>
      <c r="C29" s="210"/>
      <c r="D29" s="1365"/>
      <c r="E29" s="1365"/>
      <c r="F29" s="210"/>
      <c r="G29" s="210"/>
      <c r="H29" s="706"/>
      <c r="I29" s="210"/>
      <c r="J29" s="808"/>
      <c r="K29" s="1100"/>
      <c r="L29" s="8"/>
      <c r="M29" s="808"/>
      <c r="N29" s="1100"/>
      <c r="O29" s="8"/>
      <c r="P29" s="808"/>
      <c r="Q29" s="1100"/>
      <c r="R29" s="8"/>
      <c r="S29" s="1100"/>
      <c r="T29" s="210"/>
      <c r="U29" s="210"/>
      <c r="V29" s="87"/>
      <c r="W29" s="5"/>
      <c r="X29" s="706"/>
      <c r="Y29" s="210"/>
      <c r="Z29" s="706"/>
      <c r="AA29" s="5"/>
      <c r="AB29" s="706"/>
      <c r="AC29" s="210"/>
      <c r="AQ29" s="1233" t="str">
        <f ca="1">OFFSET(Lexicon!B199,0,$B$3)</f>
        <v>DA</v>
      </c>
    </row>
    <row r="30" spans="1:54" ht="15" customHeight="1" thickBot="1">
      <c r="A30" s="210"/>
      <c r="B30" s="1362"/>
      <c r="C30" s="210"/>
      <c r="D30" s="1366"/>
      <c r="E30" s="1366"/>
      <c r="F30" s="210"/>
      <c r="G30" s="210"/>
      <c r="H30" s="1238"/>
      <c r="I30" s="210"/>
      <c r="J30" s="809"/>
      <c r="K30" s="1100"/>
      <c r="L30" s="8"/>
      <c r="M30" s="809"/>
      <c r="N30" s="1100"/>
      <c r="O30" s="8"/>
      <c r="P30" s="809"/>
      <c r="Q30" s="1240"/>
      <c r="R30" s="8"/>
      <c r="S30" s="1240"/>
      <c r="T30" s="210"/>
      <c r="U30" s="210"/>
      <c r="V30" s="755"/>
      <c r="W30" s="5"/>
      <c r="X30" s="1224"/>
      <c r="Y30" s="210"/>
      <c r="Z30" s="1224"/>
      <c r="AA30" s="5"/>
      <c r="AB30" s="1224"/>
      <c r="AC30" s="210"/>
      <c r="AQ30" s="1233" t="str">
        <f ca="1">OFFSET(Lexicon!B200,0,$B$3)</f>
        <v>PPA</v>
      </c>
    </row>
    <row r="31" spans="1:54" ht="15" customHeight="1">
      <c r="A31" s="210"/>
      <c r="B31" s="1370"/>
      <c r="C31" s="210"/>
      <c r="D31" s="1365"/>
      <c r="E31" s="1365"/>
      <c r="F31" s="210"/>
      <c r="G31" s="210"/>
      <c r="H31" s="706"/>
      <c r="I31" s="210"/>
      <c r="J31" s="807"/>
      <c r="K31" s="1100"/>
      <c r="L31" s="8"/>
      <c r="M31" s="808"/>
      <c r="N31" s="1100"/>
      <c r="O31" s="8"/>
      <c r="P31" s="808"/>
      <c r="Q31" s="1100"/>
      <c r="R31" s="8"/>
      <c r="S31" s="1100"/>
      <c r="T31" s="210"/>
      <c r="U31" s="210"/>
      <c r="V31" s="87"/>
      <c r="W31" s="5"/>
      <c r="X31" s="706"/>
      <c r="Y31" s="210"/>
      <c r="Z31" s="706"/>
      <c r="AA31" s="5"/>
      <c r="AB31" s="706"/>
      <c r="AC31" s="210"/>
      <c r="AQ31" s="1233" t="str">
        <f ca="1">OFFSET(Lexicon!B201,0,$B$3)</f>
        <v>POA</v>
      </c>
    </row>
    <row r="32" spans="1:54" ht="15" customHeight="1">
      <c r="A32" s="210"/>
      <c r="B32" s="1361"/>
      <c r="C32" s="210"/>
      <c r="D32" s="1365"/>
      <c r="E32" s="1365"/>
      <c r="F32" s="210"/>
      <c r="G32" s="210"/>
      <c r="H32" s="706"/>
      <c r="I32" s="210"/>
      <c r="J32" s="808"/>
      <c r="K32" s="1100"/>
      <c r="L32" s="8"/>
      <c r="M32" s="808"/>
      <c r="N32" s="1100"/>
      <c r="O32" s="8"/>
      <c r="P32" s="808"/>
      <c r="Q32" s="1100"/>
      <c r="R32" s="8"/>
      <c r="S32" s="1100"/>
      <c r="T32" s="210"/>
      <c r="U32" s="210"/>
      <c r="V32" s="87"/>
      <c r="W32" s="5"/>
      <c r="X32" s="706"/>
      <c r="Y32" s="210"/>
      <c r="Z32" s="706"/>
      <c r="AA32" s="5"/>
      <c r="AB32" s="706"/>
      <c r="AC32" s="210"/>
      <c r="AQ32" s="1233" t="str">
        <f ca="1">OFFSET(Lexicon!B202,0,$B$3)</f>
        <v>Just Do It!</v>
      </c>
    </row>
    <row r="33" spans="1:29" ht="15" customHeight="1">
      <c r="A33" s="210"/>
      <c r="B33" s="1361"/>
      <c r="C33" s="210"/>
      <c r="D33" s="1365"/>
      <c r="E33" s="1365"/>
      <c r="F33" s="210"/>
      <c r="G33" s="210"/>
      <c r="H33" s="706"/>
      <c r="I33" s="210"/>
      <c r="J33" s="808"/>
      <c r="K33" s="1100"/>
      <c r="L33" s="8"/>
      <c r="M33" s="808"/>
      <c r="N33" s="1100"/>
      <c r="O33" s="8"/>
      <c r="P33" s="808"/>
      <c r="Q33" s="1100"/>
      <c r="R33" s="8"/>
      <c r="S33" s="1100"/>
      <c r="T33" s="210"/>
      <c r="U33" s="210"/>
      <c r="V33" s="87"/>
      <c r="W33" s="5"/>
      <c r="X33" s="706"/>
      <c r="Y33" s="210"/>
      <c r="Z33" s="706"/>
      <c r="AA33" s="5"/>
      <c r="AB33" s="706"/>
      <c r="AC33" s="210"/>
    </row>
    <row r="34" spans="1:29" ht="15" customHeight="1" thickBot="1">
      <c r="A34" s="210"/>
      <c r="B34" s="1362"/>
      <c r="C34" s="210"/>
      <c r="D34" s="1366"/>
      <c r="E34" s="1366"/>
      <c r="F34" s="210"/>
      <c r="G34" s="210"/>
      <c r="H34" s="1238"/>
      <c r="I34" s="210"/>
      <c r="J34" s="809"/>
      <c r="K34" s="1100"/>
      <c r="L34" s="8"/>
      <c r="M34" s="809"/>
      <c r="N34" s="1100"/>
      <c r="O34" s="8"/>
      <c r="P34" s="809"/>
      <c r="Q34" s="1240"/>
      <c r="R34" s="8"/>
      <c r="S34" s="1240"/>
      <c r="T34" s="210"/>
      <c r="U34" s="210"/>
      <c r="V34" s="755"/>
      <c r="W34" s="5"/>
      <c r="X34" s="1224"/>
      <c r="Y34" s="210"/>
      <c r="Z34" s="1224"/>
      <c r="AA34" s="5"/>
      <c r="AB34" s="1224"/>
      <c r="AC34" s="210"/>
    </row>
    <row r="35" spans="1:29" ht="15" customHeight="1">
      <c r="A35" s="210"/>
      <c r="B35" s="1371"/>
      <c r="C35" s="210"/>
      <c r="D35" s="1365"/>
      <c r="E35" s="1365"/>
      <c r="F35" s="210"/>
      <c r="G35" s="210"/>
      <c r="H35" s="706"/>
      <c r="I35" s="210"/>
      <c r="J35" s="807"/>
      <c r="K35" s="1100"/>
      <c r="L35" s="8"/>
      <c r="M35" s="808"/>
      <c r="N35" s="1100"/>
      <c r="O35" s="8"/>
      <c r="P35" s="808"/>
      <c r="Q35" s="1100"/>
      <c r="R35" s="8"/>
      <c r="S35" s="1100"/>
      <c r="T35" s="210"/>
      <c r="U35" s="210"/>
      <c r="V35" s="87"/>
      <c r="W35" s="5"/>
      <c r="X35" s="706"/>
      <c r="Y35" s="210"/>
      <c r="Z35" s="706"/>
      <c r="AA35" s="5"/>
      <c r="AB35" s="706"/>
      <c r="AC35" s="210"/>
    </row>
    <row r="36" spans="1:29" ht="15" customHeight="1">
      <c r="A36" s="210"/>
      <c r="B36" s="1365"/>
      <c r="C36" s="210"/>
      <c r="D36" s="1365"/>
      <c r="E36" s="1365"/>
      <c r="F36" s="210"/>
      <c r="G36" s="210"/>
      <c r="H36" s="706"/>
      <c r="I36" s="210"/>
      <c r="J36" s="808"/>
      <c r="K36" s="1100"/>
      <c r="L36" s="8"/>
      <c r="M36" s="808"/>
      <c r="N36" s="1100"/>
      <c r="O36" s="8"/>
      <c r="P36" s="808"/>
      <c r="Q36" s="1100"/>
      <c r="R36" s="8"/>
      <c r="S36" s="1100"/>
      <c r="T36" s="210"/>
      <c r="U36" s="210"/>
      <c r="V36" s="87"/>
      <c r="W36" s="5"/>
      <c r="X36" s="706"/>
      <c r="Y36" s="210"/>
      <c r="Z36" s="706"/>
      <c r="AA36" s="5"/>
      <c r="AB36" s="706"/>
      <c r="AC36" s="210"/>
    </row>
    <row r="37" spans="1:29" ht="15" customHeight="1">
      <c r="A37" s="210"/>
      <c r="B37" s="1365"/>
      <c r="C37" s="210"/>
      <c r="D37" s="1365"/>
      <c r="E37" s="1365"/>
      <c r="F37" s="210"/>
      <c r="G37" s="210"/>
      <c r="H37" s="706"/>
      <c r="I37" s="210"/>
      <c r="J37" s="808"/>
      <c r="K37" s="1100"/>
      <c r="L37" s="8"/>
      <c r="M37" s="808"/>
      <c r="N37" s="1100"/>
      <c r="O37" s="8"/>
      <c r="P37" s="808"/>
      <c r="Q37" s="1100"/>
      <c r="R37" s="8"/>
      <c r="S37" s="1100"/>
      <c r="T37" s="210"/>
      <c r="U37" s="210"/>
      <c r="V37" s="87"/>
      <c r="W37" s="5"/>
      <c r="X37" s="706"/>
      <c r="Y37" s="210"/>
      <c r="Z37" s="706"/>
      <c r="AA37" s="5"/>
      <c r="AB37" s="706"/>
      <c r="AC37" s="210"/>
    </row>
    <row r="38" spans="1:29" ht="15" customHeight="1" thickBot="1">
      <c r="A38" s="210"/>
      <c r="B38" s="1366"/>
      <c r="C38" s="210"/>
      <c r="D38" s="1366"/>
      <c r="E38" s="1366"/>
      <c r="F38" s="210"/>
      <c r="G38" s="210"/>
      <c r="H38" s="1238"/>
      <c r="I38" s="210"/>
      <c r="J38" s="809"/>
      <c r="K38" s="1100"/>
      <c r="L38" s="8"/>
      <c r="M38" s="809"/>
      <c r="N38" s="1100"/>
      <c r="O38" s="8"/>
      <c r="P38" s="809"/>
      <c r="Q38" s="1240"/>
      <c r="R38" s="8"/>
      <c r="S38" s="1240"/>
      <c r="T38" s="210"/>
      <c r="U38" s="210"/>
      <c r="V38" s="755"/>
      <c r="W38" s="5"/>
      <c r="X38" s="1224"/>
      <c r="Y38" s="210"/>
      <c r="Z38" s="1224"/>
      <c r="AA38" s="5"/>
      <c r="AB38" s="1224"/>
      <c r="AC38" s="210"/>
    </row>
    <row r="39" spans="1:29" ht="15" customHeight="1">
      <c r="A39" s="210"/>
      <c r="B39" s="1371"/>
      <c r="C39" s="210"/>
      <c r="D39" s="1365"/>
      <c r="E39" s="1365"/>
      <c r="F39" s="210"/>
      <c r="G39" s="210"/>
      <c r="H39" s="706"/>
      <c r="I39" s="210"/>
      <c r="J39" s="807"/>
      <c r="K39" s="1100"/>
      <c r="L39" s="8"/>
      <c r="M39" s="808"/>
      <c r="N39" s="1100"/>
      <c r="O39" s="8"/>
      <c r="P39" s="808"/>
      <c r="Q39" s="1100"/>
      <c r="R39" s="8"/>
      <c r="S39" s="1100"/>
      <c r="T39" s="210"/>
      <c r="U39" s="210"/>
      <c r="V39" s="87"/>
      <c r="W39" s="5"/>
      <c r="X39" s="706"/>
      <c r="Y39" s="210"/>
      <c r="Z39" s="706"/>
      <c r="AA39" s="5"/>
      <c r="AB39" s="706"/>
      <c r="AC39" s="210"/>
    </row>
    <row r="40" spans="1:29" ht="15" customHeight="1">
      <c r="A40" s="210"/>
      <c r="B40" s="1365"/>
      <c r="C40" s="210"/>
      <c r="D40" s="1365"/>
      <c r="E40" s="1365"/>
      <c r="F40" s="210"/>
      <c r="G40" s="210"/>
      <c r="H40" s="706"/>
      <c r="I40" s="210"/>
      <c r="J40" s="808"/>
      <c r="K40" s="1100"/>
      <c r="L40" s="8"/>
      <c r="M40" s="808"/>
      <c r="N40" s="1100"/>
      <c r="O40" s="8"/>
      <c r="P40" s="808"/>
      <c r="Q40" s="1100"/>
      <c r="R40" s="8"/>
      <c r="S40" s="1100"/>
      <c r="T40" s="210"/>
      <c r="U40" s="210"/>
      <c r="V40" s="87"/>
      <c r="W40" s="5"/>
      <c r="X40" s="706"/>
      <c r="Y40" s="210"/>
      <c r="Z40" s="706"/>
      <c r="AA40" s="5"/>
      <c r="AB40" s="706"/>
      <c r="AC40" s="210"/>
    </row>
    <row r="41" spans="1:29" ht="15" customHeight="1">
      <c r="A41" s="210"/>
      <c r="B41" s="1365"/>
      <c r="C41" s="210"/>
      <c r="D41" s="1365"/>
      <c r="E41" s="1365"/>
      <c r="F41" s="210"/>
      <c r="G41" s="210"/>
      <c r="H41" s="706"/>
      <c r="I41" s="210"/>
      <c r="J41" s="808"/>
      <c r="K41" s="1100"/>
      <c r="L41" s="8"/>
      <c r="M41" s="808"/>
      <c r="N41" s="1100"/>
      <c r="O41" s="8"/>
      <c r="P41" s="808"/>
      <c r="Q41" s="1100"/>
      <c r="R41" s="8"/>
      <c r="S41" s="1100"/>
      <c r="T41" s="210"/>
      <c r="U41" s="210"/>
      <c r="V41" s="87"/>
      <c r="W41" s="5"/>
      <c r="X41" s="706"/>
      <c r="Y41" s="210"/>
      <c r="Z41" s="706"/>
      <c r="AA41" s="5"/>
      <c r="AB41" s="706"/>
      <c r="AC41" s="210"/>
    </row>
    <row r="42" spans="1:29" ht="15" customHeight="1" thickBot="1">
      <c r="A42" s="210"/>
      <c r="B42" s="1366"/>
      <c r="C42" s="210"/>
      <c r="D42" s="1366"/>
      <c r="E42" s="1366"/>
      <c r="F42" s="210"/>
      <c r="G42" s="210"/>
      <c r="H42" s="1238"/>
      <c r="I42" s="210"/>
      <c r="J42" s="809"/>
      <c r="K42" s="1100"/>
      <c r="L42" s="8"/>
      <c r="M42" s="809"/>
      <c r="N42" s="1100"/>
      <c r="O42" s="8"/>
      <c r="P42" s="809"/>
      <c r="Q42" s="1240"/>
      <c r="R42" s="8"/>
      <c r="S42" s="1240"/>
      <c r="T42" s="210"/>
      <c r="U42" s="210"/>
      <c r="V42" s="755"/>
      <c r="W42" s="5"/>
      <c r="X42" s="1224"/>
      <c r="Y42" s="210"/>
      <c r="Z42" s="1224"/>
      <c r="AA42" s="5"/>
      <c r="AB42" s="1224"/>
      <c r="AC42" s="210"/>
    </row>
    <row r="43" spans="1:29" ht="15" customHeight="1">
      <c r="A43" s="210"/>
      <c r="B43" s="1371"/>
      <c r="C43" s="210"/>
      <c r="D43" s="1365"/>
      <c r="E43" s="1365"/>
      <c r="F43" s="210"/>
      <c r="G43" s="210"/>
      <c r="H43" s="706"/>
      <c r="I43" s="210"/>
      <c r="J43" s="807"/>
      <c r="K43" s="1100"/>
      <c r="L43" s="8"/>
      <c r="M43" s="808"/>
      <c r="N43" s="1100"/>
      <c r="O43" s="8"/>
      <c r="P43" s="808"/>
      <c r="Q43" s="1100"/>
      <c r="R43" s="8"/>
      <c r="S43" s="1100"/>
      <c r="T43" s="210"/>
      <c r="U43" s="210"/>
      <c r="V43" s="87"/>
      <c r="W43" s="5"/>
      <c r="X43" s="706"/>
      <c r="Y43" s="210"/>
      <c r="Z43" s="706"/>
      <c r="AA43" s="5"/>
      <c r="AB43" s="706"/>
      <c r="AC43" s="210"/>
    </row>
    <row r="44" spans="1:29" ht="15" customHeight="1">
      <c r="A44" s="210"/>
      <c r="B44" s="1365"/>
      <c r="C44" s="210"/>
      <c r="D44" s="1365"/>
      <c r="E44" s="1365"/>
      <c r="F44" s="210"/>
      <c r="G44" s="210"/>
      <c r="H44" s="706"/>
      <c r="I44" s="210"/>
      <c r="J44" s="808"/>
      <c r="K44" s="1100"/>
      <c r="L44" s="8"/>
      <c r="M44" s="808"/>
      <c r="N44" s="1100"/>
      <c r="O44" s="8"/>
      <c r="P44" s="808"/>
      <c r="Q44" s="1100"/>
      <c r="R44" s="8"/>
      <c r="S44" s="1100"/>
      <c r="T44" s="210"/>
      <c r="U44" s="210"/>
      <c r="V44" s="87"/>
      <c r="W44" s="5"/>
      <c r="X44" s="706"/>
      <c r="Y44" s="210"/>
      <c r="Z44" s="706"/>
      <c r="AA44" s="5"/>
      <c r="AB44" s="706"/>
      <c r="AC44" s="210"/>
    </row>
    <row r="45" spans="1:29" ht="15" customHeight="1">
      <c r="A45" s="210"/>
      <c r="B45" s="1365"/>
      <c r="C45" s="210"/>
      <c r="D45" s="1365"/>
      <c r="E45" s="1365"/>
      <c r="F45" s="210"/>
      <c r="G45" s="210"/>
      <c r="H45" s="706"/>
      <c r="I45" s="210"/>
      <c r="J45" s="808"/>
      <c r="K45" s="1100"/>
      <c r="L45" s="8"/>
      <c r="M45" s="808"/>
      <c r="N45" s="1100"/>
      <c r="O45" s="8"/>
      <c r="P45" s="808"/>
      <c r="Q45" s="1100"/>
      <c r="R45" s="8"/>
      <c r="S45" s="1100"/>
      <c r="T45" s="210"/>
      <c r="U45" s="210"/>
      <c r="V45" s="87"/>
      <c r="W45" s="5"/>
      <c r="X45" s="706"/>
      <c r="Y45" s="210"/>
      <c r="Z45" s="706"/>
      <c r="AA45" s="5"/>
      <c r="AB45" s="706"/>
      <c r="AC45" s="210"/>
    </row>
    <row r="46" spans="1:29" ht="15" customHeight="1" thickBot="1">
      <c r="A46" s="210"/>
      <c r="B46" s="1366"/>
      <c r="C46" s="210"/>
      <c r="D46" s="1366"/>
      <c r="E46" s="1366"/>
      <c r="F46" s="210"/>
      <c r="G46" s="210"/>
      <c r="H46" s="1238"/>
      <c r="I46" s="210"/>
      <c r="J46" s="809"/>
      <c r="K46" s="1100"/>
      <c r="L46" s="8"/>
      <c r="M46" s="809"/>
      <c r="N46" s="1100"/>
      <c r="O46" s="8"/>
      <c r="P46" s="809"/>
      <c r="Q46" s="1240"/>
      <c r="R46" s="8"/>
      <c r="S46" s="1240"/>
      <c r="T46" s="210"/>
      <c r="U46" s="210"/>
      <c r="V46" s="755"/>
      <c r="W46" s="5"/>
      <c r="X46" s="1224"/>
      <c r="Y46" s="210"/>
      <c r="Z46" s="1224"/>
      <c r="AA46" s="5"/>
      <c r="AB46" s="1224"/>
      <c r="AC46" s="210"/>
    </row>
    <row r="47" spans="1:29" ht="15" customHeight="1">
      <c r="A47" s="210"/>
      <c r="B47" s="1371"/>
      <c r="C47" s="210"/>
      <c r="D47" s="1365"/>
      <c r="E47" s="1365"/>
      <c r="F47" s="210"/>
      <c r="G47" s="210"/>
      <c r="H47" s="706"/>
      <c r="I47" s="210"/>
      <c r="J47" s="807"/>
      <c r="K47" s="1100"/>
      <c r="L47" s="8"/>
      <c r="M47" s="808"/>
      <c r="N47" s="1100"/>
      <c r="O47" s="8"/>
      <c r="P47" s="808"/>
      <c r="Q47" s="1100"/>
      <c r="R47" s="8"/>
      <c r="S47" s="1100"/>
      <c r="T47" s="210"/>
      <c r="U47" s="210"/>
      <c r="V47" s="87"/>
      <c r="W47" s="5"/>
      <c r="X47" s="706"/>
      <c r="Y47" s="210"/>
      <c r="Z47" s="706"/>
      <c r="AA47" s="5"/>
      <c r="AB47" s="706"/>
      <c r="AC47" s="210"/>
    </row>
    <row r="48" spans="1:29" ht="15" customHeight="1">
      <c r="A48" s="210"/>
      <c r="B48" s="1365"/>
      <c r="C48" s="210"/>
      <c r="D48" s="1365"/>
      <c r="E48" s="1365"/>
      <c r="F48" s="210"/>
      <c r="G48" s="210"/>
      <c r="H48" s="706"/>
      <c r="I48" s="210"/>
      <c r="J48" s="808"/>
      <c r="K48" s="1100"/>
      <c r="L48" s="8"/>
      <c r="M48" s="808"/>
      <c r="N48" s="1100"/>
      <c r="O48" s="8"/>
      <c r="P48" s="808"/>
      <c r="Q48" s="1100"/>
      <c r="R48" s="8"/>
      <c r="S48" s="1100"/>
      <c r="T48" s="210"/>
      <c r="U48" s="210"/>
      <c r="V48" s="87"/>
      <c r="W48" s="5"/>
      <c r="X48" s="706"/>
      <c r="Y48" s="210"/>
      <c r="Z48" s="706"/>
      <c r="AA48" s="5"/>
      <c r="AB48" s="706"/>
      <c r="AC48" s="210"/>
    </row>
    <row r="49" spans="1:29" ht="15" customHeight="1">
      <c r="A49" s="210"/>
      <c r="B49" s="1365"/>
      <c r="C49" s="210"/>
      <c r="D49" s="1365"/>
      <c r="E49" s="1365"/>
      <c r="F49" s="210"/>
      <c r="G49" s="210"/>
      <c r="H49" s="706"/>
      <c r="I49" s="210"/>
      <c r="J49" s="808"/>
      <c r="K49" s="1100"/>
      <c r="L49" s="8"/>
      <c r="M49" s="808"/>
      <c r="N49" s="1100"/>
      <c r="O49" s="8"/>
      <c r="P49" s="808"/>
      <c r="Q49" s="1100"/>
      <c r="R49" s="8"/>
      <c r="S49" s="1100"/>
      <c r="T49" s="210"/>
      <c r="U49" s="210"/>
      <c r="V49" s="87"/>
      <c r="W49" s="5"/>
      <c r="X49" s="706"/>
      <c r="Y49" s="210"/>
      <c r="Z49" s="706"/>
      <c r="AA49" s="5"/>
      <c r="AB49" s="706"/>
      <c r="AC49" s="210"/>
    </row>
    <row r="50" spans="1:29" ht="15" customHeight="1" thickBot="1">
      <c r="A50" s="210"/>
      <c r="B50" s="1366"/>
      <c r="C50" s="210"/>
      <c r="D50" s="1366"/>
      <c r="E50" s="1366"/>
      <c r="F50" s="210"/>
      <c r="G50" s="210"/>
      <c r="H50" s="1238"/>
      <c r="I50" s="210"/>
      <c r="J50" s="809"/>
      <c r="K50" s="1100"/>
      <c r="L50" s="8"/>
      <c r="M50" s="809"/>
      <c r="N50" s="1100"/>
      <c r="O50" s="8"/>
      <c r="P50" s="809"/>
      <c r="Q50" s="1240"/>
      <c r="R50" s="8"/>
      <c r="S50" s="1240"/>
      <c r="T50" s="210"/>
      <c r="U50" s="210"/>
      <c r="V50" s="755"/>
      <c r="W50" s="5"/>
      <c r="X50" s="1224"/>
      <c r="Y50" s="210"/>
      <c r="Z50" s="1224"/>
      <c r="AA50" s="5"/>
      <c r="AB50" s="1224"/>
      <c r="AC50" s="210"/>
    </row>
    <row r="51" spans="1:29" ht="15" customHeight="1">
      <c r="A51" s="210"/>
      <c r="B51" s="1371"/>
      <c r="C51" s="210"/>
      <c r="D51" s="1365"/>
      <c r="E51" s="1365"/>
      <c r="F51" s="210"/>
      <c r="G51" s="210"/>
      <c r="H51" s="706"/>
      <c r="I51" s="210"/>
      <c r="J51" s="807"/>
      <c r="K51" s="1100"/>
      <c r="L51" s="9"/>
      <c r="M51" s="808"/>
      <c r="N51" s="1100"/>
      <c r="O51" s="9"/>
      <c r="P51" s="808"/>
      <c r="Q51" s="1100"/>
      <c r="R51" s="9"/>
      <c r="S51" s="1100"/>
      <c r="T51" s="210"/>
      <c r="U51" s="210"/>
      <c r="V51" s="87"/>
      <c r="X51" s="706"/>
      <c r="Y51" s="210"/>
      <c r="Z51" s="706"/>
      <c r="AB51" s="706"/>
      <c r="AC51" s="210"/>
    </row>
    <row r="52" spans="1:29" ht="15" customHeight="1">
      <c r="A52" s="210"/>
      <c r="B52" s="1365"/>
      <c r="C52" s="210"/>
      <c r="D52" s="1365"/>
      <c r="E52" s="1365"/>
      <c r="F52" s="210"/>
      <c r="G52" s="210"/>
      <c r="H52" s="706"/>
      <c r="I52" s="210"/>
      <c r="J52" s="808"/>
      <c r="K52" s="1100"/>
      <c r="L52" s="9"/>
      <c r="M52" s="808"/>
      <c r="N52" s="1100"/>
      <c r="O52" s="9"/>
      <c r="P52" s="808"/>
      <c r="Q52" s="1100"/>
      <c r="R52" s="9"/>
      <c r="S52" s="1100"/>
      <c r="T52" s="210"/>
      <c r="U52" s="210"/>
      <c r="V52" s="87"/>
      <c r="X52" s="706"/>
      <c r="Y52" s="210"/>
      <c r="Z52" s="706"/>
      <c r="AB52" s="706"/>
      <c r="AC52" s="210"/>
    </row>
    <row r="53" spans="1:29" ht="15" customHeight="1">
      <c r="A53" s="210"/>
      <c r="B53" s="1365"/>
      <c r="C53" s="210"/>
      <c r="D53" s="1365"/>
      <c r="E53" s="1365"/>
      <c r="F53" s="210"/>
      <c r="G53" s="210"/>
      <c r="H53" s="706"/>
      <c r="I53" s="210"/>
      <c r="J53" s="808"/>
      <c r="K53" s="1100"/>
      <c r="L53" s="9"/>
      <c r="M53" s="808"/>
      <c r="N53" s="1100"/>
      <c r="O53" s="9"/>
      <c r="P53" s="808"/>
      <c r="Q53" s="1100"/>
      <c r="R53" s="9"/>
      <c r="S53" s="1100"/>
      <c r="T53" s="210"/>
      <c r="U53" s="210"/>
      <c r="V53" s="87"/>
      <c r="X53" s="706"/>
      <c r="Y53" s="210"/>
      <c r="Z53" s="706"/>
      <c r="AB53" s="706"/>
      <c r="AC53" s="210"/>
    </row>
    <row r="54" spans="1:29" ht="15" customHeight="1">
      <c r="A54" s="210"/>
      <c r="B54" s="1366"/>
      <c r="C54" s="210"/>
      <c r="D54" s="1366"/>
      <c r="E54" s="1366"/>
      <c r="F54" s="210"/>
      <c r="G54" s="210"/>
      <c r="H54" s="1238"/>
      <c r="I54" s="210"/>
      <c r="J54" s="809"/>
      <c r="K54" s="1100"/>
      <c r="L54" s="8"/>
      <c r="M54" s="809"/>
      <c r="N54" s="1100"/>
      <c r="O54" s="8"/>
      <c r="P54" s="809"/>
      <c r="Q54" s="1240"/>
      <c r="R54" s="8"/>
      <c r="S54" s="1240"/>
      <c r="T54" s="210"/>
      <c r="U54" s="210"/>
      <c r="V54" s="755"/>
      <c r="W54" s="5"/>
      <c r="X54" s="1224"/>
      <c r="Y54" s="210"/>
      <c r="Z54" s="1224"/>
      <c r="AA54" s="5"/>
      <c r="AB54" s="1224"/>
      <c r="AC54" s="210"/>
    </row>
    <row r="55" spans="1:29" ht="15">
      <c r="A55" s="208"/>
      <c r="B55" s="208"/>
      <c r="C55" s="208"/>
      <c r="D55" s="208"/>
      <c r="E55" s="208"/>
      <c r="F55" s="208"/>
      <c r="G55" s="208"/>
      <c r="H55" s="208"/>
      <c r="I55" s="208"/>
      <c r="J55" s="1228"/>
      <c r="K55" s="208"/>
      <c r="L55" s="208"/>
      <c r="M55" s="208"/>
      <c r="N55" s="208"/>
      <c r="O55" s="208"/>
      <c r="P55" s="208"/>
      <c r="Q55" s="208"/>
      <c r="R55" s="208"/>
      <c r="S55" s="208"/>
      <c r="T55" s="208"/>
      <c r="U55" s="208"/>
      <c r="V55" s="208"/>
      <c r="W55" s="208"/>
      <c r="X55" s="208"/>
      <c r="Y55" s="208"/>
      <c r="Z55" s="208"/>
      <c r="AA55" s="208"/>
      <c r="AB55" s="208"/>
      <c r="AC55" s="208"/>
    </row>
    <row r="56" spans="1:29" ht="12.75" customHeight="1">
      <c r="F56" s="191"/>
      <c r="I56" s="191"/>
    </row>
    <row r="90" spans="33:33" ht="12.75" customHeight="1">
      <c r="AG90" s="1110"/>
    </row>
    <row r="169" spans="32:32" ht="12.75" customHeight="1">
      <c r="AF169" s="193" t="s">
        <v>1349</v>
      </c>
    </row>
    <row r="170" spans="32:32" ht="12.75" customHeight="1">
      <c r="AF170" s="193" t="s">
        <v>1350</v>
      </c>
    </row>
    <row r="171" spans="32:32" ht="12.75" customHeight="1">
      <c r="AF171" s="193" t="s">
        <v>1351</v>
      </c>
    </row>
    <row r="172" spans="32:32" ht="12.75" customHeight="1">
      <c r="AF172" s="193" t="s">
        <v>1352</v>
      </c>
    </row>
    <row r="173" spans="32:32" ht="12.75" customHeight="1">
      <c r="AF173" s="193" t="s">
        <v>1353</v>
      </c>
    </row>
    <row r="174" spans="32:32" ht="12.75" customHeight="1">
      <c r="AF174" s="193" t="s">
        <v>1354</v>
      </c>
    </row>
    <row r="175" spans="32:32" ht="12.75" customHeight="1">
      <c r="AF175" s="193" t="s">
        <v>1355</v>
      </c>
    </row>
    <row r="176" spans="32:32" ht="12.75" customHeight="1">
      <c r="AF176" s="193" t="s">
        <v>1356</v>
      </c>
    </row>
    <row r="177" spans="32:32" ht="12.75" customHeight="1">
      <c r="AF177" s="193" t="s">
        <v>1357</v>
      </c>
    </row>
    <row r="178" spans="32:32" ht="12.75" customHeight="1">
      <c r="AF178" s="1110"/>
    </row>
    <row r="179" spans="32:32" ht="12.75" customHeight="1">
      <c r="AF179" s="162" t="s">
        <v>1358</v>
      </c>
    </row>
    <row r="180" spans="32:32" ht="12.75" customHeight="1">
      <c r="AF180" s="162" t="s">
        <v>1359</v>
      </c>
    </row>
    <row r="181" spans="32:32" ht="12.75" customHeight="1">
      <c r="AF181" s="162" t="s">
        <v>1360</v>
      </c>
    </row>
    <row r="182" spans="32:32" ht="12.75" customHeight="1">
      <c r="AF182" s="162" t="s">
        <v>1361</v>
      </c>
    </row>
    <row r="183" spans="32:32" ht="12.75" customHeight="1">
      <c r="AF183" s="162" t="s">
        <v>1362</v>
      </c>
    </row>
    <row r="184" spans="32:32" ht="12.75" customHeight="1">
      <c r="AF184" s="162" t="s">
        <v>1363</v>
      </c>
    </row>
  </sheetData>
  <mergeCells count="82">
    <mergeCell ref="S12:S13"/>
    <mergeCell ref="P9:Q9"/>
    <mergeCell ref="P10:Q10"/>
    <mergeCell ref="P11:Q11"/>
    <mergeCell ref="P12:Q12"/>
    <mergeCell ref="P13:Q13"/>
    <mergeCell ref="M9:N9"/>
    <mergeCell ref="M10:N10"/>
    <mergeCell ref="M11:N11"/>
    <mergeCell ref="M12:N12"/>
    <mergeCell ref="M13:N13"/>
    <mergeCell ref="J9:K9"/>
    <mergeCell ref="J10:K10"/>
    <mergeCell ref="J11:K11"/>
    <mergeCell ref="J12:K12"/>
    <mergeCell ref="J13:K13"/>
    <mergeCell ref="J6:Q7"/>
    <mergeCell ref="B51:B54"/>
    <mergeCell ref="D51:E51"/>
    <mergeCell ref="D52:E52"/>
    <mergeCell ref="D53:E53"/>
    <mergeCell ref="D54:E54"/>
    <mergeCell ref="B47:B50"/>
    <mergeCell ref="D47:E47"/>
    <mergeCell ref="D48:E48"/>
    <mergeCell ref="D49:E49"/>
    <mergeCell ref="D50:E50"/>
    <mergeCell ref="B43:B46"/>
    <mergeCell ref="D43:E43"/>
    <mergeCell ref="D44:E44"/>
    <mergeCell ref="D45:E45"/>
    <mergeCell ref="D46:E46"/>
    <mergeCell ref="B39:B42"/>
    <mergeCell ref="D39:E39"/>
    <mergeCell ref="D40:E40"/>
    <mergeCell ref="D41:E41"/>
    <mergeCell ref="D42:E42"/>
    <mergeCell ref="B35:B38"/>
    <mergeCell ref="D35:E35"/>
    <mergeCell ref="D36:E36"/>
    <mergeCell ref="D37:E37"/>
    <mergeCell ref="D38:E38"/>
    <mergeCell ref="B31:B34"/>
    <mergeCell ref="D31:E31"/>
    <mergeCell ref="D32:E32"/>
    <mergeCell ref="D33:E33"/>
    <mergeCell ref="D34:E34"/>
    <mergeCell ref="B27:B30"/>
    <mergeCell ref="D27:E27"/>
    <mergeCell ref="D28:E28"/>
    <mergeCell ref="D29:E29"/>
    <mergeCell ref="D30:E30"/>
    <mergeCell ref="B23:B26"/>
    <mergeCell ref="D23:E23"/>
    <mergeCell ref="D24:E24"/>
    <mergeCell ref="D25:E25"/>
    <mergeCell ref="D26:E26"/>
    <mergeCell ref="B19:B22"/>
    <mergeCell ref="D19:E19"/>
    <mergeCell ref="D20:E20"/>
    <mergeCell ref="D21:E21"/>
    <mergeCell ref="D22:E22"/>
    <mergeCell ref="B8:B9"/>
    <mergeCell ref="B15:B18"/>
    <mergeCell ref="D15:E15"/>
    <mergeCell ref="D16:E16"/>
    <mergeCell ref="D17:E17"/>
    <mergeCell ref="D18:E18"/>
    <mergeCell ref="D11:D12"/>
    <mergeCell ref="E8:E9"/>
    <mergeCell ref="V6:X6"/>
    <mergeCell ref="V8:X8"/>
    <mergeCell ref="V9:X9"/>
    <mergeCell ref="V11:X11"/>
    <mergeCell ref="V13:X13"/>
    <mergeCell ref="V12:X12"/>
    <mergeCell ref="Z13:AB13"/>
    <mergeCell ref="Z7:AB7"/>
    <mergeCell ref="Z10:AB10"/>
    <mergeCell ref="Z11:AB11"/>
    <mergeCell ref="Z12:AB12"/>
    <mergeCell ref="Z9:AB9"/>
  </mergeCells>
  <conditionalFormatting sqref="K15:K54 N15:N54 Q15:Q54 S15:S54">
    <cfRule type="containsText" dxfId="566" priority="9" operator="containsText" text="M">
      <formula>NOT(ISERROR(SEARCH("M",K15)))</formula>
    </cfRule>
    <cfRule type="containsText" dxfId="565" priority="10" operator="containsText" text="H">
      <formula>NOT(ISERROR(SEARCH("H",K15)))</formula>
    </cfRule>
    <cfRule type="containsText" dxfId="564" priority="11" operator="containsText" text="L">
      <formula>NOT(ISERROR(SEARCH("L",K15)))</formula>
    </cfRule>
  </conditionalFormatting>
  <conditionalFormatting sqref="V15:V54">
    <cfRule type="containsText" dxfId="563" priority="3" operator="containsText" text="JUST DO IT">
      <formula>NOT(ISERROR(SEARCH("JUST DO IT",V15)))</formula>
    </cfRule>
    <cfRule type="containsText" dxfId="562" priority="4" operator="containsText" text="POA">
      <formula>NOT(ISERROR(SEARCH("POA",V15)))</formula>
    </cfRule>
    <cfRule type="containsText" dxfId="561" priority="5" operator="containsText" text="PPA">
      <formula>NOT(ISERROR(SEARCH("PPA",V15)))</formula>
    </cfRule>
    <cfRule type="containsText" dxfId="560" priority="6" operator="containsText" text="DA">
      <formula>NOT(ISERROR(SEARCH("DA",V15)))</formula>
    </cfRule>
    <cfRule type="containsText" dxfId="559" priority="7" operator="containsText" text="PA">
      <formula>NOT(ISERROR(SEARCH("PA",V15)))</formula>
    </cfRule>
    <cfRule type="containsText" dxfId="558" priority="8" operator="containsText" text="SA">
      <formula>NOT(ISERROR(SEARCH("SA",V15)))</formula>
    </cfRule>
  </conditionalFormatting>
  <conditionalFormatting sqref="N40">
    <cfRule type="cellIs" dxfId="557" priority="2" operator="equal">
      <formula>"L"</formula>
    </cfRule>
  </conditionalFormatting>
  <dataValidations count="2">
    <dataValidation type="list" allowBlank="1" showInputMessage="1" showErrorMessage="1" sqref="K15:K54 N15:N54 Q15:Q54 S15:S54">
      <formula1>$AQ$17:$AQ$25</formula1>
    </dataValidation>
    <dataValidation type="list" allowBlank="1" showInputMessage="1" showErrorMessage="1" sqref="V15:V54">
      <formula1>$AQ$27:$AQ$32</formula1>
    </dataValidation>
  </dataValidations>
  <printOptions horizontalCentered="1"/>
  <pageMargins left="0.56000000000000005" right="0.3" top="0.48" bottom="0.33" header="0.24" footer="0.3"/>
  <pageSetup scale="82" fitToWidth="0" orientation="portrait" r:id="rId1"/>
  <headerFooter>
    <oddFooter>&amp;C&amp;8Copyright © 2012 Kepner-Tregoe, Inc. All Rights Reserved.&amp;R&amp;8Page &amp;P of &amp;N</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082F4D40-61D2-4425-A9E0-955AA0837A97}">
            <xm:f>NOT(ISERROR(SEARCH("N",K15)))</xm:f>
            <xm:f>"N"</xm:f>
            <x14:dxf>
              <fill>
                <patternFill>
                  <bgColor rgb="FF92D050"/>
                </patternFill>
              </fill>
            </x14:dxf>
          </x14:cfRule>
          <xm:sqref>K15:K54 N15:N54 Q15:Q54 S15:S54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FX87"/>
  <sheetViews>
    <sheetView showGridLines="0" zoomScaleNormal="100" workbookViewId="0"/>
  </sheetViews>
  <sheetFormatPr defaultColWidth="11.42578125" defaultRowHeight="12"/>
  <cols>
    <col min="1" max="1" width="1.42578125" style="367" customWidth="1"/>
    <col min="2" max="2" width="4.140625" style="367" customWidth="1"/>
    <col min="3" max="3" width="63" style="367" customWidth="1"/>
    <col min="4" max="4" width="2.28515625" style="367" customWidth="1"/>
    <col min="5" max="5" width="63"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377"/>
      <c r="C2" s="377" t="str">
        <f ca="1">OFFSET(Lexicon!B59,0,$B$3)</f>
        <v>Situation Appraisal</v>
      </c>
      <c r="D2" s="377"/>
      <c r="E2" s="377"/>
      <c r="F2" s="381"/>
      <c r="G2" s="428"/>
      <c r="H2" s="428"/>
      <c r="I2" s="428"/>
      <c r="J2" s="429"/>
      <c r="K2" s="428"/>
      <c r="L2" s="427"/>
      <c r="M2" s="427"/>
      <c r="N2" s="427"/>
      <c r="O2" s="427"/>
      <c r="P2" s="427"/>
    </row>
    <row r="3" spans="1:180" ht="4.5" customHeight="1">
      <c r="A3" s="381"/>
      <c r="B3" s="1075">
        <f>Home!BA21</f>
        <v>0</v>
      </c>
      <c r="C3" s="380"/>
      <c r="D3" s="380"/>
      <c r="E3" s="380"/>
      <c r="F3" s="381"/>
      <c r="G3" s="428"/>
      <c r="H3" s="428"/>
      <c r="I3" s="428"/>
      <c r="J3" s="429"/>
      <c r="K3" s="428"/>
      <c r="L3" s="427"/>
      <c r="M3" s="427"/>
      <c r="N3" s="427"/>
      <c r="O3" s="427"/>
      <c r="P3" s="427"/>
    </row>
    <row r="4" spans="1:180" ht="19.5" customHeight="1">
      <c r="A4" s="381"/>
      <c r="B4" s="534" t="str">
        <f ca="1">OFFSET(Lexicon!B82,0,$B$3)</f>
        <v>Identify Concerns</v>
      </c>
      <c r="C4" s="535"/>
      <c r="D4" s="535"/>
      <c r="E4" s="536"/>
      <c r="F4" s="381"/>
      <c r="G4" s="435"/>
      <c r="H4" s="435"/>
      <c r="I4" s="436"/>
      <c r="J4" s="437"/>
      <c r="K4" s="437"/>
      <c r="L4" s="427"/>
      <c r="M4" s="427"/>
      <c r="N4" s="427"/>
      <c r="O4" s="427"/>
      <c r="P4" s="427"/>
    </row>
    <row r="5" spans="1:180" ht="15" customHeight="1">
      <c r="A5" s="381"/>
      <c r="B5" s="459"/>
      <c r="C5" s="460" t="str">
        <f ca="1">OFFSET(Lexicon!B61,0,$B$3)</f>
        <v>What is a Concern?</v>
      </c>
      <c r="D5" s="460"/>
      <c r="E5" s="387" t="str">
        <f ca="1">OFFSET(Lexicon!B70,0,$B$3)</f>
        <v>When to Use Situation Appraisal?</v>
      </c>
      <c r="F5" s="381"/>
      <c r="G5" s="433"/>
      <c r="H5" s="433"/>
      <c r="I5" s="438"/>
      <c r="J5" s="438"/>
      <c r="K5" s="438"/>
      <c r="L5" s="427"/>
      <c r="M5" s="427"/>
      <c r="N5" s="427"/>
      <c r="O5" s="427"/>
      <c r="P5" s="427"/>
    </row>
    <row r="6" spans="1:180" s="416" customFormat="1" ht="14.25" customHeight="1">
      <c r="A6" s="415"/>
      <c r="C6" s="372" t="str">
        <f ca="1">OFFSET(Lexicon!B62,0,$B$3)</f>
        <v>A feeling that you need to do something…</v>
      </c>
      <c r="D6" s="423"/>
      <c r="E6" s="417" t="str">
        <f ca="1">OFFSET(Lexicon!B71,0,$B$3)</f>
        <v>Are any of the concerns facing us unclear?</v>
      </c>
      <c r="F6" s="415"/>
      <c r="G6" s="439"/>
      <c r="H6" s="439"/>
      <c r="I6" s="439"/>
      <c r="J6" s="439"/>
      <c r="K6" s="440"/>
      <c r="L6" s="441"/>
      <c r="M6" s="441"/>
      <c r="N6" s="441"/>
      <c r="O6" s="441"/>
      <c r="P6" s="441"/>
    </row>
    <row r="7" spans="1:180" s="416" customFormat="1" ht="28.5" customHeight="1">
      <c r="A7" s="415"/>
      <c r="C7" s="372" t="str">
        <f ca="1">OFFSET(Lexicon!B63,0,$B$3)</f>
        <v xml:space="preserve">     Fix a problem</v>
      </c>
      <c r="D7" s="423"/>
      <c r="E7" s="1083" t="str">
        <f ca="1">OFFSET(Lexicon!B72,0,$B$3)</f>
        <v>Is the number of concerns facing us overwhelming?</v>
      </c>
      <c r="F7" s="415"/>
      <c r="G7" s="442"/>
      <c r="H7" s="442"/>
      <c r="I7" s="442"/>
      <c r="J7" s="439"/>
      <c r="K7" s="440"/>
      <c r="L7" s="441"/>
      <c r="M7" s="441"/>
      <c r="N7" s="441"/>
      <c r="O7" s="441"/>
      <c r="P7" s="441"/>
    </row>
    <row r="8" spans="1:180" s="416" customFormat="1" ht="14.25" customHeight="1">
      <c r="A8" s="415"/>
      <c r="C8" s="1213" t="str">
        <f ca="1">OFFSET(Lexicon!B64,0,$B$3)</f>
        <v xml:space="preserve">     Make a choice</v>
      </c>
      <c r="D8" s="423"/>
      <c r="E8" s="1083"/>
      <c r="F8" s="415"/>
      <c r="G8" s="443"/>
      <c r="H8" s="443"/>
      <c r="I8" s="443"/>
      <c r="J8" s="439"/>
      <c r="K8" s="440"/>
      <c r="L8" s="441"/>
      <c r="M8" s="441"/>
      <c r="N8" s="441"/>
      <c r="O8" s="441"/>
      <c r="P8" s="441"/>
    </row>
    <row r="9" spans="1:180" s="416" customFormat="1" ht="23.25" customHeight="1">
      <c r="A9" s="415"/>
      <c r="C9" s="372" t="str">
        <f ca="1">OFFSET(Lexicon!B65,0,$B$3)</f>
        <v xml:space="preserve">     Make sure an action or plan works</v>
      </c>
      <c r="D9" s="423"/>
      <c r="E9" s="1083" t="str">
        <f ca="1">OFFSET(Lexicon!B73,0,$B$3)</f>
        <v>Are we unclear in which order to address the concerns?</v>
      </c>
      <c r="F9" s="415"/>
      <c r="G9" s="432"/>
      <c r="H9" s="432"/>
      <c r="I9" s="432"/>
      <c r="J9" s="439"/>
      <c r="K9" s="440"/>
      <c r="L9" s="441"/>
      <c r="M9" s="441"/>
      <c r="N9" s="441"/>
      <c r="O9" s="441"/>
      <c r="P9" s="441"/>
    </row>
    <row r="10" spans="1:180" s="416" customFormat="1" ht="14.25" customHeight="1">
      <c r="A10" s="415"/>
      <c r="C10" s="372" t="str">
        <f ca="1">OFFSET(Lexicon!B66,0,$B$3)</f>
        <v xml:space="preserve">     Understand unclear issues</v>
      </c>
      <c r="D10" s="423"/>
      <c r="E10" s="417"/>
      <c r="F10" s="415"/>
      <c r="G10" s="443"/>
      <c r="H10" s="443"/>
      <c r="I10" s="443"/>
      <c r="J10" s="439"/>
      <c r="K10" s="440"/>
      <c r="L10" s="441"/>
      <c r="M10" s="441"/>
      <c r="N10" s="441"/>
      <c r="O10" s="441"/>
      <c r="P10" s="441"/>
    </row>
    <row r="11" spans="1:180" s="416" customFormat="1" ht="28.5" customHeight="1">
      <c r="A11" s="415"/>
      <c r="C11" s="1082" t="str">
        <f ca="1">OFFSET(Lexicon!B67,0,$B$3)</f>
        <v>A concern can be a single issue or a group of issues</v>
      </c>
      <c r="D11" s="423"/>
      <c r="E11" s="1083" t="str">
        <f ca="1">OFFSET(Lexicon!B74,0,$B$3)</f>
        <v>Are we unclear about how to resolve the concerns?</v>
      </c>
      <c r="F11" s="415"/>
      <c r="G11" s="443"/>
      <c r="H11" s="444"/>
      <c r="I11" s="444"/>
      <c r="J11" s="444"/>
      <c r="K11" s="444"/>
      <c r="L11" s="441"/>
      <c r="M11" s="441"/>
      <c r="N11" s="441"/>
      <c r="O11" s="441"/>
      <c r="P11" s="441"/>
    </row>
    <row r="12" spans="1:180" s="416" customFormat="1" ht="28.5" customHeight="1">
      <c r="A12" s="415"/>
      <c r="C12" s="1082" t="str">
        <f ca="1">OFFSET(Lexicon!B68,0,$B$3)</f>
        <v xml:space="preserve">Different types of concerns require different approaches  </v>
      </c>
      <c r="D12" s="423"/>
      <c r="E12" s="417" t="str">
        <f ca="1">OFFSET(Lexicon!B75,0,$B$3)</f>
        <v xml:space="preserve">Yes to any of the above = use Situation Appraisal  </v>
      </c>
      <c r="F12" s="415"/>
      <c r="G12" s="443"/>
      <c r="H12" s="443"/>
      <c r="I12" s="443"/>
      <c r="J12" s="439"/>
      <c r="K12" s="440"/>
      <c r="L12" s="441"/>
      <c r="M12" s="441"/>
      <c r="N12" s="441"/>
      <c r="O12" s="441"/>
      <c r="P12" s="441"/>
    </row>
    <row r="13" spans="1:180" s="416" customFormat="1" ht="6" customHeight="1">
      <c r="A13" s="415"/>
      <c r="B13" s="418"/>
      <c r="C13" s="418"/>
      <c r="D13" s="419"/>
      <c r="F13" s="419"/>
      <c r="G13" s="445"/>
      <c r="H13" s="445"/>
      <c r="I13" s="446"/>
      <c r="J13" s="445"/>
      <c r="K13" s="445"/>
      <c r="L13" s="441"/>
      <c r="M13" s="441"/>
      <c r="N13" s="440"/>
      <c r="O13" s="441"/>
      <c r="P13" s="442"/>
      <c r="Q13" s="372"/>
      <c r="R13" s="372"/>
      <c r="T13" s="418"/>
      <c r="U13" s="372"/>
      <c r="V13" s="372"/>
      <c r="X13" s="418"/>
      <c r="Y13" s="372"/>
      <c r="Z13" s="372"/>
      <c r="AB13" s="418"/>
      <c r="AC13" s="372"/>
      <c r="AD13" s="372"/>
      <c r="AF13" s="418"/>
      <c r="AG13" s="372"/>
      <c r="AH13" s="372"/>
      <c r="AJ13" s="418"/>
      <c r="AK13" s="372"/>
      <c r="AL13" s="372"/>
      <c r="AN13" s="418"/>
      <c r="AO13" s="372"/>
      <c r="AP13" s="372"/>
      <c r="AR13" s="418"/>
      <c r="AS13" s="372"/>
      <c r="AT13" s="372"/>
      <c r="AV13" s="418"/>
      <c r="AW13" s="372"/>
      <c r="AX13" s="372"/>
      <c r="AZ13" s="418"/>
      <c r="BA13" s="372"/>
      <c r="BB13" s="372"/>
      <c r="BD13" s="418"/>
      <c r="BE13" s="372"/>
      <c r="BF13" s="372"/>
      <c r="BH13" s="418"/>
      <c r="BI13" s="372"/>
      <c r="BJ13" s="372"/>
      <c r="BL13" s="418"/>
      <c r="BM13" s="372"/>
      <c r="BN13" s="372"/>
      <c r="BP13" s="418"/>
      <c r="BQ13" s="372"/>
      <c r="BR13" s="372"/>
      <c r="BT13" s="418"/>
      <c r="BU13" s="372"/>
      <c r="BV13" s="372"/>
      <c r="BX13" s="418"/>
      <c r="BY13" s="372"/>
      <c r="BZ13" s="372"/>
      <c r="CB13" s="418"/>
      <c r="CC13" s="372"/>
      <c r="CD13" s="372"/>
      <c r="CF13" s="418"/>
      <c r="CG13" s="372"/>
      <c r="CH13" s="372"/>
      <c r="CJ13" s="418"/>
      <c r="CK13" s="372"/>
      <c r="CL13" s="372"/>
      <c r="CN13" s="418"/>
      <c r="CO13" s="372"/>
      <c r="CP13" s="372"/>
      <c r="CR13" s="418"/>
      <c r="CS13" s="372"/>
      <c r="CT13" s="372"/>
      <c r="CV13" s="418"/>
      <c r="CW13" s="372"/>
      <c r="CX13" s="372"/>
      <c r="CZ13" s="418"/>
      <c r="DA13" s="372"/>
      <c r="DB13" s="372"/>
      <c r="DD13" s="418"/>
      <c r="DE13" s="372"/>
      <c r="DF13" s="372"/>
      <c r="DH13" s="418"/>
      <c r="DI13" s="372"/>
      <c r="DJ13" s="372"/>
      <c r="DL13" s="418"/>
      <c r="DM13" s="372"/>
      <c r="DN13" s="372"/>
      <c r="DP13" s="418"/>
      <c r="DQ13" s="372"/>
      <c r="DR13" s="372"/>
      <c r="DT13" s="418"/>
      <c r="DU13" s="372"/>
      <c r="DV13" s="372"/>
      <c r="DX13" s="418"/>
      <c r="DY13" s="372"/>
      <c r="DZ13" s="372"/>
      <c r="EB13" s="418"/>
      <c r="EC13" s="372"/>
      <c r="ED13" s="372"/>
      <c r="EF13" s="418"/>
      <c r="EG13" s="372"/>
      <c r="EH13" s="372"/>
      <c r="EJ13" s="418"/>
      <c r="EK13" s="372"/>
      <c r="EL13" s="372"/>
      <c r="EN13" s="418"/>
      <c r="EO13" s="372"/>
      <c r="EP13" s="372"/>
      <c r="ER13" s="418"/>
      <c r="ES13" s="372"/>
      <c r="ET13" s="372"/>
      <c r="EV13" s="418"/>
      <c r="EW13" s="372"/>
      <c r="EX13" s="372"/>
      <c r="EZ13" s="418"/>
      <c r="FA13" s="372"/>
      <c r="FB13" s="372"/>
      <c r="FD13" s="418"/>
      <c r="FE13" s="372"/>
      <c r="FF13" s="372"/>
      <c r="FH13" s="418"/>
      <c r="FI13" s="372"/>
      <c r="FJ13" s="372"/>
      <c r="FL13" s="418"/>
      <c r="FM13" s="372"/>
      <c r="FN13" s="372"/>
      <c r="FP13" s="418"/>
      <c r="FQ13" s="372"/>
      <c r="FR13" s="372"/>
      <c r="FT13" s="418"/>
      <c r="FU13" s="372"/>
      <c r="FV13" s="372"/>
      <c r="FX13" s="418"/>
    </row>
    <row r="14" spans="1:180" ht="15" customHeight="1">
      <c r="A14" s="381"/>
      <c r="B14" s="386" t="str">
        <f ca="1">OFFSET(Lexicon!B77,0,$B$3)</f>
        <v>Identify the Theme</v>
      </c>
      <c r="C14" s="384"/>
      <c r="D14" s="384"/>
      <c r="E14" s="385"/>
      <c r="F14" s="382"/>
      <c r="G14" s="430"/>
      <c r="H14" s="430"/>
      <c r="I14" s="427"/>
      <c r="J14" s="430"/>
      <c r="K14" s="430"/>
      <c r="L14" s="427"/>
      <c r="M14" s="447"/>
      <c r="N14" s="427"/>
      <c r="O14" s="427"/>
      <c r="P14" s="427"/>
    </row>
    <row r="15" spans="1:180" ht="15.75">
      <c r="A15" s="381"/>
      <c r="B15" s="368"/>
      <c r="D15" s="351" t="str">
        <f ca="1">OFFSET(Lexicon!B78,0,$B$3)</f>
        <v>What are the primary areas of concern?</v>
      </c>
      <c r="F15" s="381"/>
      <c r="G15" s="430"/>
      <c r="H15" s="430"/>
      <c r="I15" s="427"/>
      <c r="J15" s="430"/>
      <c r="K15" s="430"/>
      <c r="L15" s="427"/>
      <c r="M15" s="447"/>
      <c r="N15" s="427"/>
      <c r="O15" s="427"/>
      <c r="P15" s="427"/>
    </row>
    <row r="16" spans="1:180">
      <c r="A16" s="381"/>
      <c r="B16" s="375"/>
      <c r="D16" s="351" t="str">
        <f ca="1">OFFSET(Lexicon!B79,0,$B$3)</f>
        <v>What boundaries will help focus our attention and resources?</v>
      </c>
      <c r="F16" s="381"/>
      <c r="G16" s="430"/>
      <c r="H16" s="430"/>
      <c r="I16" s="427"/>
      <c r="J16" s="430"/>
      <c r="K16" s="430"/>
      <c r="L16" s="427"/>
      <c r="M16" s="447"/>
      <c r="N16" s="427"/>
      <c r="O16" s="427"/>
      <c r="P16" s="427"/>
    </row>
    <row r="17" spans="1:180">
      <c r="A17" s="381"/>
      <c r="B17" s="370"/>
      <c r="D17" s="351" t="str">
        <f ca="1">OFFSET(Lexicon!B80,0,$B$3)</f>
        <v xml:space="preserve">What is the theme for this Situation Appraisal? </v>
      </c>
      <c r="F17" s="381"/>
      <c r="G17" s="448"/>
      <c r="H17" s="448"/>
      <c r="I17" s="434"/>
      <c r="J17" s="448"/>
      <c r="K17" s="448"/>
      <c r="L17" s="427"/>
      <c r="M17" s="434"/>
      <c r="N17" s="427"/>
      <c r="O17" s="427"/>
      <c r="P17" s="427"/>
    </row>
    <row r="18" spans="1:180" ht="6" customHeight="1">
      <c r="A18" s="381"/>
      <c r="B18" s="370"/>
      <c r="C18" s="372"/>
      <c r="D18" s="174"/>
      <c r="F18" s="381"/>
      <c r="G18" s="448"/>
      <c r="H18" s="448"/>
      <c r="I18" s="434"/>
      <c r="J18" s="448"/>
      <c r="K18" s="448"/>
      <c r="L18" s="427"/>
      <c r="M18" s="434"/>
      <c r="N18" s="427"/>
      <c r="O18" s="427"/>
      <c r="P18" s="427"/>
    </row>
    <row r="19" spans="1:180" ht="15" customHeight="1">
      <c r="A19" s="381"/>
      <c r="B19" s="386" t="str">
        <f ca="1">OFFSET(Lexicon!B83,0,$B$3)</f>
        <v>List Concerns</v>
      </c>
      <c r="C19" s="384"/>
      <c r="D19" s="384"/>
      <c r="E19" s="385"/>
      <c r="F19" s="381"/>
      <c r="G19" s="448"/>
      <c r="H19" s="448"/>
      <c r="I19" s="449"/>
      <c r="J19" s="430"/>
      <c r="K19" s="448"/>
      <c r="L19" s="427"/>
      <c r="M19" s="434"/>
      <c r="N19" s="450"/>
      <c r="O19" s="427"/>
      <c r="P19" s="451"/>
      <c r="Q19" s="369"/>
      <c r="R19" s="369"/>
      <c r="T19" s="368"/>
      <c r="U19" s="369"/>
      <c r="V19" s="369"/>
      <c r="X19" s="368"/>
      <c r="Y19" s="369"/>
      <c r="Z19" s="369"/>
      <c r="AB19" s="368"/>
      <c r="AC19" s="369"/>
      <c r="AD19" s="369"/>
      <c r="AF19" s="368"/>
      <c r="AG19" s="369"/>
      <c r="AH19" s="369"/>
      <c r="AJ19" s="368"/>
      <c r="AK19" s="369"/>
      <c r="AL19" s="369"/>
      <c r="AN19" s="368"/>
      <c r="AO19" s="369"/>
      <c r="AP19" s="369"/>
      <c r="AR19" s="368"/>
      <c r="AS19" s="369"/>
      <c r="AT19" s="369"/>
      <c r="AV19" s="368"/>
      <c r="AW19" s="369"/>
      <c r="AX19" s="369"/>
      <c r="AZ19" s="368"/>
      <c r="BA19" s="369"/>
      <c r="BB19" s="369"/>
      <c r="BD19" s="368"/>
      <c r="BE19" s="369"/>
      <c r="BF19" s="369"/>
      <c r="BH19" s="368"/>
      <c r="BI19" s="369"/>
      <c r="BJ19" s="369"/>
      <c r="BL19" s="368"/>
      <c r="BM19" s="369"/>
      <c r="BN19" s="369"/>
      <c r="BP19" s="368"/>
      <c r="BQ19" s="369"/>
      <c r="BR19" s="369"/>
      <c r="BT19" s="368"/>
      <c r="BU19" s="369"/>
      <c r="BV19" s="369"/>
      <c r="BX19" s="368"/>
      <c r="BY19" s="369"/>
      <c r="BZ19" s="369"/>
      <c r="CB19" s="368"/>
      <c r="CC19" s="369"/>
      <c r="CD19" s="369"/>
      <c r="CF19" s="368"/>
      <c r="CG19" s="369"/>
      <c r="CH19" s="369"/>
      <c r="CJ19" s="368"/>
      <c r="CK19" s="369"/>
      <c r="CL19" s="369"/>
      <c r="CN19" s="368"/>
      <c r="CO19" s="369"/>
      <c r="CP19" s="369"/>
      <c r="CR19" s="368"/>
      <c r="CS19" s="369"/>
      <c r="CT19" s="369"/>
      <c r="CV19" s="368"/>
      <c r="CW19" s="369"/>
      <c r="CX19" s="369"/>
      <c r="CZ19" s="368"/>
      <c r="DA19" s="369"/>
      <c r="DB19" s="369"/>
      <c r="DD19" s="368"/>
      <c r="DE19" s="369"/>
      <c r="DF19" s="369"/>
      <c r="DH19" s="368"/>
      <c r="DI19" s="369"/>
      <c r="DJ19" s="369"/>
      <c r="DL19" s="368"/>
      <c r="DM19" s="369"/>
      <c r="DN19" s="369"/>
      <c r="DP19" s="368"/>
      <c r="DQ19" s="369"/>
      <c r="DR19" s="369"/>
      <c r="DT19" s="368"/>
      <c r="DU19" s="369"/>
      <c r="DV19" s="369"/>
      <c r="DX19" s="368"/>
      <c r="DY19" s="369"/>
      <c r="DZ19" s="369"/>
      <c r="EB19" s="368"/>
      <c r="EC19" s="369"/>
      <c r="ED19" s="369"/>
      <c r="EF19" s="368"/>
      <c r="EG19" s="369"/>
      <c r="EH19" s="369"/>
      <c r="EJ19" s="368"/>
      <c r="EK19" s="369"/>
      <c r="EL19" s="369"/>
      <c r="EN19" s="368"/>
      <c r="EO19" s="369"/>
      <c r="EP19" s="369"/>
      <c r="ER19" s="368"/>
      <c r="ES19" s="369"/>
      <c r="ET19" s="369"/>
      <c r="EV19" s="368"/>
      <c r="EW19" s="369"/>
      <c r="EX19" s="369"/>
      <c r="EZ19" s="368"/>
      <c r="FA19" s="369"/>
      <c r="FB19" s="369"/>
      <c r="FD19" s="368"/>
      <c r="FE19" s="369"/>
      <c r="FF19" s="369"/>
      <c r="FH19" s="368"/>
      <c r="FI19" s="369"/>
      <c r="FJ19" s="369"/>
      <c r="FL19" s="368"/>
      <c r="FM19" s="369"/>
      <c r="FN19" s="369"/>
      <c r="FP19" s="368"/>
      <c r="FQ19" s="369"/>
      <c r="FR19" s="369"/>
      <c r="FT19" s="368"/>
      <c r="FU19" s="369"/>
      <c r="FV19" s="369"/>
      <c r="FX19" s="368"/>
    </row>
    <row r="20" spans="1:180" ht="15" customHeight="1">
      <c r="A20" s="381"/>
      <c r="B20" s="371"/>
      <c r="C20" s="371"/>
      <c r="D20" s="351" t="str">
        <f ca="1">OFFSET(Lexicon!B84,0,$B$3)</f>
        <v>What deviations are occuring?</v>
      </c>
      <c r="E20" s="371"/>
      <c r="F20" s="381"/>
      <c r="G20" s="448"/>
      <c r="H20" s="448"/>
      <c r="I20" s="434"/>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c r="A21" s="381"/>
      <c r="B21" s="371"/>
      <c r="C21" s="371"/>
      <c r="D21" s="351" t="str">
        <f ca="1">OFFSET(Lexicon!B85,0,$B$3)</f>
        <v>What decisions need to be made?</v>
      </c>
      <c r="E21" s="371"/>
      <c r="F21" s="381"/>
      <c r="G21" s="448"/>
      <c r="H21" s="448"/>
      <c r="I21" s="434"/>
      <c r="J21" s="430"/>
      <c r="K21" s="448"/>
      <c r="L21" s="427"/>
      <c r="M21" s="434"/>
      <c r="N21" s="450"/>
      <c r="O21" s="427"/>
      <c r="P21" s="452"/>
      <c r="Q21" s="369"/>
      <c r="R21" s="369"/>
      <c r="T21" s="370"/>
      <c r="U21" s="369"/>
      <c r="V21" s="369"/>
      <c r="X21" s="370"/>
      <c r="Y21" s="369"/>
      <c r="Z21" s="369"/>
      <c r="AB21" s="370"/>
      <c r="AC21" s="369"/>
      <c r="AD21" s="369"/>
      <c r="AF21" s="370"/>
      <c r="AG21" s="369"/>
      <c r="AH21" s="369"/>
      <c r="AJ21" s="370"/>
      <c r="AK21" s="369"/>
      <c r="AL21" s="369"/>
      <c r="AN21" s="370"/>
      <c r="AO21" s="369"/>
      <c r="AP21" s="369"/>
      <c r="AR21" s="370"/>
      <c r="AS21" s="369"/>
      <c r="AT21" s="369"/>
      <c r="AV21" s="370"/>
      <c r="AW21" s="369"/>
      <c r="AX21" s="369"/>
      <c r="AZ21" s="370"/>
      <c r="BA21" s="369"/>
      <c r="BB21" s="369"/>
      <c r="BD21" s="370"/>
      <c r="BE21" s="369"/>
      <c r="BF21" s="369"/>
      <c r="BH21" s="370"/>
      <c r="BI21" s="369"/>
      <c r="BJ21" s="369"/>
      <c r="BL21" s="370"/>
      <c r="BM21" s="369"/>
      <c r="BN21" s="369"/>
      <c r="BP21" s="370"/>
      <c r="BQ21" s="369"/>
      <c r="BR21" s="369"/>
      <c r="BT21" s="370"/>
      <c r="BU21" s="369"/>
      <c r="BV21" s="369"/>
      <c r="BX21" s="370"/>
      <c r="BY21" s="369"/>
      <c r="BZ21" s="369"/>
      <c r="CB21" s="370"/>
      <c r="CC21" s="369"/>
      <c r="CD21" s="369"/>
      <c r="CF21" s="370"/>
      <c r="CG21" s="369"/>
      <c r="CH21" s="369"/>
      <c r="CJ21" s="370"/>
      <c r="CK21" s="369"/>
      <c r="CL21" s="369"/>
      <c r="CN21" s="370"/>
      <c r="CO21" s="369"/>
      <c r="CP21" s="369"/>
      <c r="CR21" s="370"/>
      <c r="CS21" s="369"/>
      <c r="CT21" s="369"/>
      <c r="CV21" s="370"/>
      <c r="CW21" s="369"/>
      <c r="CX21" s="369"/>
      <c r="CZ21" s="370"/>
      <c r="DA21" s="369"/>
      <c r="DB21" s="369"/>
      <c r="DD21" s="370"/>
      <c r="DE21" s="369"/>
      <c r="DF21" s="369"/>
      <c r="DH21" s="370"/>
      <c r="DI21" s="369"/>
      <c r="DJ21" s="369"/>
      <c r="DL21" s="370"/>
      <c r="DM21" s="369"/>
      <c r="DN21" s="369"/>
      <c r="DP21" s="370"/>
      <c r="DQ21" s="369"/>
      <c r="DR21" s="369"/>
      <c r="DT21" s="370"/>
      <c r="DU21" s="369"/>
      <c r="DV21" s="369"/>
      <c r="DX21" s="370"/>
      <c r="DY21" s="369"/>
      <c r="DZ21" s="369"/>
      <c r="EB21" s="370"/>
      <c r="EC21" s="369"/>
      <c r="ED21" s="369"/>
      <c r="EF21" s="370"/>
      <c r="EG21" s="369"/>
      <c r="EH21" s="369"/>
      <c r="EJ21" s="370"/>
      <c r="EK21" s="369"/>
      <c r="EL21" s="369"/>
      <c r="EN21" s="370"/>
      <c r="EO21" s="369"/>
      <c r="EP21" s="369"/>
      <c r="ER21" s="370"/>
      <c r="ES21" s="369"/>
      <c r="ET21" s="369"/>
      <c r="EV21" s="370"/>
      <c r="EW21" s="369"/>
      <c r="EX21" s="369"/>
      <c r="EZ21" s="370"/>
      <c r="FA21" s="369"/>
      <c r="FB21" s="369"/>
      <c r="FD21" s="370"/>
      <c r="FE21" s="369"/>
      <c r="FF21" s="369"/>
      <c r="FH21" s="370"/>
      <c r="FI21" s="369"/>
      <c r="FJ21" s="369"/>
      <c r="FL21" s="370"/>
      <c r="FM21" s="369"/>
      <c r="FN21" s="369"/>
      <c r="FP21" s="370"/>
      <c r="FQ21" s="369"/>
      <c r="FR21" s="369"/>
      <c r="FT21" s="370"/>
      <c r="FU21" s="369"/>
      <c r="FV21" s="369"/>
      <c r="FX21" s="370"/>
    </row>
    <row r="22" spans="1:180">
      <c r="A22" s="381"/>
      <c r="B22" s="371"/>
      <c r="C22" s="371"/>
      <c r="D22" s="351" t="str">
        <f ca="1">OFFSET(Lexicon!B86,0,$B$3)</f>
        <v>What plans should be implemented?</v>
      </c>
      <c r="E22" s="371"/>
      <c r="F22" s="381"/>
      <c r="G22" s="448"/>
      <c r="H22" s="448"/>
      <c r="I22" s="430"/>
      <c r="J22" s="430"/>
      <c r="K22" s="448"/>
      <c r="L22" s="427"/>
      <c r="M22" s="434"/>
      <c r="N22" s="450"/>
      <c r="O22" s="427"/>
      <c r="P22" s="452"/>
      <c r="Q22" s="369"/>
      <c r="R22" s="369"/>
      <c r="T22" s="370"/>
      <c r="U22" s="369"/>
      <c r="V22" s="369"/>
      <c r="X22" s="370"/>
      <c r="Y22" s="369"/>
      <c r="Z22" s="369"/>
      <c r="AB22" s="370"/>
      <c r="AC22" s="369"/>
      <c r="AD22" s="369"/>
      <c r="AF22" s="370"/>
      <c r="AG22" s="369"/>
      <c r="AH22" s="369"/>
      <c r="AJ22" s="370"/>
      <c r="AK22" s="369"/>
      <c r="AL22" s="369"/>
      <c r="AN22" s="370"/>
      <c r="AO22" s="369"/>
      <c r="AP22" s="369"/>
      <c r="AR22" s="370"/>
      <c r="AS22" s="369"/>
      <c r="AT22" s="369"/>
      <c r="AV22" s="370"/>
      <c r="AW22" s="369"/>
      <c r="AX22" s="369"/>
      <c r="AZ22" s="370"/>
      <c r="BA22" s="369"/>
      <c r="BB22" s="369"/>
      <c r="BD22" s="370"/>
      <c r="BE22" s="369"/>
      <c r="BF22" s="369"/>
      <c r="BH22" s="370"/>
      <c r="BI22" s="369"/>
      <c r="BJ22" s="369"/>
      <c r="BL22" s="370"/>
      <c r="BM22" s="369"/>
      <c r="BN22" s="369"/>
      <c r="BP22" s="370"/>
      <c r="BQ22" s="369"/>
      <c r="BR22" s="369"/>
      <c r="BT22" s="370"/>
      <c r="BU22" s="369"/>
      <c r="BV22" s="369"/>
      <c r="BX22" s="370"/>
      <c r="BY22" s="369"/>
      <c r="BZ22" s="369"/>
      <c r="CB22" s="370"/>
      <c r="CC22" s="369"/>
      <c r="CD22" s="369"/>
      <c r="CF22" s="370"/>
      <c r="CG22" s="369"/>
      <c r="CH22" s="369"/>
      <c r="CJ22" s="370"/>
      <c r="CK22" s="369"/>
      <c r="CL22" s="369"/>
      <c r="CN22" s="370"/>
      <c r="CO22" s="369"/>
      <c r="CP22" s="369"/>
      <c r="CR22" s="370"/>
      <c r="CS22" s="369"/>
      <c r="CT22" s="369"/>
      <c r="CV22" s="370"/>
      <c r="CW22" s="369"/>
      <c r="CX22" s="369"/>
      <c r="CZ22" s="370"/>
      <c r="DA22" s="369"/>
      <c r="DB22" s="369"/>
      <c r="DD22" s="370"/>
      <c r="DE22" s="369"/>
      <c r="DF22" s="369"/>
      <c r="DH22" s="370"/>
      <c r="DI22" s="369"/>
      <c r="DJ22" s="369"/>
      <c r="DL22" s="370"/>
      <c r="DM22" s="369"/>
      <c r="DN22" s="369"/>
      <c r="DP22" s="370"/>
      <c r="DQ22" s="369"/>
      <c r="DR22" s="369"/>
      <c r="DT22" s="370"/>
      <c r="DU22" s="369"/>
      <c r="DV22" s="369"/>
      <c r="DX22" s="370"/>
      <c r="DY22" s="369"/>
      <c r="DZ22" s="369"/>
      <c r="EB22" s="370"/>
      <c r="EC22" s="369"/>
      <c r="ED22" s="369"/>
      <c r="EF22" s="370"/>
      <c r="EG22" s="369"/>
      <c r="EH22" s="369"/>
      <c r="EJ22" s="370"/>
      <c r="EK22" s="369"/>
      <c r="EL22" s="369"/>
      <c r="EN22" s="370"/>
      <c r="EO22" s="369"/>
      <c r="EP22" s="369"/>
      <c r="ER22" s="370"/>
      <c r="ES22" s="369"/>
      <c r="ET22" s="369"/>
      <c r="EV22" s="370"/>
      <c r="EW22" s="369"/>
      <c r="EX22" s="369"/>
      <c r="EZ22" s="370"/>
      <c r="FA22" s="369"/>
      <c r="FB22" s="369"/>
      <c r="FD22" s="370"/>
      <c r="FE22" s="369"/>
      <c r="FF22" s="369"/>
      <c r="FH22" s="370"/>
      <c r="FI22" s="369"/>
      <c r="FJ22" s="369"/>
      <c r="FL22" s="370"/>
      <c r="FM22" s="369"/>
      <c r="FN22" s="369"/>
      <c r="FP22" s="370"/>
      <c r="FQ22" s="369"/>
      <c r="FR22" s="369"/>
      <c r="FT22" s="370"/>
      <c r="FU22" s="369"/>
      <c r="FV22" s="369"/>
      <c r="FX22" s="370"/>
    </row>
    <row r="23" spans="1:180">
      <c r="A23" s="381"/>
      <c r="B23" s="371"/>
      <c r="C23" s="371"/>
      <c r="D23" s="351" t="str">
        <f ca="1">OFFSET(Lexicon!B87,0,$B$3)</f>
        <v>What changes are anticipated?</v>
      </c>
      <c r="E23" s="371"/>
      <c r="F23" s="381"/>
      <c r="G23" s="448"/>
      <c r="H23" s="448"/>
      <c r="I23" s="430"/>
      <c r="J23" s="434"/>
      <c r="K23" s="448"/>
      <c r="L23" s="427"/>
      <c r="M23" s="434"/>
      <c r="N23" s="450"/>
      <c r="O23" s="427"/>
      <c r="P23" s="452"/>
      <c r="Q23" s="369"/>
      <c r="R23" s="369"/>
      <c r="T23" s="370"/>
      <c r="U23" s="369"/>
      <c r="V23" s="369"/>
      <c r="X23" s="370"/>
      <c r="Y23" s="369"/>
      <c r="Z23" s="369"/>
      <c r="AB23" s="370"/>
      <c r="AC23" s="369"/>
      <c r="AD23" s="369"/>
      <c r="AF23" s="370"/>
      <c r="AG23" s="369"/>
      <c r="AH23" s="369"/>
      <c r="AJ23" s="370"/>
      <c r="AK23" s="369"/>
      <c r="AL23" s="369"/>
      <c r="AN23" s="370"/>
      <c r="AO23" s="369"/>
      <c r="AP23" s="369"/>
      <c r="AR23" s="370"/>
      <c r="AS23" s="369"/>
      <c r="AT23" s="369"/>
      <c r="AV23" s="370"/>
      <c r="AW23" s="369"/>
      <c r="AX23" s="369"/>
      <c r="AZ23" s="370"/>
      <c r="BA23" s="369"/>
      <c r="BB23" s="369"/>
      <c r="BD23" s="370"/>
      <c r="BE23" s="369"/>
      <c r="BF23" s="369"/>
      <c r="BH23" s="370"/>
      <c r="BI23" s="369"/>
      <c r="BJ23" s="369"/>
      <c r="BL23" s="370"/>
      <c r="BM23" s="369"/>
      <c r="BN23" s="369"/>
      <c r="BP23" s="370"/>
      <c r="BQ23" s="369"/>
      <c r="BR23" s="369"/>
      <c r="BT23" s="370"/>
      <c r="BU23" s="369"/>
      <c r="BV23" s="369"/>
      <c r="BX23" s="370"/>
      <c r="BY23" s="369"/>
      <c r="BZ23" s="369"/>
      <c r="CB23" s="370"/>
      <c r="CC23" s="369"/>
      <c r="CD23" s="369"/>
      <c r="CF23" s="370"/>
      <c r="CG23" s="369"/>
      <c r="CH23" s="369"/>
      <c r="CJ23" s="370"/>
      <c r="CK23" s="369"/>
      <c r="CL23" s="369"/>
      <c r="CN23" s="370"/>
      <c r="CO23" s="369"/>
      <c r="CP23" s="369"/>
      <c r="CR23" s="370"/>
      <c r="CS23" s="369"/>
      <c r="CT23" s="369"/>
      <c r="CV23" s="370"/>
      <c r="CW23" s="369"/>
      <c r="CX23" s="369"/>
      <c r="CZ23" s="370"/>
      <c r="DA23" s="369"/>
      <c r="DB23" s="369"/>
      <c r="DD23" s="370"/>
      <c r="DE23" s="369"/>
      <c r="DF23" s="369"/>
      <c r="DH23" s="370"/>
      <c r="DI23" s="369"/>
      <c r="DJ23" s="369"/>
      <c r="DL23" s="370"/>
      <c r="DM23" s="369"/>
      <c r="DN23" s="369"/>
      <c r="DP23" s="370"/>
      <c r="DQ23" s="369"/>
      <c r="DR23" s="369"/>
      <c r="DT23" s="370"/>
      <c r="DU23" s="369"/>
      <c r="DV23" s="369"/>
      <c r="DX23" s="370"/>
      <c r="DY23" s="369"/>
      <c r="DZ23" s="369"/>
      <c r="EB23" s="370"/>
      <c r="EC23" s="369"/>
      <c r="ED23" s="369"/>
      <c r="EF23" s="370"/>
      <c r="EG23" s="369"/>
      <c r="EH23" s="369"/>
      <c r="EJ23" s="370"/>
      <c r="EK23" s="369"/>
      <c r="EL23" s="369"/>
      <c r="EN23" s="370"/>
      <c r="EO23" s="369"/>
      <c r="EP23" s="369"/>
      <c r="ER23" s="370"/>
      <c r="ES23" s="369"/>
      <c r="ET23" s="369"/>
      <c r="EV23" s="370"/>
      <c r="EW23" s="369"/>
      <c r="EX23" s="369"/>
      <c r="EZ23" s="370"/>
      <c r="FA23" s="369"/>
      <c r="FB23" s="369"/>
      <c r="FD23" s="370"/>
      <c r="FE23" s="369"/>
      <c r="FF23" s="369"/>
      <c r="FH23" s="370"/>
      <c r="FI23" s="369"/>
      <c r="FJ23" s="369"/>
      <c r="FL23" s="370"/>
      <c r="FM23" s="369"/>
      <c r="FN23" s="369"/>
      <c r="FP23" s="370"/>
      <c r="FQ23" s="369"/>
      <c r="FR23" s="369"/>
      <c r="FT23" s="370"/>
      <c r="FU23" s="369"/>
      <c r="FV23" s="369"/>
      <c r="FX23" s="370"/>
    </row>
    <row r="24" spans="1:180">
      <c r="A24" s="381"/>
      <c r="B24" s="371"/>
      <c r="C24" s="371"/>
      <c r="D24" s="351" t="str">
        <f ca="1">OFFSET(Lexicon!B88,0,$B$3)</f>
        <v>What threats exist?</v>
      </c>
      <c r="E24" s="371"/>
      <c r="F24" s="381"/>
      <c r="G24" s="453"/>
      <c r="H24" s="453"/>
      <c r="I24" s="427"/>
      <c r="J24" s="431"/>
      <c r="K24" s="453"/>
      <c r="L24" s="427"/>
      <c r="M24" s="434"/>
      <c r="N24" s="450"/>
      <c r="O24" s="427"/>
      <c r="P24" s="452"/>
      <c r="Q24" s="369"/>
      <c r="R24" s="369"/>
      <c r="T24" s="370"/>
      <c r="U24" s="369"/>
      <c r="V24" s="369"/>
      <c r="X24" s="370"/>
      <c r="Y24" s="369"/>
      <c r="Z24" s="369"/>
      <c r="AB24" s="370"/>
      <c r="AC24" s="369"/>
      <c r="AD24" s="369"/>
      <c r="AF24" s="370"/>
      <c r="AG24" s="369"/>
      <c r="AH24" s="369"/>
      <c r="AJ24" s="370"/>
      <c r="AK24" s="369"/>
      <c r="AL24" s="369"/>
      <c r="AN24" s="370"/>
      <c r="AO24" s="369"/>
      <c r="AP24" s="369"/>
      <c r="AR24" s="370"/>
      <c r="AS24" s="369"/>
      <c r="AT24" s="369"/>
      <c r="AV24" s="370"/>
      <c r="AW24" s="369"/>
      <c r="AX24" s="369"/>
      <c r="AZ24" s="370"/>
      <c r="BA24" s="369"/>
      <c r="BB24" s="369"/>
      <c r="BD24" s="370"/>
      <c r="BE24" s="369"/>
      <c r="BF24" s="369"/>
      <c r="BH24" s="370"/>
      <c r="BI24" s="369"/>
      <c r="BJ24" s="369"/>
      <c r="BL24" s="370"/>
      <c r="BM24" s="369"/>
      <c r="BN24" s="369"/>
      <c r="BP24" s="370"/>
      <c r="BQ24" s="369"/>
      <c r="BR24" s="369"/>
      <c r="BT24" s="370"/>
      <c r="BU24" s="369"/>
      <c r="BV24" s="369"/>
      <c r="BX24" s="370"/>
      <c r="BY24" s="369"/>
      <c r="BZ24" s="369"/>
      <c r="CB24" s="370"/>
      <c r="CC24" s="369"/>
      <c r="CD24" s="369"/>
      <c r="CF24" s="370"/>
      <c r="CG24" s="369"/>
      <c r="CH24" s="369"/>
      <c r="CJ24" s="370"/>
      <c r="CK24" s="369"/>
      <c r="CL24" s="369"/>
      <c r="CN24" s="370"/>
      <c r="CO24" s="369"/>
      <c r="CP24" s="369"/>
      <c r="CR24" s="370"/>
      <c r="CS24" s="369"/>
      <c r="CT24" s="369"/>
      <c r="CV24" s="370"/>
      <c r="CW24" s="369"/>
      <c r="CX24" s="369"/>
      <c r="CZ24" s="370"/>
      <c r="DA24" s="369"/>
      <c r="DB24" s="369"/>
      <c r="DD24" s="370"/>
      <c r="DE24" s="369"/>
      <c r="DF24" s="369"/>
      <c r="DH24" s="370"/>
      <c r="DI24" s="369"/>
      <c r="DJ24" s="369"/>
      <c r="DL24" s="370"/>
      <c r="DM24" s="369"/>
      <c r="DN24" s="369"/>
      <c r="DP24" s="370"/>
      <c r="DQ24" s="369"/>
      <c r="DR24" s="369"/>
      <c r="DT24" s="370"/>
      <c r="DU24" s="369"/>
      <c r="DV24" s="369"/>
      <c r="DX24" s="370"/>
      <c r="DY24" s="369"/>
      <c r="DZ24" s="369"/>
      <c r="EB24" s="370"/>
      <c r="EC24" s="369"/>
      <c r="ED24" s="369"/>
      <c r="EF24" s="370"/>
      <c r="EG24" s="369"/>
      <c r="EH24" s="369"/>
      <c r="EJ24" s="370"/>
      <c r="EK24" s="369"/>
      <c r="EL24" s="369"/>
      <c r="EN24" s="370"/>
      <c r="EO24" s="369"/>
      <c r="EP24" s="369"/>
      <c r="ER24" s="370"/>
      <c r="ES24" s="369"/>
      <c r="ET24" s="369"/>
      <c r="EV24" s="370"/>
      <c r="EW24" s="369"/>
      <c r="EX24" s="369"/>
      <c r="EZ24" s="370"/>
      <c r="FA24" s="369"/>
      <c r="FB24" s="369"/>
      <c r="FD24" s="370"/>
      <c r="FE24" s="369"/>
      <c r="FF24" s="369"/>
      <c r="FH24" s="370"/>
      <c r="FI24" s="369"/>
      <c r="FJ24" s="369"/>
      <c r="FL24" s="370"/>
      <c r="FM24" s="369"/>
      <c r="FN24" s="369"/>
      <c r="FP24" s="370"/>
      <c r="FQ24" s="369"/>
      <c r="FR24" s="369"/>
      <c r="FT24" s="370"/>
      <c r="FU24" s="369"/>
      <c r="FV24" s="369"/>
      <c r="FX24" s="370"/>
    </row>
    <row r="25" spans="1:180">
      <c r="A25" s="381"/>
      <c r="B25" s="371"/>
      <c r="C25" s="371"/>
      <c r="D25" s="351" t="str">
        <f ca="1">OFFSET(Lexicon!B89,0,$B$3)</f>
        <v>What opportunities exist?</v>
      </c>
      <c r="E25" s="371"/>
      <c r="F25" s="381"/>
      <c r="G25" s="448"/>
      <c r="H25" s="448"/>
      <c r="I25" s="430"/>
      <c r="J25" s="448"/>
      <c r="K25" s="448"/>
      <c r="L25" s="427"/>
      <c r="M25" s="434"/>
      <c r="N25" s="450"/>
      <c r="O25" s="427"/>
      <c r="P25" s="452"/>
      <c r="Q25" s="369"/>
      <c r="R25" s="369"/>
      <c r="T25" s="370"/>
      <c r="U25" s="369"/>
      <c r="V25" s="369"/>
      <c r="X25" s="370"/>
      <c r="Y25" s="369"/>
      <c r="Z25" s="369"/>
      <c r="AB25" s="370"/>
      <c r="AC25" s="369"/>
      <c r="AD25" s="369"/>
      <c r="AF25" s="370"/>
      <c r="AG25" s="369"/>
      <c r="AH25" s="369"/>
      <c r="AJ25" s="370"/>
      <c r="AK25" s="369"/>
      <c r="AL25" s="369"/>
      <c r="AN25" s="370"/>
      <c r="AO25" s="369"/>
      <c r="AP25" s="369"/>
      <c r="AR25" s="370"/>
      <c r="AS25" s="369"/>
      <c r="AT25" s="369"/>
      <c r="AV25" s="370"/>
      <c r="AW25" s="369"/>
      <c r="AX25" s="369"/>
      <c r="AZ25" s="370"/>
      <c r="BA25" s="369"/>
      <c r="BB25" s="369"/>
      <c r="BD25" s="370"/>
      <c r="BE25" s="369"/>
      <c r="BF25" s="369"/>
      <c r="BH25" s="370"/>
      <c r="BI25" s="369"/>
      <c r="BJ25" s="369"/>
      <c r="BL25" s="370"/>
      <c r="BM25" s="369"/>
      <c r="BN25" s="369"/>
      <c r="BP25" s="370"/>
      <c r="BQ25" s="369"/>
      <c r="BR25" s="369"/>
      <c r="BT25" s="370"/>
      <c r="BU25" s="369"/>
      <c r="BV25" s="369"/>
      <c r="BX25" s="370"/>
      <c r="BY25" s="369"/>
      <c r="BZ25" s="369"/>
      <c r="CB25" s="370"/>
      <c r="CC25" s="369"/>
      <c r="CD25" s="369"/>
      <c r="CF25" s="370"/>
      <c r="CG25" s="369"/>
      <c r="CH25" s="369"/>
      <c r="CJ25" s="370"/>
      <c r="CK25" s="369"/>
      <c r="CL25" s="369"/>
      <c r="CN25" s="370"/>
      <c r="CO25" s="369"/>
      <c r="CP25" s="369"/>
      <c r="CR25" s="370"/>
      <c r="CS25" s="369"/>
      <c r="CT25" s="369"/>
      <c r="CV25" s="370"/>
      <c r="CW25" s="369"/>
      <c r="CX25" s="369"/>
      <c r="CZ25" s="370"/>
      <c r="DA25" s="369"/>
      <c r="DB25" s="369"/>
      <c r="DD25" s="370"/>
      <c r="DE25" s="369"/>
      <c r="DF25" s="369"/>
      <c r="DH25" s="370"/>
      <c r="DI25" s="369"/>
      <c r="DJ25" s="369"/>
      <c r="DL25" s="370"/>
      <c r="DM25" s="369"/>
      <c r="DN25" s="369"/>
      <c r="DP25" s="370"/>
      <c r="DQ25" s="369"/>
      <c r="DR25" s="369"/>
      <c r="DT25" s="370"/>
      <c r="DU25" s="369"/>
      <c r="DV25" s="369"/>
      <c r="DX25" s="370"/>
      <c r="DY25" s="369"/>
      <c r="DZ25" s="369"/>
      <c r="EB25" s="370"/>
      <c r="EC25" s="369"/>
      <c r="ED25" s="369"/>
      <c r="EF25" s="370"/>
      <c r="EG25" s="369"/>
      <c r="EH25" s="369"/>
      <c r="EJ25" s="370"/>
      <c r="EK25" s="369"/>
      <c r="EL25" s="369"/>
      <c r="EN25" s="370"/>
      <c r="EO25" s="369"/>
      <c r="EP25" s="369"/>
      <c r="ER25" s="370"/>
      <c r="ES25" s="369"/>
      <c r="ET25" s="369"/>
      <c r="EV25" s="370"/>
      <c r="EW25" s="369"/>
      <c r="EX25" s="369"/>
      <c r="EZ25" s="370"/>
      <c r="FA25" s="369"/>
      <c r="FB25" s="369"/>
      <c r="FD25" s="370"/>
      <c r="FE25" s="369"/>
      <c r="FF25" s="369"/>
      <c r="FH25" s="370"/>
      <c r="FI25" s="369"/>
      <c r="FJ25" s="369"/>
      <c r="FL25" s="370"/>
      <c r="FM25" s="369"/>
      <c r="FN25" s="369"/>
      <c r="FP25" s="370"/>
      <c r="FQ25" s="369"/>
      <c r="FR25" s="369"/>
      <c r="FT25" s="370"/>
      <c r="FU25" s="369"/>
      <c r="FV25" s="369"/>
      <c r="FX25" s="370"/>
    </row>
    <row r="26" spans="1:180">
      <c r="A26" s="381"/>
      <c r="B26" s="371"/>
      <c r="C26" s="371"/>
      <c r="D26" s="351" t="str">
        <f ca="1">OFFSET(Lexicon!B90,0,$B$3)</f>
        <v>What else?</v>
      </c>
      <c r="E26" s="371"/>
      <c r="F26" s="381"/>
      <c r="G26" s="448"/>
      <c r="H26" s="432"/>
      <c r="I26" s="449"/>
      <c r="J26" s="454"/>
      <c r="K26" s="427"/>
      <c r="L26" s="427"/>
      <c r="M26" s="434"/>
      <c r="N26" s="450"/>
      <c r="O26" s="427"/>
      <c r="P26" s="452"/>
      <c r="Q26" s="369"/>
      <c r="R26" s="369"/>
      <c r="T26" s="370"/>
      <c r="U26" s="369"/>
      <c r="V26" s="369"/>
      <c r="X26" s="370"/>
      <c r="Y26" s="369"/>
      <c r="Z26" s="369"/>
      <c r="AB26" s="370"/>
      <c r="AC26" s="369"/>
      <c r="AD26" s="369"/>
      <c r="AF26" s="370"/>
      <c r="AG26" s="369"/>
      <c r="AH26" s="369"/>
      <c r="AJ26" s="370"/>
      <c r="AK26" s="369"/>
      <c r="AL26" s="369"/>
      <c r="AN26" s="370"/>
      <c r="AO26" s="369"/>
      <c r="AP26" s="369"/>
      <c r="AR26" s="370"/>
      <c r="AS26" s="369"/>
      <c r="AT26" s="369"/>
      <c r="AV26" s="370"/>
      <c r="AW26" s="369"/>
      <c r="AX26" s="369"/>
      <c r="AZ26" s="370"/>
      <c r="BA26" s="369"/>
      <c r="BB26" s="369"/>
      <c r="BD26" s="370"/>
      <c r="BE26" s="369"/>
      <c r="BF26" s="369"/>
      <c r="BH26" s="370"/>
      <c r="BI26" s="369"/>
      <c r="BJ26" s="369"/>
      <c r="BL26" s="370"/>
      <c r="BM26" s="369"/>
      <c r="BN26" s="369"/>
      <c r="BP26" s="370"/>
      <c r="BQ26" s="369"/>
      <c r="BR26" s="369"/>
      <c r="BT26" s="370"/>
      <c r="BU26" s="369"/>
      <c r="BV26" s="369"/>
      <c r="BX26" s="370"/>
      <c r="BY26" s="369"/>
      <c r="BZ26" s="369"/>
      <c r="CB26" s="370"/>
      <c r="CC26" s="369"/>
      <c r="CD26" s="369"/>
      <c r="CF26" s="370"/>
      <c r="CG26" s="369"/>
      <c r="CH26" s="369"/>
      <c r="CJ26" s="370"/>
      <c r="CK26" s="369"/>
      <c r="CL26" s="369"/>
      <c r="CN26" s="370"/>
      <c r="CO26" s="369"/>
      <c r="CP26" s="369"/>
      <c r="CR26" s="370"/>
      <c r="CS26" s="369"/>
      <c r="CT26" s="369"/>
      <c r="CV26" s="370"/>
      <c r="CW26" s="369"/>
      <c r="CX26" s="369"/>
      <c r="CZ26" s="370"/>
      <c r="DA26" s="369"/>
      <c r="DB26" s="369"/>
      <c r="DD26" s="370"/>
      <c r="DE26" s="369"/>
      <c r="DF26" s="369"/>
      <c r="DH26" s="370"/>
      <c r="DI26" s="369"/>
      <c r="DJ26" s="369"/>
      <c r="DL26" s="370"/>
      <c r="DM26" s="369"/>
      <c r="DN26" s="369"/>
      <c r="DP26" s="370"/>
      <c r="DQ26" s="369"/>
      <c r="DR26" s="369"/>
      <c r="DT26" s="370"/>
      <c r="DU26" s="369"/>
      <c r="DV26" s="369"/>
      <c r="DX26" s="370"/>
      <c r="DY26" s="369"/>
      <c r="DZ26" s="369"/>
      <c r="EB26" s="370"/>
      <c r="EC26" s="369"/>
      <c r="ED26" s="369"/>
      <c r="EF26" s="370"/>
      <c r="EG26" s="369"/>
      <c r="EH26" s="369"/>
      <c r="EJ26" s="370"/>
      <c r="EK26" s="369"/>
      <c r="EL26" s="369"/>
      <c r="EN26" s="370"/>
      <c r="EO26" s="369"/>
      <c r="EP26" s="369"/>
      <c r="ER26" s="370"/>
      <c r="ES26" s="369"/>
      <c r="ET26" s="369"/>
      <c r="EV26" s="370"/>
      <c r="EW26" s="369"/>
      <c r="EX26" s="369"/>
      <c r="EZ26" s="370"/>
      <c r="FA26" s="369"/>
      <c r="FB26" s="369"/>
      <c r="FD26" s="370"/>
      <c r="FE26" s="369"/>
      <c r="FF26" s="369"/>
      <c r="FH26" s="370"/>
      <c r="FI26" s="369"/>
      <c r="FJ26" s="369"/>
      <c r="FL26" s="370"/>
      <c r="FM26" s="369"/>
      <c r="FN26" s="369"/>
      <c r="FP26" s="370"/>
      <c r="FQ26" s="369"/>
      <c r="FR26" s="369"/>
      <c r="FT26" s="370"/>
      <c r="FU26" s="369"/>
      <c r="FV26" s="369"/>
      <c r="FX26" s="370"/>
    </row>
    <row r="27" spans="1:180" ht="6" customHeight="1">
      <c r="A27" s="381"/>
      <c r="B27" s="368"/>
      <c r="C27" s="368"/>
      <c r="D27" s="462"/>
      <c r="F27" s="382"/>
      <c r="G27" s="434"/>
      <c r="H27" s="434"/>
      <c r="I27" s="434"/>
      <c r="J27" s="448"/>
      <c r="K27" s="440"/>
      <c r="L27" s="427"/>
      <c r="M27" s="434"/>
      <c r="N27" s="427"/>
      <c r="O27" s="427"/>
      <c r="P27" s="427"/>
    </row>
    <row r="28" spans="1:180" ht="15" customHeight="1">
      <c r="A28" s="381"/>
      <c r="B28" s="386" t="str">
        <f ca="1">OFFSET(Lexicon!B96,0,$B$3)</f>
        <v>Separate and Clarify Concerns</v>
      </c>
      <c r="C28" s="384"/>
      <c r="D28" s="384"/>
      <c r="E28" s="385"/>
      <c r="F28" s="382"/>
      <c r="G28" s="434"/>
      <c r="H28" s="434"/>
      <c r="I28" s="434"/>
      <c r="J28" s="448"/>
      <c r="K28" s="434"/>
      <c r="L28" s="427"/>
      <c r="M28" s="434"/>
      <c r="N28" s="427"/>
      <c r="O28" s="427"/>
      <c r="P28" s="427"/>
    </row>
    <row r="29" spans="1:180" ht="12" customHeight="1">
      <c r="A29" s="381"/>
      <c r="C29" s="420" t="str">
        <f ca="1">OFFSET(Lexicon!B98,0,$B$3)</f>
        <v>Separate</v>
      </c>
      <c r="D29" s="424"/>
      <c r="E29" s="420" t="str">
        <f ca="1">OFFSET(Lexicon!B104,0,$B$3)</f>
        <v>Clarify</v>
      </c>
      <c r="F29" s="383"/>
      <c r="G29" s="435"/>
      <c r="H29" s="435"/>
      <c r="I29" s="435"/>
      <c r="J29" s="435"/>
      <c r="K29" s="435"/>
      <c r="L29" s="427"/>
      <c r="M29" s="427"/>
      <c r="N29" s="427"/>
      <c r="O29" s="427"/>
      <c r="P29" s="427"/>
    </row>
    <row r="30" spans="1:180" ht="13.5" customHeight="1">
      <c r="A30" s="381"/>
      <c r="C30" s="350" t="str">
        <f ca="1">OFFSET(Lexicon!B99,0,$B$3)</f>
        <v>Is there more than one issue in this concern?</v>
      </c>
      <c r="D30" s="425"/>
      <c r="F30" s="383"/>
      <c r="G30" s="433"/>
      <c r="H30" s="433"/>
      <c r="I30" s="433"/>
      <c r="J30" s="433"/>
      <c r="K30" s="433"/>
      <c r="L30" s="427"/>
      <c r="M30" s="427"/>
      <c r="N30" s="427"/>
      <c r="O30" s="427"/>
      <c r="P30" s="427"/>
    </row>
    <row r="31" spans="1:180" ht="14.25" customHeight="1">
      <c r="A31" s="381"/>
      <c r="C31" s="350" t="str">
        <f ca="1">OFFSET(Lexicon!B100,0,$B$3)</f>
        <v xml:space="preserve">     What's the evidence?</v>
      </c>
      <c r="D31" s="425"/>
      <c r="E31" s="350" t="str">
        <f ca="1">OFFSET(Lexicon!B105,0,$B$3)</f>
        <v>What exactly do we mean by...?</v>
      </c>
      <c r="F31" s="383"/>
      <c r="G31" s="433"/>
      <c r="H31" s="433"/>
      <c r="I31" s="433"/>
      <c r="J31" s="433"/>
      <c r="K31" s="433"/>
      <c r="L31" s="427"/>
      <c r="M31" s="427"/>
      <c r="N31" s="427"/>
      <c r="O31" s="427"/>
      <c r="P31" s="427"/>
    </row>
    <row r="32" spans="1:180" ht="14.25" customHeight="1">
      <c r="A32" s="381"/>
      <c r="C32" s="350" t="str">
        <f ca="1">OFFSET(Lexicon!B101,0,$B$3)</f>
        <v>What else concerns us about…?</v>
      </c>
      <c r="D32" s="425"/>
      <c r="F32" s="383"/>
      <c r="G32" s="455"/>
      <c r="H32" s="455"/>
      <c r="I32" s="455"/>
      <c r="J32" s="455"/>
      <c r="K32" s="450"/>
      <c r="L32" s="427"/>
      <c r="M32" s="427"/>
      <c r="N32" s="427"/>
      <c r="O32" s="427"/>
      <c r="P32" s="427"/>
    </row>
    <row r="33" spans="1:16" ht="14.25" customHeight="1">
      <c r="A33" s="381"/>
      <c r="C33" s="1244" t="str">
        <f ca="1">OFFSET(Lexicon!B102,0,$B$3)</f>
        <v xml:space="preserve">Can this concern be resolved by a single analysis or action?  </v>
      </c>
      <c r="D33" s="425"/>
      <c r="E33" s="350" t="str">
        <f ca="1">OFFSET(Lexicon!B106,0,$B$3)</f>
        <v>What exactly is….?</v>
      </c>
      <c r="F33" s="383"/>
      <c r="G33" s="451"/>
      <c r="H33" s="451"/>
      <c r="I33" s="451"/>
      <c r="J33" s="455"/>
      <c r="K33" s="450"/>
      <c r="L33" s="427"/>
      <c r="M33" s="427"/>
      <c r="N33" s="427"/>
      <c r="O33" s="427"/>
      <c r="P33" s="427"/>
    </row>
    <row r="34" spans="1:16" ht="14.25" customHeight="1">
      <c r="A34" s="381"/>
      <c r="C34" s="1244" t="str">
        <f ca="1">OFFSET(Lexicon!B103,0,$B$3)</f>
        <v xml:space="preserve">     What's the evidence?</v>
      </c>
      <c r="D34" s="425"/>
      <c r="E34" s="350"/>
      <c r="F34" s="383"/>
      <c r="G34" s="443"/>
      <c r="H34" s="443"/>
      <c r="I34" s="443"/>
      <c r="J34" s="455"/>
      <c r="K34" s="450"/>
      <c r="L34" s="427"/>
      <c r="M34" s="427"/>
      <c r="N34" s="427"/>
      <c r="O34" s="427"/>
      <c r="P34" s="427"/>
    </row>
    <row r="35" spans="1:16" ht="6.75" customHeight="1">
      <c r="A35" s="381"/>
      <c r="B35" s="370"/>
      <c r="C35" s="350"/>
      <c r="D35" s="383"/>
      <c r="F35" s="383"/>
      <c r="G35" s="432"/>
      <c r="H35" s="432"/>
      <c r="I35" s="432"/>
      <c r="J35" s="455"/>
      <c r="K35" s="450"/>
      <c r="L35" s="427"/>
      <c r="M35" s="427"/>
      <c r="N35" s="427"/>
      <c r="O35" s="427"/>
      <c r="P35" s="427"/>
    </row>
    <row r="36" spans="1:16" ht="15" customHeight="1">
      <c r="A36" s="381"/>
      <c r="B36" s="386" t="str">
        <f ca="1">OFFSET(Lexicon!B107,0,$B$3)</f>
        <v>Create Action Statements</v>
      </c>
      <c r="C36" s="384"/>
      <c r="D36" s="384"/>
      <c r="E36" s="385"/>
      <c r="F36" s="381"/>
      <c r="G36" s="443"/>
      <c r="H36" s="443"/>
      <c r="I36" s="443"/>
      <c r="J36" s="455"/>
      <c r="K36" s="450"/>
      <c r="L36" s="427"/>
      <c r="M36" s="427"/>
      <c r="N36" s="427"/>
      <c r="O36" s="427"/>
      <c r="P36" s="427"/>
    </row>
    <row r="37" spans="1:16" ht="12" customHeight="1">
      <c r="A37" s="381"/>
      <c r="B37" s="388"/>
      <c r="C37" s="374"/>
      <c r="D37" s="374" t="str">
        <f ca="1">OFFSET(Lexicon!B114,0,$B$3)</f>
        <v>If the action is not clear, rewrite the concern as a…</v>
      </c>
      <c r="F37" s="381"/>
      <c r="G37" s="443"/>
      <c r="H37" s="443"/>
      <c r="I37" s="456"/>
      <c r="J37" s="427"/>
      <c r="K37" s="456"/>
      <c r="L37" s="427"/>
      <c r="M37" s="427"/>
      <c r="N37" s="427"/>
      <c r="O37" s="427"/>
      <c r="P37" s="427"/>
    </row>
    <row r="38" spans="1:16" ht="12" customHeight="1">
      <c r="A38" s="381"/>
      <c r="B38" s="388"/>
      <c r="C38" s="351" t="str">
        <f ca="1">OFFSET(Lexicon!B109,0,$B$3)</f>
        <v xml:space="preserve">Does each separated and clarified concern </v>
      </c>
      <c r="D38" s="372"/>
      <c r="E38" s="374" t="str">
        <f ca="1">OFFSET(Lexicon!B115,0,$B$3)</f>
        <v xml:space="preserve">     Problem Statement (object and deviation)</v>
      </c>
      <c r="F38" s="381"/>
      <c r="G38" s="443"/>
      <c r="H38" s="443"/>
      <c r="I38" s="443"/>
      <c r="J38" s="455"/>
      <c r="K38" s="450"/>
      <c r="L38" s="427"/>
      <c r="M38" s="427"/>
      <c r="N38" s="427"/>
      <c r="O38" s="427"/>
      <c r="P38" s="427"/>
    </row>
    <row r="39" spans="1:16">
      <c r="A39" s="381"/>
      <c r="B39" s="388"/>
      <c r="C39" s="1087" t="str">
        <f ca="1">OFFSET(Lexicon!B110,0,$B$3)</f>
        <v xml:space="preserve">     indicate the action needed to resolve it?</v>
      </c>
      <c r="D39" s="372"/>
      <c r="E39" s="1084" t="str">
        <f ca="1">OFFSET(Lexicon!B116,0,$B$3)</f>
        <v xml:space="preserve">     Decision Statement (choice word, result, and modifiers)</v>
      </c>
      <c r="F39" s="381"/>
      <c r="G39" s="443"/>
      <c r="H39" s="443"/>
      <c r="I39" s="389"/>
      <c r="J39" s="374"/>
      <c r="K39" s="456"/>
      <c r="L39" s="427"/>
      <c r="M39" s="427"/>
      <c r="N39" s="427"/>
      <c r="O39" s="427"/>
      <c r="P39" s="427"/>
    </row>
    <row r="40" spans="1:16" ht="12" customHeight="1">
      <c r="A40" s="381"/>
      <c r="B40" s="388"/>
      <c r="C40" s="391"/>
      <c r="D40" s="374"/>
      <c r="E40" s="374" t="str">
        <f ca="1">OFFSET(Lexicon!B117,0,$B$3)</f>
        <v xml:space="preserve">     Potential Problem Statement (action or plan that needs </v>
      </c>
      <c r="F40" s="381"/>
      <c r="G40" s="435"/>
      <c r="H40" s="435"/>
      <c r="I40" s="374"/>
      <c r="J40" s="389"/>
      <c r="K40" s="437"/>
      <c r="L40" s="427"/>
      <c r="M40" s="427"/>
      <c r="N40" s="427"/>
      <c r="O40" s="427"/>
      <c r="P40" s="427"/>
    </row>
    <row r="41" spans="1:16" ht="12" customHeight="1">
      <c r="A41" s="381"/>
      <c r="B41" s="388"/>
      <c r="C41" s="351" t="str">
        <f ca="1">OFFSET(Lexicon!B111,0,$B$3)</f>
        <v xml:space="preserve">Is the action about a deviation, a choice, </v>
      </c>
      <c r="D41" s="372"/>
      <c r="E41" s="374" t="str">
        <f ca="1">OFFSET(Lexicon!B118,0,$B$3)</f>
        <v xml:space="preserve">          protecting and end result)</v>
      </c>
      <c r="F41" s="381"/>
      <c r="G41" s="433"/>
      <c r="H41" s="433"/>
      <c r="I41" s="374"/>
      <c r="J41" s="389"/>
      <c r="K41" s="438"/>
      <c r="L41" s="427"/>
      <c r="M41" s="427"/>
      <c r="N41" s="427"/>
      <c r="O41" s="427"/>
      <c r="P41" s="427"/>
    </row>
    <row r="42" spans="1:16" s="374" customFormat="1" ht="12" customHeight="1">
      <c r="A42" s="381"/>
      <c r="B42" s="388"/>
      <c r="C42" s="351" t="str">
        <f ca="1">OFFSET(Lexicon!B112,0,$B$3)</f>
        <v xml:space="preserve">     a threat, or an opportunity?</v>
      </c>
      <c r="D42" s="372"/>
      <c r="E42" s="374" t="str">
        <f ca="1">OFFSET(Lexicon!B119,0,$B$3)</f>
        <v xml:space="preserve">     Potential Opportunity Statement (action or plan that </v>
      </c>
      <c r="F42" s="381"/>
      <c r="G42" s="439"/>
      <c r="H42" s="439"/>
      <c r="J42" s="389"/>
      <c r="K42" s="440"/>
      <c r="L42" s="434"/>
      <c r="M42" s="434"/>
      <c r="N42" s="434"/>
      <c r="O42" s="434"/>
      <c r="P42" s="434"/>
    </row>
    <row r="43" spans="1:16" s="374" customFormat="1" ht="12" customHeight="1">
      <c r="A43" s="381"/>
      <c r="B43" s="388"/>
      <c r="C43" s="391"/>
      <c r="E43" s="374" t="str">
        <f ca="1">OFFSET(Lexicon!B120,0,$B$3)</f>
        <v xml:space="preserve">          needs leveraging and end result)</v>
      </c>
      <c r="F43" s="381"/>
      <c r="G43" s="457"/>
      <c r="H43" s="457"/>
      <c r="I43" s="389"/>
      <c r="K43" s="440"/>
      <c r="L43" s="434"/>
      <c r="M43" s="434"/>
      <c r="N43" s="434"/>
      <c r="O43" s="434"/>
      <c r="P43" s="434"/>
    </row>
    <row r="44" spans="1:16" s="374" customFormat="1" ht="12" customHeight="1">
      <c r="A44" s="381"/>
      <c r="B44" s="388"/>
      <c r="C44" s="351" t="str">
        <f ca="1">OFFSET(Lexicon!B113,0,$B$3)</f>
        <v>Do we simply need to get something done?</v>
      </c>
      <c r="D44" s="372"/>
      <c r="E44" s="374" t="str">
        <f ca="1">OFFSET(Lexicon!B121,0,$B$3)</f>
        <v xml:space="preserve">     Situation Theme Statement (a separate category </v>
      </c>
      <c r="F44" s="381"/>
      <c r="G44" s="443"/>
      <c r="H44" s="443"/>
      <c r="K44" s="440"/>
      <c r="L44" s="434"/>
      <c r="M44" s="434"/>
      <c r="N44" s="434"/>
      <c r="O44" s="434"/>
      <c r="P44" s="434"/>
    </row>
    <row r="45" spans="1:16" s="374" customFormat="1">
      <c r="A45" s="381"/>
      <c r="B45" s="388"/>
      <c r="C45" s="372"/>
      <c r="D45" s="372"/>
      <c r="E45" s="374" t="str">
        <f ca="1">OFFSET(Lexicon!B122,0,$B$3)</f>
        <v xml:space="preserve">          of concerns that need appraising)</v>
      </c>
      <c r="F45" s="381"/>
      <c r="G45" s="444"/>
      <c r="H45" s="444"/>
      <c r="I45" s="389"/>
      <c r="K45" s="444"/>
      <c r="L45" s="434"/>
      <c r="M45" s="434"/>
      <c r="N45" s="434"/>
      <c r="O45" s="434"/>
      <c r="P45" s="434"/>
    </row>
    <row r="46" spans="1:16" s="374" customFormat="1" ht="27.75" customHeight="1">
      <c r="A46" s="381"/>
      <c r="B46" s="388"/>
      <c r="C46" s="388"/>
      <c r="D46" s="1391" t="str">
        <f ca="1">OFFSET(Lexicon!B123,0,$B$3)</f>
        <v>If the action required is still unclear, separate and clarify further</v>
      </c>
      <c r="E46" s="1391"/>
      <c r="F46" s="381"/>
      <c r="G46" s="444"/>
      <c r="H46" s="444"/>
      <c r="K46" s="444"/>
      <c r="L46" s="434"/>
      <c r="M46" s="434"/>
      <c r="N46" s="434"/>
      <c r="O46" s="434"/>
      <c r="P46" s="434"/>
    </row>
    <row r="47" spans="1:16" s="374" customFormat="1">
      <c r="A47" s="381"/>
      <c r="B47" s="388"/>
      <c r="C47" s="388"/>
      <c r="D47" s="388"/>
      <c r="F47" s="381"/>
      <c r="G47" s="444"/>
      <c r="H47" s="444"/>
      <c r="I47" s="389"/>
      <c r="K47" s="444"/>
      <c r="L47" s="434"/>
      <c r="M47" s="434"/>
      <c r="N47" s="434"/>
      <c r="O47" s="434"/>
      <c r="P47" s="434"/>
    </row>
    <row r="48" spans="1:16" s="374" customFormat="1" ht="19.5" customHeight="1">
      <c r="A48" s="381"/>
      <c r="B48" s="537" t="str">
        <f ca="1">OFFSET(Lexicon!B125,0,$B$3)</f>
        <v xml:space="preserve"> Set Priority</v>
      </c>
      <c r="C48" s="538"/>
      <c r="D48" s="538"/>
      <c r="E48" s="539"/>
      <c r="F48" s="381"/>
      <c r="G48" s="444"/>
      <c r="H48" s="444"/>
      <c r="I48" s="444"/>
      <c r="J48" s="444"/>
      <c r="K48" s="444"/>
      <c r="L48" s="434"/>
      <c r="M48" s="434"/>
      <c r="N48" s="434"/>
      <c r="O48" s="434"/>
      <c r="P48" s="434"/>
    </row>
    <row r="49" spans="1:16" s="374" customFormat="1" ht="15" customHeight="1">
      <c r="A49" s="381"/>
      <c r="B49" s="386" t="str">
        <f ca="1">OFFSET(Lexicon!B126,0,$B$3)</f>
        <v>Use Knowledge and Experience…OR</v>
      </c>
      <c r="C49" s="384"/>
      <c r="D49" s="384"/>
      <c r="E49" s="385"/>
      <c r="F49" s="382"/>
      <c r="G49" s="444"/>
      <c r="H49" s="444"/>
      <c r="I49" s="444"/>
      <c r="J49" s="444"/>
      <c r="K49" s="444"/>
      <c r="L49" s="434"/>
      <c r="M49" s="434"/>
      <c r="N49" s="434"/>
      <c r="O49" s="434"/>
      <c r="P49" s="434"/>
    </row>
    <row r="50" spans="1:16" s="374" customFormat="1" ht="14.25" customHeight="1">
      <c r="A50" s="381"/>
      <c r="B50" s="421"/>
      <c r="D50" s="463" t="str">
        <f ca="1">OFFSET(Lexicon!B128,0,$B$3)</f>
        <v>Which concerns should we work on first?</v>
      </c>
      <c r="E50" s="367"/>
      <c r="F50" s="381"/>
      <c r="G50" s="443"/>
      <c r="H50" s="443"/>
      <c r="I50" s="443"/>
      <c r="J50" s="434"/>
      <c r="K50" s="434"/>
      <c r="L50" s="434"/>
      <c r="M50" s="434"/>
      <c r="N50" s="434"/>
      <c r="O50" s="434"/>
      <c r="P50" s="434"/>
    </row>
    <row r="51" spans="1:16" s="374" customFormat="1" ht="6.75" customHeight="1">
      <c r="A51" s="381"/>
      <c r="B51" s="465"/>
      <c r="D51" s="464"/>
      <c r="E51" s="367"/>
      <c r="F51" s="381"/>
      <c r="G51" s="443"/>
      <c r="H51" s="443"/>
      <c r="I51" s="443"/>
      <c r="J51" s="434"/>
      <c r="K51" s="434"/>
      <c r="L51" s="434"/>
      <c r="M51" s="434"/>
      <c r="N51" s="434"/>
      <c r="O51" s="434"/>
      <c r="P51" s="434"/>
    </row>
    <row r="52" spans="1:16" s="374" customFormat="1" ht="14.25" customHeight="1">
      <c r="A52" s="381"/>
      <c r="B52" s="373"/>
      <c r="D52" s="464" t="str">
        <f ca="1">OFFSET(Lexicon!B129,0,$B$3)</f>
        <v>If clear, or if immediate action is needed, set the priority order:</v>
      </c>
      <c r="F52" s="381"/>
      <c r="G52" s="443"/>
      <c r="H52" s="443"/>
      <c r="I52" s="443"/>
      <c r="J52" s="434"/>
      <c r="K52" s="434"/>
      <c r="L52" s="434"/>
      <c r="M52" s="434"/>
      <c r="N52" s="434"/>
      <c r="O52" s="434"/>
      <c r="P52" s="434"/>
    </row>
    <row r="53" spans="1:16" s="374" customFormat="1" ht="14.25" customHeight="1">
      <c r="A53" s="381"/>
      <c r="B53" s="373"/>
      <c r="D53" s="464" t="str">
        <f ca="1">OFFSET(Lexicon!B130,0,$B$3)</f>
        <v xml:space="preserve">     Examine the list of action statements</v>
      </c>
      <c r="F53" s="381"/>
      <c r="G53" s="443"/>
      <c r="I53" s="443"/>
      <c r="J53" s="434"/>
      <c r="K53" s="434"/>
      <c r="L53" s="434"/>
      <c r="M53" s="434"/>
      <c r="N53" s="434"/>
      <c r="O53" s="434"/>
      <c r="P53" s="434"/>
    </row>
    <row r="54" spans="1:16" ht="14.25" customHeight="1">
      <c r="A54" s="381"/>
      <c r="B54" s="373"/>
      <c r="D54" s="464" t="str">
        <f ca="1">OFFSET(Lexicon!B131,0,$B$3)</f>
        <v xml:space="preserve">     Identify those to address immediately and those to delay</v>
      </c>
      <c r="F54" s="381"/>
      <c r="G54" s="455"/>
      <c r="H54" s="422"/>
      <c r="I54" s="455"/>
      <c r="J54" s="455"/>
      <c r="K54" s="450"/>
      <c r="L54" s="427"/>
      <c r="M54" s="427"/>
      <c r="N54" s="427"/>
      <c r="O54" s="427"/>
      <c r="P54" s="427"/>
    </row>
    <row r="55" spans="1:16" ht="13.5" customHeight="1">
      <c r="A55" s="381"/>
      <c r="B55" s="373"/>
      <c r="D55" s="464" t="str">
        <f ca="1">OFFSET(Lexicon!B132,0,$B$3)</f>
        <v xml:space="preserve">     Mark the highest priority concerns with asterisks (*)</v>
      </c>
      <c r="F55" s="381"/>
      <c r="G55" s="451"/>
      <c r="H55" s="373"/>
      <c r="I55" s="451"/>
      <c r="J55" s="455"/>
      <c r="K55" s="450"/>
      <c r="L55" s="427"/>
      <c r="M55" s="427"/>
      <c r="N55" s="427"/>
      <c r="O55" s="427"/>
      <c r="P55" s="427"/>
    </row>
    <row r="56" spans="1:16" ht="7.5" customHeight="1">
      <c r="A56" s="381"/>
      <c r="B56" s="373"/>
      <c r="C56" s="1385" t="str">
        <f ca="1">OFFSET(Lexicon!B133,0,$B$3)</f>
        <v xml:space="preserve">If unclear, or if you cannot agree on priority order, use current impact, future impact, and time frame </v>
      </c>
      <c r="D56" s="1385"/>
      <c r="E56" s="1385"/>
      <c r="F56" s="381"/>
      <c r="G56" s="451"/>
      <c r="H56" s="373"/>
      <c r="I56" s="451"/>
      <c r="J56" s="455"/>
      <c r="K56" s="450"/>
      <c r="L56" s="427"/>
      <c r="M56" s="427"/>
      <c r="N56" s="427"/>
      <c r="O56" s="427"/>
      <c r="P56" s="427"/>
    </row>
    <row r="57" spans="1:16" s="374" customFormat="1" ht="14.25" customHeight="1">
      <c r="A57" s="381"/>
      <c r="B57" s="367"/>
      <c r="C57" s="1392"/>
      <c r="D57" s="1392"/>
      <c r="E57" s="1392"/>
      <c r="F57" s="381"/>
      <c r="G57" s="434"/>
      <c r="H57" s="422"/>
      <c r="I57" s="434"/>
      <c r="J57" s="434"/>
      <c r="K57" s="434"/>
      <c r="L57" s="434"/>
      <c r="M57" s="434"/>
      <c r="N57" s="434"/>
      <c r="O57" s="434"/>
      <c r="P57" s="434"/>
    </row>
    <row r="58" spans="1:16" s="374" customFormat="1" ht="15.75" customHeight="1">
      <c r="A58" s="381"/>
      <c r="B58" s="386" t="str">
        <f ca="1">OFFSET(Lexicon!B161,0,$B$3)</f>
        <v xml:space="preserve"> ...Use Current Impact, Future Impact and Time Frame</v>
      </c>
      <c r="C58" s="384"/>
      <c r="D58" s="384"/>
      <c r="E58" s="385"/>
      <c r="F58" s="381"/>
      <c r="G58" s="434"/>
      <c r="H58" s="373"/>
      <c r="I58" s="434"/>
      <c r="J58" s="434"/>
      <c r="K58" s="434"/>
      <c r="L58" s="434"/>
      <c r="M58" s="434"/>
      <c r="N58" s="434"/>
      <c r="O58" s="434"/>
      <c r="P58" s="434"/>
    </row>
    <row r="59" spans="1:16" s="374" customFormat="1" ht="14.25" customHeight="1">
      <c r="A59" s="352"/>
      <c r="B59" s="1384" t="str">
        <f ca="1">OFFSET(Lexicon!B162,0,$B$3)</f>
        <v>Current impact = actual impact up until this moment on people, safety, cost, customers, productivity, reputation, etc.</v>
      </c>
      <c r="C59" s="1384"/>
      <c r="D59" s="1384"/>
      <c r="E59" s="1384"/>
      <c r="F59" s="352"/>
      <c r="G59" s="434"/>
      <c r="I59" s="434"/>
      <c r="J59" s="434"/>
      <c r="K59" s="434"/>
      <c r="L59" s="434"/>
      <c r="M59" s="434"/>
      <c r="N59" s="434"/>
      <c r="O59" s="434"/>
      <c r="P59" s="434"/>
    </row>
    <row r="60" spans="1:16" ht="14.25" customHeight="1">
      <c r="A60" s="352"/>
      <c r="B60" s="1385" t="str">
        <f ca="1">OFFSET(Lexicon!B163,0,$B$3)</f>
        <v>Future impact = anticipated impact from this moment forward, if left unresolved, on people, safety, cost, customers, productivity, reputation, etc.</v>
      </c>
      <c r="C60" s="1385"/>
      <c r="D60" s="1385"/>
      <c r="E60" s="1385"/>
      <c r="F60" s="352"/>
      <c r="G60" s="427"/>
      <c r="H60" s="422"/>
      <c r="I60" s="427"/>
      <c r="J60" s="427"/>
      <c r="K60" s="427"/>
      <c r="L60" s="427"/>
      <c r="M60" s="427"/>
      <c r="N60" s="427"/>
      <c r="O60" s="427"/>
      <c r="P60" s="427"/>
    </row>
    <row r="61" spans="1:16" ht="14.25" customHeight="1">
      <c r="A61" s="352"/>
      <c r="D61" s="464" t="str">
        <f ca="1">OFFSET(Lexicon!B164,0,$B$3)</f>
        <v>Time frame = deadline (clock and calendar time) after which resolution will become difficult, expensive, impossible, or meaningless to resolve</v>
      </c>
      <c r="F61" s="352"/>
      <c r="G61" s="427"/>
      <c r="H61" s="426"/>
      <c r="I61" s="427"/>
      <c r="J61" s="427"/>
      <c r="K61" s="427"/>
      <c r="L61" s="427"/>
      <c r="M61" s="427"/>
      <c r="N61" s="427"/>
      <c r="O61" s="427"/>
      <c r="P61" s="427"/>
    </row>
    <row r="62" spans="1:16">
      <c r="A62" s="352"/>
      <c r="D62" s="374"/>
      <c r="F62" s="352"/>
      <c r="G62" s="434"/>
      <c r="I62" s="434"/>
      <c r="J62" s="434"/>
      <c r="K62" s="434"/>
      <c r="L62" s="427"/>
      <c r="M62" s="427"/>
      <c r="N62" s="427"/>
      <c r="O62" s="427"/>
      <c r="P62" s="427"/>
    </row>
    <row r="63" spans="1:16" ht="12.75" customHeight="1">
      <c r="A63" s="352"/>
      <c r="D63" s="466" t="str">
        <f ca="1">OFFSET(Lexicon!B165,0,$B$3)</f>
        <v>What is the current impact from this not being resolved?</v>
      </c>
      <c r="F63" s="352"/>
      <c r="G63" s="427"/>
      <c r="I63" s="427"/>
      <c r="J63" s="427"/>
      <c r="K63" s="427"/>
      <c r="L63" s="427"/>
      <c r="M63" s="427"/>
      <c r="N63" s="427"/>
      <c r="O63" s="427"/>
      <c r="P63" s="427"/>
    </row>
    <row r="64" spans="1:16" ht="14.25" customHeight="1">
      <c r="A64" s="352"/>
      <c r="D64" s="466" t="str">
        <f ca="1">OFFSET(Lexicon!B166,0,$B$3)</f>
        <v>What will the future impact be if this is left unresolved?</v>
      </c>
      <c r="F64" s="352"/>
      <c r="G64" s="427"/>
      <c r="I64" s="427"/>
      <c r="J64" s="427"/>
      <c r="K64" s="427"/>
      <c r="L64" s="427"/>
      <c r="M64" s="427"/>
      <c r="N64" s="427"/>
      <c r="O64" s="427"/>
      <c r="P64" s="427"/>
    </row>
    <row r="65" spans="1:8" ht="13.5" customHeight="1">
      <c r="A65" s="352"/>
      <c r="B65" s="349"/>
      <c r="D65" s="466" t="str">
        <f ca="1">OFFSET(Lexicon!B167,0,$B$3)</f>
        <v>What is the time frame (specific time or date) when this will become difficult, expensive, impossible, or meaningless to resolve?</v>
      </c>
      <c r="F65" s="352"/>
      <c r="H65" s="390"/>
    </row>
    <row r="66" spans="1:8">
      <c r="A66" s="352"/>
      <c r="D66" s="390"/>
      <c r="F66" s="352"/>
      <c r="H66" s="374"/>
    </row>
    <row r="67" spans="1:8" ht="13.5" customHeight="1">
      <c r="A67" s="352"/>
      <c r="D67" s="466" t="str">
        <f ca="1">OFFSET(Lexicon!B168,0,$B$3)</f>
        <v xml:space="preserve">Confirm and record specific, supporting data for current impact, future impact, and time frame </v>
      </c>
      <c r="F67" s="352"/>
    </row>
    <row r="68" spans="1:8" ht="6.75" customHeight="1">
      <c r="A68" s="352"/>
      <c r="D68" s="374"/>
      <c r="F68" s="352"/>
      <c r="H68" s="390"/>
    </row>
    <row r="69" spans="1:8" ht="19.5" customHeight="1">
      <c r="A69" s="381"/>
      <c r="B69" s="1386" t="str">
        <f ca="1">OFFSET(Lexicon!B182,0,$B$3)</f>
        <v xml:space="preserve"> Plan Next Steps</v>
      </c>
      <c r="C69" s="1387"/>
      <c r="D69" s="1387"/>
      <c r="E69" s="1388"/>
      <c r="F69" s="381"/>
    </row>
    <row r="70" spans="1:8" ht="15" customHeight="1">
      <c r="A70" s="381"/>
      <c r="B70" s="386"/>
      <c r="C70" s="1389" t="str">
        <f ca="1">OFFSET(Lexicon!B183,0,$B$3)</f>
        <v>Determine Resolution Approach</v>
      </c>
      <c r="D70" s="1389"/>
      <c r="E70" s="1390"/>
      <c r="F70" s="381"/>
    </row>
    <row r="71" spans="1:8" ht="28.5" customHeight="1">
      <c r="A71" s="352"/>
      <c r="B71" s="1084"/>
      <c r="C71" s="1245" t="str">
        <f ca="1">OFFSET(Lexicon!B184,0,$B$3)</f>
        <v>What steps or actions are required to resolve this concern?</v>
      </c>
      <c r="D71" s="389"/>
      <c r="E71" s="1264" t="str">
        <f ca="1">OFFSET(Lexicon!B190,0,$B$3)</f>
        <v xml:space="preserve">     PA = Deviation? Cause unknown? Need to know cause?</v>
      </c>
      <c r="F71" s="381"/>
    </row>
    <row r="72" spans="1:8">
      <c r="A72" s="352"/>
      <c r="B72" s="374"/>
      <c r="C72" s="1084" t="str">
        <f ca="1">OFFSET(Lexicon!B185,0,$B$3)</f>
        <v>Is the action about a choice, a deviation, a threat,</v>
      </c>
      <c r="D72" s="389"/>
      <c r="E72" s="1265" t="str">
        <f ca="1">OFFSET(Lexicon!B191,0,$B$3)</f>
        <v xml:space="preserve">     DA = Choice?</v>
      </c>
      <c r="F72" s="381"/>
    </row>
    <row r="73" spans="1:8" ht="12.75" customHeight="1">
      <c r="A73" s="352"/>
      <c r="B73" s="374"/>
      <c r="C73" s="374" t="str">
        <f ca="1">OFFSET(Lexicon!B186,0,$B$3)</f>
        <v xml:space="preserve">     an opportunity or something that just needs to be done?</v>
      </c>
      <c r="D73" s="374"/>
      <c r="E73" s="1265" t="str">
        <f ca="1">OFFSET(Lexicon!B192,0,$B$3)</f>
        <v xml:space="preserve">     PPA = Action or plan to protect?</v>
      </c>
      <c r="F73" s="381"/>
    </row>
    <row r="74" spans="1:8" ht="14.25" customHeight="1">
      <c r="A74" s="352"/>
      <c r="B74" s="374"/>
      <c r="C74" s="1393" t="str">
        <f ca="1">OFFSET(Lexicon!B187,0,$B$3)</f>
        <v>What analytic process (and how much) is needed?</v>
      </c>
      <c r="D74" s="1092"/>
      <c r="E74" s="1265" t="str">
        <f ca="1">OFFSET(Lexicon!B193,0,$B$3)</f>
        <v xml:space="preserve">     POA = Action or plan to enhance?</v>
      </c>
      <c r="F74" s="381"/>
    </row>
    <row r="75" spans="1:8" ht="12.75" customHeight="1">
      <c r="A75" s="381"/>
      <c r="C75" s="1393"/>
      <c r="D75" s="1092"/>
      <c r="E75" s="1265" t="str">
        <f ca="1">OFFSET(Lexicon!B194,0,$B$3)</f>
        <v xml:space="preserve">     SA = Further clarification?</v>
      </c>
      <c r="F75" s="381"/>
    </row>
    <row r="76" spans="1:8" ht="14.25" customHeight="1">
      <c r="A76" s="381"/>
      <c r="C76" s="367" t="str">
        <f ca="1">OFFSET(Lexicon!B188,0,$B$3)</f>
        <v>What follow-on actions are needed?  What else?</v>
      </c>
      <c r="D76" s="1092"/>
      <c r="E76" s="1265" t="str">
        <f ca="1">OFFSET(Lexicon!B195,0,$B$3)</f>
        <v xml:space="preserve">     No analysis = Just do it!</v>
      </c>
      <c r="F76" s="381"/>
    </row>
    <row r="77" spans="1:8" ht="12" customHeight="1">
      <c r="A77" s="381"/>
      <c r="C77" s="1393" t="str">
        <f ca="1">OFFSET(Lexicon!B189,0,$B$3)</f>
        <v>Record the process and other actions needed for resolution</v>
      </c>
      <c r="D77" s="1092"/>
      <c r="E77" s="1086"/>
      <c r="F77" s="381"/>
    </row>
    <row r="78" spans="1:8" ht="12.75" customHeight="1">
      <c r="A78" s="381"/>
      <c r="B78" s="371"/>
      <c r="C78" s="1393"/>
      <c r="D78" s="389"/>
      <c r="E78" s="1086"/>
      <c r="F78" s="381"/>
    </row>
    <row r="79" spans="1:8" ht="19.5" customHeight="1">
      <c r="A79" s="381"/>
      <c r="B79" s="1386" t="str">
        <f ca="1">OFFSET(Lexicon!B207,0,$B$3)</f>
        <v xml:space="preserve"> Plan Involvement</v>
      </c>
      <c r="C79" s="1387"/>
      <c r="D79" s="1387"/>
      <c r="E79" s="1388"/>
      <c r="F79" s="381"/>
    </row>
    <row r="80" spans="1:8" ht="15" customHeight="1">
      <c r="A80" s="381"/>
      <c r="B80" s="386"/>
      <c r="C80" s="1389" t="str">
        <f ca="1">OFFSET(Lexicon!B208,0,$B$3)</f>
        <v>Determine Help Needed</v>
      </c>
      <c r="D80" s="1389"/>
      <c r="E80" s="1390"/>
      <c r="F80" s="381"/>
    </row>
    <row r="81" spans="1:6" ht="14.25" customHeight="1">
      <c r="A81" s="352"/>
      <c r="B81" s="1084"/>
      <c r="C81" s="1395" t="str">
        <f ca="1">OFFSET(Lexicon!B209,0,$B$3)</f>
        <v>Who needs to do what and by when?</v>
      </c>
      <c r="D81" s="1395"/>
      <c r="E81" s="1395"/>
      <c r="F81" s="381"/>
    </row>
    <row r="82" spans="1:6" ht="14.25" customHeight="1">
      <c r="A82" s="352"/>
      <c r="B82" s="374"/>
      <c r="C82" s="1394" t="str">
        <f ca="1">OFFSET(Lexicon!B210,0,$B$3)</f>
        <v>Who needs to be involved for:</v>
      </c>
      <c r="D82" s="1394"/>
      <c r="E82" s="1394"/>
      <c r="F82" s="381"/>
    </row>
    <row r="83" spans="1:6" ht="14.25" customHeight="1">
      <c r="A83" s="352"/>
      <c r="B83" s="374"/>
      <c r="C83" s="1394" t="str">
        <f ca="1">OFFSET(Lexicon!B211,0,$B$3)</f>
        <v xml:space="preserve">     * Superior Solution?        * Creativity?                  * Information?            </v>
      </c>
      <c r="D83" s="1394"/>
      <c r="E83" s="1394"/>
      <c r="F83" s="381"/>
    </row>
    <row r="84" spans="1:6" ht="14.25" customHeight="1">
      <c r="A84" s="381"/>
      <c r="C84" s="1394" t="str">
        <f ca="1">OFFSET(Lexicon!B212,0,$B$3)</f>
        <v xml:space="preserve">     * Approval?                       * Structure?                   * Analysis?           </v>
      </c>
      <c r="D84" s="1394"/>
      <c r="E84" s="1394"/>
      <c r="F84" s="381"/>
    </row>
    <row r="85" spans="1:6" ht="14.25" customHeight="1">
      <c r="A85" s="381"/>
      <c r="C85" s="1394" t="str">
        <f ca="1">OFFSET(Lexicon!B213,0,$B$3)</f>
        <v xml:space="preserve">     * Development?               * Support?                       * Consensus?     </v>
      </c>
      <c r="D85" s="1394"/>
      <c r="E85" s="1394"/>
      <c r="F85" s="381"/>
    </row>
    <row r="86" spans="1:6" ht="14.25" customHeight="1">
      <c r="A86" s="381"/>
      <c r="C86" s="1394" t="str">
        <f ca="1">OFFSET(Lexicon!B214,0,$B$3)</f>
        <v xml:space="preserve">     * Commitment?                * Implementation?      * Goal Agreement?</v>
      </c>
      <c r="D86" s="1394"/>
      <c r="E86" s="1394"/>
      <c r="F86" s="381"/>
    </row>
    <row r="87" spans="1:6" ht="8.25" customHeight="1">
      <c r="A87" s="381"/>
      <c r="B87" s="381"/>
      <c r="C87" s="381"/>
      <c r="D87" s="381"/>
      <c r="E87" s="381"/>
      <c r="F87" s="381"/>
    </row>
  </sheetData>
  <mergeCells count="16">
    <mergeCell ref="C74:C75"/>
    <mergeCell ref="C83:E83"/>
    <mergeCell ref="C84:E84"/>
    <mergeCell ref="C85:E85"/>
    <mergeCell ref="C86:E86"/>
    <mergeCell ref="C77:C78"/>
    <mergeCell ref="B79:E79"/>
    <mergeCell ref="C80:E80"/>
    <mergeCell ref="C81:E81"/>
    <mergeCell ref="C82:E82"/>
    <mergeCell ref="B59:E59"/>
    <mergeCell ref="B60:E60"/>
    <mergeCell ref="B69:E69"/>
    <mergeCell ref="C70:E70"/>
    <mergeCell ref="D46:E46"/>
    <mergeCell ref="C56:E57"/>
  </mergeCells>
  <printOptions horizontalCentered="1"/>
  <pageMargins left="0.56000000000000005" right="0.3" top="0.48" bottom="0.33" header="0.24" footer="0.3"/>
  <pageSetup scale="73" orientation="portrait" r:id="rId1"/>
  <headerFooter>
    <oddFooter>&amp;C&amp;8Copyright © 2012 Kepner-Tregoe, Inc. All Rights Reserved.&amp;R&amp;8Page &amp;P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W161"/>
  <sheetViews>
    <sheetView showGridLines="0" showZeros="0" zoomScaleNormal="100" zoomScaleSheetLayoutView="70" workbookViewId="0"/>
  </sheetViews>
  <sheetFormatPr defaultColWidth="9.140625" defaultRowHeight="12.75" customHeight="1" outlineLevelCol="1"/>
  <cols>
    <col min="1" max="1" width="1.7109375" style="218" customWidth="1"/>
    <col min="2" max="2" width="24.85546875" style="3" customWidth="1"/>
    <col min="3" max="3" width="33.28515625" style="3" customWidth="1"/>
    <col min="4" max="4" width="2.28515625" style="3" customWidth="1"/>
    <col min="5" max="5" width="33.28515625" style="3" customWidth="1"/>
    <col min="6" max="6" width="1" style="223" customWidth="1"/>
    <col min="7" max="7" width="1.28515625" style="3" customWidth="1"/>
    <col min="8" max="8" width="41.140625" style="3" customWidth="1" outlineLevel="1"/>
    <col min="9" max="9" width="1.42578125" style="3" customWidth="1" outlineLevel="1"/>
    <col min="10" max="10" width="41.140625" style="3" customWidth="1" outlineLevel="1"/>
    <col min="11" max="11" width="1" style="3" customWidth="1" outlineLevel="1"/>
    <col min="12" max="12" width="46.5703125" style="3" customWidth="1" outlineLevel="1"/>
    <col min="13" max="13" width="1" style="218" customWidth="1"/>
    <col min="14" max="14" width="0.85546875" style="218" customWidth="1"/>
    <col min="15" max="15" width="6.7109375" style="180" customWidth="1" outlineLevel="1"/>
    <col min="16" max="16" width="47.5703125" style="168" customWidth="1" outlineLevel="1"/>
    <col min="17" max="17" width="1.7109375" style="218" customWidth="1"/>
    <col min="18" max="18" width="6.7109375" style="180" customWidth="1" outlineLevel="1"/>
    <col min="19" max="19" width="47.5703125" style="218" customWidth="1" outlineLevel="1"/>
    <col min="20" max="20" width="1.7109375" style="223" customWidth="1"/>
    <col min="21" max="21" width="6.7109375" style="180" customWidth="1" outlineLevel="1"/>
    <col min="22" max="22" width="47.5703125" style="178" customWidth="1" outlineLevel="1"/>
    <col min="23" max="23" width="1.7109375" style="218" customWidth="1"/>
    <col min="24" max="24" width="6.7109375" style="180" customWidth="1" outlineLevel="1"/>
    <col min="25" max="25" width="47.5703125" style="178" customWidth="1" outlineLevel="1"/>
    <col min="26" max="26" width="0.85546875" style="223" customWidth="1"/>
    <col min="27" max="27" width="0.85546875" style="218" customWidth="1"/>
    <col min="28" max="28" width="6.7109375" style="180" customWidth="1" outlineLevel="1"/>
    <col min="29" max="29" width="47.5703125" style="223" customWidth="1" outlineLevel="1"/>
    <col min="30" max="30" width="1.7109375" style="223" customWidth="1"/>
    <col min="31" max="31" width="6.7109375" style="180" customWidth="1" outlineLevel="1"/>
    <col min="32" max="32" width="47.5703125" style="223" customWidth="1" outlineLevel="1"/>
    <col min="33" max="33" width="1.7109375" style="223" customWidth="1"/>
    <col min="34" max="34" width="6.7109375" style="180" customWidth="1" outlineLevel="1"/>
    <col min="35" max="35" width="47.5703125" style="223" customWidth="1" outlineLevel="1"/>
    <col min="36" max="36" width="1.7109375" style="223" customWidth="1"/>
    <col min="37" max="37" width="6.7109375" style="180" customWidth="1" outlineLevel="1"/>
    <col min="38" max="38" width="47.5703125" style="223" customWidth="1" outlineLevel="1"/>
    <col min="39" max="39" width="0.85546875" style="223" customWidth="1"/>
    <col min="40" max="40" width="0.85546875" style="218" customWidth="1"/>
    <col min="41" max="41" width="4.7109375" style="218" customWidth="1"/>
    <col min="42" max="42" width="3.42578125" style="218" customWidth="1"/>
    <col min="43" max="43" width="40" style="3" customWidth="1"/>
    <col min="44" max="44" width="26.140625" style="223" customWidth="1"/>
    <col min="45" max="45" width="24.28515625" style="223" customWidth="1"/>
    <col min="46" max="46" width="3" style="223" customWidth="1"/>
    <col min="47" max="47" width="1.85546875" style="10" customWidth="1"/>
    <col min="48" max="48" width="3.85546875" customWidth="1"/>
    <col min="49" max="49" width="3" customWidth="1"/>
    <col min="50" max="50" width="18.5703125" customWidth="1"/>
    <col min="51" max="51" width="35.85546875" customWidth="1"/>
    <col min="52" max="52" width="34" customWidth="1"/>
    <col min="53" max="53" width="7.85546875" style="10" customWidth="1"/>
    <col min="55" max="16384" width="9.140625" style="3"/>
  </cols>
  <sheetData>
    <row r="1" spans="1:62" s="218" customFormat="1" ht="7.5" customHeight="1">
      <c r="A1" s="208"/>
      <c r="B1" s="208"/>
      <c r="C1" s="208"/>
      <c r="D1" s="208"/>
      <c r="E1" s="208"/>
      <c r="F1" s="208"/>
      <c r="G1" s="209"/>
      <c r="H1" s="208"/>
      <c r="I1" s="208"/>
      <c r="J1" s="208"/>
      <c r="K1" s="208"/>
      <c r="L1" s="208"/>
      <c r="M1" s="208"/>
      <c r="N1" s="208"/>
      <c r="O1" s="248"/>
      <c r="P1" s="208"/>
      <c r="Q1" s="248"/>
      <c r="R1" s="248"/>
      <c r="S1" s="208"/>
      <c r="T1" s="248"/>
      <c r="U1" s="248"/>
      <c r="V1" s="208"/>
      <c r="W1" s="248"/>
      <c r="X1" s="248"/>
      <c r="Y1" s="248"/>
      <c r="Z1" s="208"/>
      <c r="AA1" s="208"/>
      <c r="AB1" s="248"/>
      <c r="AC1" s="208"/>
      <c r="AD1" s="248"/>
      <c r="AE1" s="248"/>
      <c r="AF1" s="208"/>
      <c r="AG1" s="248"/>
      <c r="AH1" s="248"/>
      <c r="AI1" s="208"/>
      <c r="AJ1" s="248"/>
      <c r="AK1" s="248"/>
      <c r="AL1" s="248"/>
      <c r="AM1" s="208"/>
      <c r="AN1" s="208"/>
      <c r="AO1" s="208"/>
      <c r="AP1" s="208"/>
      <c r="AQ1" s="208"/>
      <c r="AR1" s="208"/>
      <c r="AS1" s="208"/>
      <c r="AT1" s="208"/>
      <c r="AU1" s="209"/>
      <c r="AV1" s="258"/>
      <c r="AW1" s="258"/>
      <c r="AX1" s="258"/>
      <c r="AY1" s="92"/>
      <c r="AZ1" s="92"/>
      <c r="BA1" s="10"/>
      <c r="BB1"/>
    </row>
    <row r="2" spans="1:62" s="218" customFormat="1" ht="41.25" customHeight="1">
      <c r="A2" s="208"/>
      <c r="B2" s="563"/>
      <c r="C2" s="1445" t="str">
        <f ca="1">OFFSET(Lexicon!B254,0,$B$3)</f>
        <v>Problem Analysis</v>
      </c>
      <c r="D2" s="1445"/>
      <c r="E2" s="1446"/>
      <c r="F2" s="208"/>
      <c r="G2" s="209"/>
      <c r="H2" s="738"/>
      <c r="I2" s="555"/>
      <c r="J2" s="1067" t="str">
        <f ca="1">OFFSET(Lexicon!B254,0,$B$3)</f>
        <v>Problem Analysis</v>
      </c>
      <c r="K2" s="551"/>
      <c r="L2" s="558"/>
      <c r="M2" s="208"/>
      <c r="N2" s="208"/>
      <c r="O2" s="557"/>
      <c r="P2" s="550"/>
      <c r="Q2" s="555"/>
      <c r="R2" s="555"/>
      <c r="S2" s="551"/>
      <c r="T2" s="756" t="str">
        <f ca="1">OFFSET(Lexicon!B254,0,$B$3)</f>
        <v>Problem Analysis</v>
      </c>
      <c r="U2" s="555"/>
      <c r="V2" s="551"/>
      <c r="W2" s="550"/>
      <c r="X2" s="550"/>
      <c r="Y2" s="556"/>
      <c r="Z2" s="208"/>
      <c r="AA2" s="208"/>
      <c r="AB2" s="557"/>
      <c r="AC2" s="550"/>
      <c r="AD2" s="555"/>
      <c r="AE2" s="555"/>
      <c r="AF2" s="1022" t="str">
        <f ca="1">OFFSET(Lexicon!B254,0,$B$3)</f>
        <v>Problem Analysis</v>
      </c>
      <c r="AG2" s="1022">
        <f ca="1">OFFSET(Lexicon!N254,0,$B$3)</f>
        <v>0</v>
      </c>
      <c r="AH2" s="555"/>
      <c r="AI2" s="1022"/>
      <c r="AJ2" s="550"/>
      <c r="AK2" s="550"/>
      <c r="AL2" s="556"/>
      <c r="AM2" s="208"/>
      <c r="AN2" s="208"/>
      <c r="AO2" s="1457" t="str">
        <f ca="1">OFFSET(Lexicon!B254,0,$B$3)</f>
        <v>Problem Analysis</v>
      </c>
      <c r="AP2" s="1445"/>
      <c r="AQ2" s="1445"/>
      <c r="AR2" s="1445"/>
      <c r="AS2" s="1445"/>
      <c r="AT2" s="759"/>
      <c r="AU2" s="209"/>
      <c r="AV2" s="259"/>
      <c r="AW2" s="259"/>
      <c r="AX2" s="259"/>
      <c r="AY2" s="92"/>
      <c r="AZ2" s="92"/>
      <c r="BA2" s="10"/>
      <c r="BB2"/>
    </row>
    <row r="3" spans="1:62" s="237" customFormat="1" ht="6.75" customHeight="1">
      <c r="A3" s="205"/>
      <c r="B3" s="1076">
        <f>Home!BA21</f>
        <v>0</v>
      </c>
      <c r="C3" s="238"/>
      <c r="D3" s="239"/>
      <c r="E3" s="239"/>
      <c r="F3" s="205"/>
      <c r="G3" s="205"/>
      <c r="H3" s="205"/>
      <c r="I3" s="205"/>
      <c r="J3" s="248"/>
      <c r="K3" s="205"/>
      <c r="L3" s="205"/>
      <c r="M3" s="205"/>
      <c r="N3" s="205"/>
      <c r="O3" s="248"/>
      <c r="P3" s="208"/>
      <c r="Q3" s="248"/>
      <c r="R3" s="248"/>
      <c r="S3" s="208"/>
      <c r="T3" s="248"/>
      <c r="U3" s="248"/>
      <c r="V3" s="208"/>
      <c r="W3" s="248"/>
      <c r="X3" s="248"/>
      <c r="Y3" s="248"/>
      <c r="Z3" s="205"/>
      <c r="AA3" s="205"/>
      <c r="AB3" s="248"/>
      <c r="AC3" s="208"/>
      <c r="AD3" s="248"/>
      <c r="AE3" s="248"/>
      <c r="AF3" s="208"/>
      <c r="AG3" s="248"/>
      <c r="AH3" s="248"/>
      <c r="AI3" s="208"/>
      <c r="AJ3" s="248"/>
      <c r="AK3" s="248"/>
      <c r="AL3" s="248"/>
      <c r="AM3" s="205"/>
      <c r="AN3" s="205"/>
      <c r="AO3" s="205"/>
      <c r="AP3" s="205"/>
      <c r="AQ3" s="248"/>
      <c r="AR3" s="248"/>
      <c r="AS3" s="248"/>
      <c r="AT3" s="248"/>
      <c r="AU3" s="205"/>
      <c r="AV3" s="260"/>
      <c r="AW3" s="260"/>
      <c r="AX3" s="259"/>
      <c r="AY3" s="92"/>
      <c r="AZ3" s="92"/>
      <c r="BA3" s="220"/>
      <c r="BB3" s="90"/>
    </row>
    <row r="4" spans="1:62" s="218" customFormat="1" ht="18">
      <c r="A4" s="207"/>
      <c r="B4" s="552" t="str">
        <f ca="1">OFFSET(Lexicon!B255,0,$B$3)</f>
        <v xml:space="preserve"> Describe Problem</v>
      </c>
      <c r="C4" s="561"/>
      <c r="D4" s="561"/>
      <c r="E4" s="562"/>
      <c r="F4" s="236"/>
      <c r="G4" s="1493"/>
      <c r="H4" s="553" t="str">
        <f ca="1">OFFSET(Lexicon!B398,0,$B$3)</f>
        <v xml:space="preserve"> Identify Possible Causes</v>
      </c>
      <c r="I4" s="559"/>
      <c r="J4" s="559"/>
      <c r="K4" s="559"/>
      <c r="L4" s="560"/>
      <c r="M4" s="236"/>
      <c r="N4" s="236"/>
      <c r="O4" s="553" t="str">
        <f ca="1">OFFSET(Lexicon!$B401,0,$B$3)</f>
        <v xml:space="preserve"> Evaluate Possible Causes</v>
      </c>
      <c r="P4" s="554"/>
      <c r="Q4" s="236"/>
      <c r="R4" s="553" t="str">
        <f ca="1">OFFSET(Lexicon!$B401,0,$B$3)</f>
        <v xml:space="preserve"> Evaluate Possible Causes</v>
      </c>
      <c r="S4" s="554"/>
      <c r="T4" s="236"/>
      <c r="U4" s="553" t="str">
        <f ca="1">OFFSET(Lexicon!$B401,0,$B$3)</f>
        <v xml:space="preserve"> Evaluate Possible Causes</v>
      </c>
      <c r="V4" s="554"/>
      <c r="W4" s="236"/>
      <c r="X4" s="553" t="str">
        <f ca="1">OFFSET(Lexicon!$B401,0,$B$3)</f>
        <v xml:space="preserve"> Evaluate Possible Causes</v>
      </c>
      <c r="Y4" s="554"/>
      <c r="Z4" s="236"/>
      <c r="AA4" s="236"/>
      <c r="AB4" s="553" t="str">
        <f ca="1">OFFSET(Lexicon!$B401,0,$B$3)</f>
        <v xml:space="preserve"> Evaluate Possible Causes</v>
      </c>
      <c r="AC4" s="554"/>
      <c r="AD4" s="236"/>
      <c r="AE4" s="553" t="str">
        <f ca="1">OFFSET(Lexicon!$B401,0,$B$3)</f>
        <v xml:space="preserve"> Evaluate Possible Causes</v>
      </c>
      <c r="AF4" s="554"/>
      <c r="AG4" s="236"/>
      <c r="AH4" s="553" t="str">
        <f ca="1">OFFSET(Lexicon!$B401,0,$B$3)</f>
        <v xml:space="preserve"> Evaluate Possible Causes</v>
      </c>
      <c r="AI4" s="554"/>
      <c r="AJ4" s="236"/>
      <c r="AK4" s="553" t="str">
        <f ca="1">OFFSET(Lexicon!$B401,0,$B$3)</f>
        <v xml:space="preserve"> Evaluate Possible Causes</v>
      </c>
      <c r="AL4" s="554"/>
      <c r="AM4" s="236"/>
      <c r="AN4" s="236"/>
      <c r="AO4" s="1454" t="str">
        <f ca="1">OFFSET(Lexicon!$B401,0,$B$3)</f>
        <v xml:space="preserve"> Evaluate Possible Causes</v>
      </c>
      <c r="AP4" s="1455"/>
      <c r="AQ4" s="1455"/>
      <c r="AR4" s="1455"/>
      <c r="AS4" s="1455"/>
      <c r="AT4" s="766"/>
      <c r="AU4" s="254"/>
      <c r="AV4" s="261"/>
      <c r="AW4" s="261"/>
      <c r="AX4" s="261"/>
      <c r="AY4" s="262"/>
      <c r="AZ4" s="262"/>
      <c r="BA4" s="108"/>
      <c r="BB4"/>
      <c r="BJ4" s="223" t="str">
        <f ca="1">OFFSET(Lexicon!$B368,0,$B$3)</f>
        <v>Hide Distinctions and Changes</v>
      </c>
    </row>
    <row r="5" spans="1:62" ht="18">
      <c r="A5" s="207"/>
      <c r="B5" s="774" t="str">
        <f ca="1">OFFSET(Lexicon!B267,0,B3)</f>
        <v>State the Problem (one object, one deviation)</v>
      </c>
      <c r="C5" s="775"/>
      <c r="D5" s="775"/>
      <c r="E5" s="776"/>
      <c r="F5" s="710"/>
      <c r="G5" s="1493"/>
      <c r="H5" s="1494" t="str">
        <f ca="1">OFFSET(Lexicon!$B362,0,$B$3)</f>
        <v>Use Knowledge and Experience…OR</v>
      </c>
      <c r="I5" s="1495"/>
      <c r="J5" s="1495"/>
      <c r="K5" s="245"/>
      <c r="L5" s="1263" t="str">
        <f ca="1">OFFSET(Lexicon!$B367,0,$B$3)</f>
        <v xml:space="preserve">Record Possible Causes                 </v>
      </c>
      <c r="M5" s="207"/>
      <c r="N5" s="207"/>
      <c r="O5" s="244" t="str">
        <f ca="1">OFFSET(Lexicon!$B403,0,$B$3)</f>
        <v>Test Possible Causes</v>
      </c>
      <c r="P5" s="767"/>
      <c r="Q5" s="207"/>
      <c r="R5" s="244" t="str">
        <f ca="1">OFFSET(Lexicon!$B403,0,$B$3)</f>
        <v>Test Possible Causes</v>
      </c>
      <c r="S5" s="767"/>
      <c r="T5" s="619"/>
      <c r="U5" s="244" t="str">
        <f ca="1">OFFSET(Lexicon!$B403,0,$B$3)</f>
        <v>Test Possible Causes</v>
      </c>
      <c r="V5" s="767"/>
      <c r="W5" s="207"/>
      <c r="X5" s="244" t="str">
        <f ca="1">OFFSET(Lexicon!$B403,0,$B$3)</f>
        <v>Test Possible Causes</v>
      </c>
      <c r="Y5" s="767"/>
      <c r="Z5" s="1023"/>
      <c r="AA5" s="207"/>
      <c r="AB5" s="244" t="str">
        <f ca="1">OFFSET(Lexicon!$B403,0,$B$3)</f>
        <v>Test Possible Causes</v>
      </c>
      <c r="AC5" s="767"/>
      <c r="AD5" s="1023"/>
      <c r="AE5" s="244" t="str">
        <f ca="1">OFFSET(Lexicon!$B403,0,$B$3)</f>
        <v>Test Possible Causes</v>
      </c>
      <c r="AF5" s="767"/>
      <c r="AG5" s="1023"/>
      <c r="AH5" s="244" t="str">
        <f ca="1">OFFSET(Lexicon!$B403,0,$B$3)</f>
        <v>Test Possible Causes</v>
      </c>
      <c r="AI5" s="767"/>
      <c r="AJ5" s="1023"/>
      <c r="AK5" s="244" t="str">
        <f ca="1">OFFSET(Lexicon!$B403,0,$B$3)</f>
        <v>Test Possible Causes</v>
      </c>
      <c r="AL5" s="767"/>
      <c r="AM5" s="1023"/>
      <c r="AN5" s="207"/>
      <c r="AO5" s="1438" t="str">
        <f ca="1">OFFSET(Lexicon!$B426,0,$B$3)</f>
        <v>Determine the Most Probable Cause</v>
      </c>
      <c r="AP5" s="1439"/>
      <c r="AQ5" s="1439"/>
      <c r="AR5" s="1439"/>
      <c r="AS5" s="1439"/>
      <c r="AT5" s="1440"/>
      <c r="AU5" s="254"/>
      <c r="AV5" s="1464"/>
      <c r="AW5" s="1464"/>
      <c r="AX5" s="1464"/>
      <c r="AY5" s="1464"/>
      <c r="AZ5" s="1464"/>
      <c r="BA5" s="108"/>
      <c r="BJ5" s="223" t="str">
        <f ca="1">OFFSET(Lexicon!$B369,0,$B$3)</f>
        <v>Show Distinctions and Changes</v>
      </c>
    </row>
    <row r="6" spans="1:62" s="218" customFormat="1" ht="27" customHeight="1">
      <c r="A6" s="207"/>
      <c r="B6" s="1398" t="str">
        <f ca="1">OFFSET(Lexicon!B268,0,B3)</f>
        <v xml:space="preserve">What object (or group of objects) has the deviation?       </v>
      </c>
      <c r="C6" s="1398"/>
      <c r="D6" s="1399" t="str">
        <f ca="1">OFFSET(Lexicon!B269,0,B3)</f>
        <v>What deviation does it have?</v>
      </c>
      <c r="E6" s="1399"/>
      <c r="F6" s="710"/>
      <c r="G6" s="1493"/>
      <c r="H6" s="1396" t="str">
        <f ca="1">OFFSET(Lexicon!$B364,0,$B$3)</f>
        <v>What pairs in the Problem Specification are surprising? What causes do they suggest?</v>
      </c>
      <c r="I6" s="1396"/>
      <c r="J6" s="1396"/>
      <c r="K6" s="1396"/>
      <c r="L6" s="1397"/>
      <c r="M6" s="207"/>
      <c r="N6" s="207"/>
      <c r="O6" s="1432" t="str">
        <f ca="1">OFFSET(Lexicon!$B404,0,$B$3)</f>
        <v>For each IS/IS NOT pair, answer the following question:</v>
      </c>
      <c r="P6" s="1432"/>
      <c r="Q6" s="207"/>
      <c r="R6" s="1432" t="str">
        <f ca="1">OFFSET(Lexicon!$B404,0,$B$3)</f>
        <v>For each IS/IS NOT pair, answer the following question:</v>
      </c>
      <c r="S6" s="1432"/>
      <c r="T6" s="619"/>
      <c r="U6" s="1432" t="str">
        <f ca="1">OFFSET(Lexicon!$B404,0,$B$3)</f>
        <v>For each IS/IS NOT pair, answer the following question:</v>
      </c>
      <c r="V6" s="1432"/>
      <c r="W6" s="207"/>
      <c r="X6" s="1432" t="str">
        <f ca="1">OFFSET(Lexicon!$B404,0,$B$3)</f>
        <v>For each IS/IS NOT pair, answer the following question:</v>
      </c>
      <c r="Y6" s="1432"/>
      <c r="Z6" s="1023"/>
      <c r="AA6" s="207"/>
      <c r="AB6" s="1432" t="str">
        <f ca="1">OFFSET(Lexicon!$B404,0,$B$3)</f>
        <v>For each IS/IS NOT pair, answer the following question:</v>
      </c>
      <c r="AC6" s="1432"/>
      <c r="AD6" s="1023"/>
      <c r="AE6" s="1432" t="str">
        <f ca="1">OFFSET(Lexicon!$B404,0,$B$3)</f>
        <v>For each IS/IS NOT pair, answer the following question:</v>
      </c>
      <c r="AF6" s="1432"/>
      <c r="AG6" s="1023"/>
      <c r="AH6" s="1432" t="str">
        <f ca="1">OFFSET(Lexicon!$B404,0,$B$3)</f>
        <v>For each IS/IS NOT pair, answer the following question:</v>
      </c>
      <c r="AI6" s="1432"/>
      <c r="AJ6" s="1023"/>
      <c r="AK6" s="1432" t="str">
        <f ca="1">OFFSET(Lexicon!$B404,0,$B$3)</f>
        <v>For each IS/IS NOT pair, answer the following question:</v>
      </c>
      <c r="AL6" s="1432"/>
      <c r="AM6" s="1023"/>
      <c r="AN6" s="207"/>
      <c r="AO6" s="765"/>
      <c r="AP6" s="765"/>
      <c r="AQ6" s="765"/>
      <c r="AR6" s="765"/>
      <c r="AS6" s="765"/>
      <c r="AT6" s="765"/>
      <c r="AU6" s="254"/>
      <c r="AV6" s="1465"/>
      <c r="AW6" s="1465"/>
      <c r="AX6" s="1465"/>
      <c r="AY6" s="1465"/>
      <c r="AZ6" s="1465"/>
      <c r="BA6" s="108"/>
      <c r="BB6"/>
      <c r="BJ6" s="218" t="str">
        <f ca="1">OFFSET(Lexicon!B366,0,$B$3)</f>
        <v>Explain how the cause creates the deviation</v>
      </c>
    </row>
    <row r="7" spans="1:62" s="218" customFormat="1" ht="28.5" customHeight="1">
      <c r="A7" s="207"/>
      <c r="B7" s="1400" t="str">
        <f ca="1">OFFSET(Lexicon!B270,0,B3)</f>
        <v xml:space="preserve">What do we see, hear, feel, taste, smell, or measure that tells us there is a deviation?      </v>
      </c>
      <c r="C7" s="1400"/>
      <c r="D7" s="1401" t="str">
        <f ca="1">OFFSET(Lexicon!B271,0,B3)</f>
        <v>What data tells us that a deviation exists?</v>
      </c>
      <c r="E7" s="1401"/>
      <c r="F7" s="710"/>
      <c r="G7" s="1493"/>
      <c r="H7" s="1416" t="str">
        <f ca="1">OFFSET(Lexicon!$B365,0,$B$3)</f>
        <v>What else could have caused this deviation?        What would experts say?        What was our initial hunch?</v>
      </c>
      <c r="I7" s="1416"/>
      <c r="J7" s="1416"/>
      <c r="K7" s="1416"/>
      <c r="L7" s="1417"/>
      <c r="M7" s="207"/>
      <c r="N7" s="207"/>
      <c r="O7" s="1377" t="str">
        <f ca="1">OFFSET(Lexicon!$B405,0,$B$3)</f>
        <v>If (Possible Cause) is the  cause of (Problem Statement), then how does it explain both the IS and the IS NOT information?</v>
      </c>
      <c r="P7" s="1377"/>
      <c r="Q7" s="207"/>
      <c r="R7" s="1377" t="str">
        <f ca="1">OFFSET(Lexicon!$B405,0,$B$3)</f>
        <v>If (Possible Cause) is the  cause of (Problem Statement), then how does it explain both the IS and the IS NOT information?</v>
      </c>
      <c r="S7" s="1377"/>
      <c r="T7" s="619"/>
      <c r="U7" s="1377" t="str">
        <f ca="1">OFFSET(Lexicon!$B405,0,$B$3)</f>
        <v>If (Possible Cause) is the  cause of (Problem Statement), then how does it explain both the IS and the IS NOT information?</v>
      </c>
      <c r="V7" s="1377"/>
      <c r="W7" s="207"/>
      <c r="X7" s="1377" t="str">
        <f ca="1">OFFSET(Lexicon!$B405,0,$B$3)</f>
        <v>If (Possible Cause) is the  cause of (Problem Statement), then how does it explain both the IS and the IS NOT information?</v>
      </c>
      <c r="Y7" s="1377"/>
      <c r="Z7" s="1023"/>
      <c r="AA7" s="207"/>
      <c r="AB7" s="1377" t="str">
        <f ca="1">OFFSET(Lexicon!$B405,0,$B$3)</f>
        <v>If (Possible Cause) is the  cause of (Problem Statement), then how does it explain both the IS and the IS NOT information?</v>
      </c>
      <c r="AC7" s="1377"/>
      <c r="AD7" s="1023"/>
      <c r="AE7" s="1377" t="str">
        <f ca="1">OFFSET(Lexicon!$B405,0,$B$3)</f>
        <v>If (Possible Cause) is the  cause of (Problem Statement), then how does it explain both the IS and the IS NOT information?</v>
      </c>
      <c r="AF7" s="1377"/>
      <c r="AG7" s="1023"/>
      <c r="AH7" s="1377" t="str">
        <f ca="1">OFFSET(Lexicon!$B405,0,$B$3)</f>
        <v>If (Possible Cause) is the  cause of (Problem Statement), then how does it explain both the IS and the IS NOT information?</v>
      </c>
      <c r="AI7" s="1377"/>
      <c r="AJ7" s="1023"/>
      <c r="AK7" s="1377" t="str">
        <f ca="1">OFFSET(Lexicon!$B405,0,$B$3)</f>
        <v>If (Possible Cause) is the  cause of (Problem Statement), then how does it explain both the IS and the IS NOT information?</v>
      </c>
      <c r="AL7" s="1377"/>
      <c r="AM7" s="1023"/>
      <c r="AN7" s="207"/>
      <c r="AO7" s="1377" t="str">
        <f ca="1">OFFSET(Lexicon!$B427,0,$B$3)</f>
        <v>Which of these causes makes the mose sense?</v>
      </c>
      <c r="AP7" s="1377"/>
      <c r="AQ7" s="1377"/>
      <c r="AR7" s="1377"/>
      <c r="AS7" s="1377"/>
      <c r="AT7" s="1377"/>
      <c r="AU7" s="254"/>
      <c r="AV7" s="1466"/>
      <c r="AW7" s="1466"/>
      <c r="AX7" s="1466"/>
      <c r="AY7" s="1466"/>
      <c r="AZ7" s="1466"/>
      <c r="BA7" s="108"/>
      <c r="BB7"/>
    </row>
    <row r="8" spans="1:62" ht="15" customHeight="1">
      <c r="A8" s="207"/>
      <c r="B8" s="1448"/>
      <c r="C8" s="1449"/>
      <c r="D8" s="1449"/>
      <c r="E8" s="1450"/>
      <c r="F8" s="710"/>
      <c r="G8" s="1493"/>
      <c r="H8" s="1494" t="str">
        <f ca="1">OFFSET(Lexicon!$B370,0,$B$3)</f>
        <v>Use Distinctions and Changes</v>
      </c>
      <c r="I8" s="1495"/>
      <c r="J8" s="1495"/>
      <c r="K8" s="245"/>
      <c r="L8" s="1263" t="str">
        <f ca="1">OFFSET(Lexicon!$B367,0,$B$3)</f>
        <v xml:space="preserve">Record Possible Causes                 </v>
      </c>
      <c r="M8" s="207"/>
      <c r="N8" s="207"/>
      <c r="O8" s="1433" t="str">
        <f ca="1">OFFSET(Lexicon!$B406,0,$B$3)</f>
        <v xml:space="preserve">(Y) YES, explains because…     </v>
      </c>
      <c r="P8" s="1433"/>
      <c r="Q8" s="207"/>
      <c r="R8" s="1433" t="str">
        <f ca="1">OFFSET(Lexicon!$B406,0,$B$3)</f>
        <v xml:space="preserve">(Y) YES, explains because…     </v>
      </c>
      <c r="S8" s="1433"/>
      <c r="T8" s="619"/>
      <c r="U8" s="1433" t="str">
        <f ca="1">OFFSET(Lexicon!$B406,0,$B$3)</f>
        <v xml:space="preserve">(Y) YES, explains because…     </v>
      </c>
      <c r="V8" s="1433"/>
      <c r="W8" s="207"/>
      <c r="X8" s="1433" t="str">
        <f ca="1">OFFSET(Lexicon!$B406,0,$B$3)</f>
        <v xml:space="preserve">(Y) YES, explains because…     </v>
      </c>
      <c r="Y8" s="1433"/>
      <c r="Z8" s="1023"/>
      <c r="AA8" s="207"/>
      <c r="AB8" s="1433" t="str">
        <f ca="1">OFFSET(Lexicon!$B406,0,$B$3)</f>
        <v xml:space="preserve">(Y) YES, explains because…     </v>
      </c>
      <c r="AC8" s="1433"/>
      <c r="AD8" s="1023"/>
      <c r="AE8" s="1433" t="str">
        <f ca="1">OFFSET(Lexicon!$B406,0,$B$3)</f>
        <v xml:space="preserve">(Y) YES, explains because…     </v>
      </c>
      <c r="AF8" s="1433"/>
      <c r="AG8" s="1023"/>
      <c r="AH8" s="1433" t="str">
        <f ca="1">OFFSET(Lexicon!$B406,0,$B$3)</f>
        <v xml:space="preserve">(Y) YES, explains because…     </v>
      </c>
      <c r="AI8" s="1433"/>
      <c r="AJ8" s="1023"/>
      <c r="AK8" s="1433" t="str">
        <f ca="1">OFFSET(Lexicon!$B406,0,$B$3)</f>
        <v xml:space="preserve">(Y) YES, explains because…     </v>
      </c>
      <c r="AL8" s="1433"/>
      <c r="AM8" s="1023"/>
      <c r="AN8" s="207"/>
      <c r="AU8" s="254"/>
      <c r="AV8" s="263"/>
      <c r="AW8" s="263"/>
      <c r="AX8" s="263"/>
      <c r="AY8" s="263"/>
      <c r="AZ8" s="263"/>
      <c r="BA8" s="108"/>
    </row>
    <row r="9" spans="1:62" ht="15" customHeight="1">
      <c r="A9" s="207"/>
      <c r="B9" s="1451"/>
      <c r="C9" s="1452"/>
      <c r="D9" s="1452"/>
      <c r="E9" s="1453"/>
      <c r="F9" s="710"/>
      <c r="G9" s="208"/>
      <c r="H9" s="247" t="str">
        <f ca="1">OFFSET(Lexicon!$B371,0,$B$3)</f>
        <v>Look for Distinctions</v>
      </c>
      <c r="I9" s="247"/>
      <c r="J9" s="247" t="str">
        <f ca="1">OFFSET(Lexicon!$B376,0,$B$3)</f>
        <v>Look for Changes</v>
      </c>
      <c r="K9" s="246"/>
      <c r="L9" s="1459" t="str">
        <f ca="1">OFFSET(Lexicon!$B382,0,$B$3)</f>
        <v xml:space="preserve">              How could this…
                    Change
                    Change plus distinction
                    Change plus change
                    Distinction
              …cause this deviation?</v>
      </c>
      <c r="M9" s="207"/>
      <c r="N9" s="207"/>
      <c r="O9" s="1429" t="str">
        <f ca="1">OFFSET(Lexicon!$B407,0,$B$3)</f>
        <v>(N) NO, does not explain because...     (A) Explains ONLY IF (assumption)...</v>
      </c>
      <c r="P9" s="1429"/>
      <c r="Q9" s="207"/>
      <c r="R9" s="1429" t="str">
        <f ca="1">OFFSET(Lexicon!$B407,0,$B$3)</f>
        <v>(N) NO, does not explain because...     (A) Explains ONLY IF (assumption)...</v>
      </c>
      <c r="S9" s="1429"/>
      <c r="T9" s="619"/>
      <c r="U9" s="1429" t="str">
        <f ca="1">OFFSET(Lexicon!$B407,0,$B$3)</f>
        <v>(N) NO, does not explain because...     (A) Explains ONLY IF (assumption)...</v>
      </c>
      <c r="V9" s="1429"/>
      <c r="W9" s="207"/>
      <c r="X9" s="1429" t="str">
        <f ca="1">OFFSET(Lexicon!$B407,0,$B$3)</f>
        <v>(N) NO, does not explain because...     (A) Explains ONLY IF (assumption)...</v>
      </c>
      <c r="Y9" s="1429"/>
      <c r="Z9" s="1023"/>
      <c r="AA9" s="207"/>
      <c r="AB9" s="1429" t="str">
        <f ca="1">OFFSET(Lexicon!$B407,0,$B$3)</f>
        <v>(N) NO, does not explain because...     (A) Explains ONLY IF (assumption)...</v>
      </c>
      <c r="AC9" s="1429"/>
      <c r="AD9" s="1023"/>
      <c r="AE9" s="1429" t="str">
        <f ca="1">OFFSET(Lexicon!$B407,0,$B$3)</f>
        <v>(N) NO, does not explain because...     (A) Explains ONLY IF (assumption)...</v>
      </c>
      <c r="AF9" s="1429"/>
      <c r="AG9" s="1023"/>
      <c r="AH9" s="1429" t="str">
        <f ca="1">OFFSET(Lexicon!$B407,0,$B$3)</f>
        <v>(N) NO, does not explain because...     (A) Explains ONLY IF (assumption)...</v>
      </c>
      <c r="AI9" s="1429"/>
      <c r="AJ9" s="1023"/>
      <c r="AK9" s="1429" t="str">
        <f ca="1">OFFSET(Lexicon!$B407,0,$B$3)</f>
        <v>(N) NO, does not explain because...     (A) Explains ONLY IF (assumption)...</v>
      </c>
      <c r="AL9" s="1429"/>
      <c r="AM9" s="1023"/>
      <c r="AN9" s="207"/>
      <c r="AO9" s="1355" t="str">
        <f ca="1">OFFSET(Lexicon!$B428,0,$B$3)</f>
        <v>Most probable cause (MPC) has:</v>
      </c>
      <c r="AP9" s="1355"/>
      <c r="AQ9" s="1355"/>
      <c r="AR9" s="1355"/>
      <c r="AS9" s="1355"/>
      <c r="AT9" s="1355"/>
      <c r="AU9" s="254"/>
      <c r="AV9" s="92"/>
      <c r="AW9" s="92"/>
      <c r="AX9" s="264"/>
      <c r="AY9" s="264"/>
      <c r="AZ9" s="264"/>
      <c r="BA9" s="108"/>
    </row>
    <row r="10" spans="1:62" ht="36.75">
      <c r="A10" s="208"/>
      <c r="B10" s="1069"/>
      <c r="C10" s="320"/>
      <c r="D10" s="217"/>
      <c r="E10" s="320"/>
      <c r="F10" s="208"/>
      <c r="G10" s="208"/>
      <c r="H10" s="1291" t="str">
        <f ca="1">OFFSET(Lexicon!$B372,0,$B$3)</f>
        <v>What is different, odd, unusual, special, or unique about each IS compared to its IS NOT?</v>
      </c>
      <c r="J10" s="4" t="str">
        <f ca="1">OFFSET(Lexicon!$B377,0,$B$3)</f>
        <v>What changed in, on, around, or about each distinction? When did the change occur?  Record date and time.</v>
      </c>
      <c r="K10" s="12"/>
      <c r="L10" s="1460"/>
      <c r="M10" s="208"/>
      <c r="N10" s="208"/>
      <c r="O10" s="1353" t="str">
        <f ca="1">OFFSET(Lexicon!$B408,0,$B$3)</f>
        <v>Record supporting data             List all assumptions</v>
      </c>
      <c r="P10" s="1353"/>
      <c r="Q10" s="208"/>
      <c r="R10" s="1353" t="str">
        <f ca="1">OFFSET(Lexicon!$B408,0,$B$3)</f>
        <v>Record supporting data             List all assumptions</v>
      </c>
      <c r="S10" s="1353"/>
      <c r="T10" s="208"/>
      <c r="U10" s="1353" t="str">
        <f ca="1">OFFSET(Lexicon!$B408,0,$B$3)</f>
        <v>Record supporting data             List all assumptions</v>
      </c>
      <c r="V10" s="1353"/>
      <c r="W10" s="208"/>
      <c r="X10" s="1353" t="str">
        <f ca="1">OFFSET(Lexicon!$B408,0,$B$3)</f>
        <v>Record supporting data             List all assumptions</v>
      </c>
      <c r="Y10" s="1353"/>
      <c r="Z10" s="208"/>
      <c r="AA10" s="208"/>
      <c r="AB10" s="1353" t="str">
        <f ca="1">OFFSET(Lexicon!$B408,0,$B$3)</f>
        <v>Record supporting data             List all assumptions</v>
      </c>
      <c r="AC10" s="1353"/>
      <c r="AD10" s="208"/>
      <c r="AE10" s="1353" t="str">
        <f ca="1">OFFSET(Lexicon!$B408,0,$B$3)</f>
        <v>Record supporting data             List all assumptions</v>
      </c>
      <c r="AF10" s="1353"/>
      <c r="AG10" s="208"/>
      <c r="AH10" s="1353" t="str">
        <f ca="1">OFFSET(Lexicon!$B408,0,$B$3)</f>
        <v>Record supporting data             List all assumptions</v>
      </c>
      <c r="AI10" s="1353"/>
      <c r="AJ10" s="208"/>
      <c r="AK10" s="1353" t="str">
        <f ca="1">OFFSET(Lexicon!$B408,0,$B$3)</f>
        <v>Record supporting data             List all assumptions</v>
      </c>
      <c r="AL10" s="1353"/>
      <c r="AM10" s="208"/>
      <c r="AN10" s="208"/>
      <c r="AO10" s="1355" t="str">
        <f ca="1">OFFSET(Lexicon!$B429,0,$B$3)</f>
        <v xml:space="preserve">      Assumptions that make the most sense in this situation</v>
      </c>
      <c r="AP10" s="1355"/>
      <c r="AQ10" s="1355"/>
      <c r="AR10" s="1355"/>
      <c r="AS10" s="1355"/>
      <c r="AT10" s="1355"/>
      <c r="AU10" s="255"/>
      <c r="AV10" s="265"/>
      <c r="AW10" s="266"/>
      <c r="AX10" s="267"/>
      <c r="AY10" s="268"/>
      <c r="AZ10" s="268"/>
    </row>
    <row r="11" spans="1:62" ht="20.25" customHeight="1">
      <c r="A11" s="208"/>
      <c r="B11" s="288" t="str">
        <f ca="1">OFFSET(Lexicon!B275,0,$B$3)</f>
        <v xml:space="preserve"> Specify the Problem</v>
      </c>
      <c r="C11" s="286"/>
      <c r="D11" s="286"/>
      <c r="E11" s="287"/>
      <c r="F11" s="208"/>
      <c r="G11" s="1447"/>
      <c r="H11" s="4" t="str">
        <f ca="1">OFFSET(Lexicon!$B373,0,$B$3)</f>
        <v xml:space="preserve">      What else is different..?</v>
      </c>
      <c r="I11" s="217"/>
      <c r="J11" s="216" t="str">
        <f ca="1">OFFSET(Lexicon!$B380,0,$B$3)</f>
        <v>What else has changed…?</v>
      </c>
      <c r="K11" s="13"/>
      <c r="L11" s="1460"/>
      <c r="M11" s="208"/>
      <c r="N11" s="208"/>
      <c r="O11" s="252"/>
      <c r="P11" s="1236" t="str">
        <f ca="1">OFFSET(Lexicon!$B402,0,$B$3)</f>
        <v>Possible Cause</v>
      </c>
      <c r="Q11" s="208"/>
      <c r="R11" s="252"/>
      <c r="S11" s="1236" t="str">
        <f ca="1">OFFSET(Lexicon!$B402,0,$B$3)</f>
        <v>Possible Cause</v>
      </c>
      <c r="T11" s="208"/>
      <c r="U11" s="252"/>
      <c r="V11" s="1236" t="str">
        <f ca="1">OFFSET(Lexicon!$B402,0,$B$3)</f>
        <v>Possible Cause</v>
      </c>
      <c r="W11" s="208"/>
      <c r="X11" s="764"/>
      <c r="Y11" s="1236" t="str">
        <f ca="1">OFFSET(Lexicon!$B402,0,$B$3)</f>
        <v>Possible Cause</v>
      </c>
      <c r="Z11" s="208"/>
      <c r="AA11" s="208"/>
      <c r="AB11" s="252"/>
      <c r="AC11" s="1236" t="str">
        <f ca="1">OFFSET(Lexicon!$B402,0,$B$3)</f>
        <v>Possible Cause</v>
      </c>
      <c r="AD11" s="208"/>
      <c r="AE11" s="252"/>
      <c r="AF11" s="1236" t="str">
        <f ca="1">OFFSET(Lexicon!$B402,0,$B$3)</f>
        <v>Possible Cause</v>
      </c>
      <c r="AG11" s="208"/>
      <c r="AH11" s="252"/>
      <c r="AI11" s="1236" t="str">
        <f ca="1">OFFSET(Lexicon!$B402,0,$B$3)</f>
        <v>Possible Cause</v>
      </c>
      <c r="AJ11" s="208"/>
      <c r="AK11" s="764"/>
      <c r="AL11" s="1236" t="str">
        <f ca="1">OFFSET(Lexicon!$B402,0,$B$3)</f>
        <v>Possible Cause</v>
      </c>
      <c r="AM11" s="208"/>
      <c r="AN11" s="208"/>
      <c r="AO11" s="1355" t="str">
        <f ca="1">OFFSET(Lexicon!$B430,0,$B$3)</f>
        <v xml:space="preserve">      Most reasonable assumptions</v>
      </c>
      <c r="AP11" s="1355"/>
      <c r="AQ11" s="1355"/>
      <c r="AR11" s="1355"/>
      <c r="AS11" s="1355"/>
      <c r="AT11" s="1355"/>
      <c r="AU11" s="256"/>
      <c r="AV11" s="267"/>
      <c r="AW11" s="266"/>
      <c r="AX11" s="267"/>
      <c r="AY11" s="268"/>
      <c r="AZ11" s="268"/>
    </row>
    <row r="12" spans="1:62" s="218" customFormat="1" ht="22.5" customHeight="1">
      <c r="A12" s="208"/>
      <c r="B12" s="1069"/>
      <c r="C12" s="219"/>
      <c r="D12" s="217"/>
      <c r="E12" s="219"/>
      <c r="F12" s="208"/>
      <c r="G12" s="1447"/>
      <c r="H12" s="1063" t="str">
        <f ca="1">OFFSET(Lexicon!$B374,0,$B$3)</f>
        <v>* Based on facts    *New information    *True only of the IS</v>
      </c>
      <c r="I12" s="217"/>
      <c r="J12" s="216" t="str">
        <f ca="1">OFFSET(Lexicon!$B381,0,$B$3)</f>
        <v>If no change, use NKC - No Known Change</v>
      </c>
      <c r="K12" s="13"/>
      <c r="L12" s="1461"/>
      <c r="M12" s="208"/>
      <c r="N12" s="208"/>
      <c r="O12" s="253" t="str">
        <f ca="1">OFFSET(Lexicon!$B418,0,$B$3)</f>
        <v>MPC  ↑</v>
      </c>
      <c r="P12" s="1430"/>
      <c r="Q12" s="208"/>
      <c r="R12" s="253" t="str">
        <f ca="1">OFFSET(Lexicon!$B418,0,$B$3)</f>
        <v>MPC  ↑</v>
      </c>
      <c r="S12" s="1430"/>
      <c r="T12" s="208"/>
      <c r="U12" s="253" t="str">
        <f ca="1">OFFSET(Lexicon!$B418,0,$B$3)</f>
        <v>MPC  ↑</v>
      </c>
      <c r="V12" s="1430"/>
      <c r="W12" s="208"/>
      <c r="X12" s="253" t="str">
        <f ca="1">OFFSET(Lexicon!$B418,0,$B$3)</f>
        <v>MPC  ↑</v>
      </c>
      <c r="Y12" s="1430"/>
      <c r="Z12" s="208"/>
      <c r="AA12" s="208"/>
      <c r="AB12" s="253" t="str">
        <f ca="1">OFFSET(Lexicon!$B418,0,$B$3)</f>
        <v>MPC  ↑</v>
      </c>
      <c r="AC12" s="1430"/>
      <c r="AD12" s="208"/>
      <c r="AE12" s="253" t="str">
        <f ca="1">OFFSET(Lexicon!$B418,0,$B$3)</f>
        <v>MPC  ↑</v>
      </c>
      <c r="AF12" s="1430"/>
      <c r="AG12" s="208"/>
      <c r="AH12" s="253" t="str">
        <f ca="1">OFFSET(Lexicon!$B418,0,$B$3)</f>
        <v>MPC  ↑</v>
      </c>
      <c r="AI12" s="1430"/>
      <c r="AJ12" s="208"/>
      <c r="AK12" s="253" t="str">
        <f ca="1">OFFSET(Lexicon!$B418,0,$B$3)</f>
        <v>MPC  ↑</v>
      </c>
      <c r="AL12" s="1430"/>
      <c r="AM12" s="208"/>
      <c r="AN12" s="208"/>
      <c r="AO12" s="1355" t="str">
        <f ca="1">OFFSET(Lexicon!$B432,0,$B$3)</f>
        <v xml:space="preserve">      Overall simplest assumptions</v>
      </c>
      <c r="AP12" s="1355"/>
      <c r="AQ12" s="1355"/>
      <c r="AR12" s="1355"/>
      <c r="AS12" s="1355"/>
      <c r="AT12" s="1355"/>
      <c r="AU12" s="256"/>
      <c r="AV12" s="267"/>
      <c r="AW12" s="266"/>
      <c r="AX12" s="267"/>
      <c r="AY12" s="268"/>
      <c r="AZ12" s="268"/>
      <c r="BA12" s="10"/>
      <c r="BB12"/>
    </row>
    <row r="13" spans="1:62" ht="20.25" customHeight="1" thickBot="1">
      <c r="A13" s="208"/>
      <c r="B13" s="1070"/>
      <c r="C13" s="249" t="str">
        <f ca="1">OFFSET(Lexicon!$B290,0,$B$3)</f>
        <v>IS</v>
      </c>
      <c r="D13" s="217"/>
      <c r="E13" s="249" t="str">
        <f ca="1">OFFSET(Lexicon!$B291,0,$B$3)</f>
        <v>IS NOT</v>
      </c>
      <c r="F13" s="208"/>
      <c r="G13" s="1447"/>
      <c r="H13" s="250" t="str">
        <f ca="1">OFFSET(Lexicon!$B391,0,$B$3)</f>
        <v>Distinctions</v>
      </c>
      <c r="I13" s="217"/>
      <c r="J13" s="249" t="str">
        <f ca="1">OFFSET(Lexicon!$B392,0,$B$3)</f>
        <v>Changes</v>
      </c>
      <c r="K13" s="14"/>
      <c r="L13" s="250" t="str">
        <f ca="1">OFFSET(Lexicon!$B397,0,$B$3)</f>
        <v>Date</v>
      </c>
      <c r="M13" s="208"/>
      <c r="N13" s="208"/>
      <c r="O13" s="251" t="str">
        <f ca="1">OFFSET(Lexicon!$B421,0,$B$3)</f>
        <v>Y, N, A</v>
      </c>
      <c r="P13" s="1431"/>
      <c r="Q13" s="208"/>
      <c r="R13" s="251" t="str">
        <f ca="1">OFFSET(Lexicon!$B421,0,$B$3)</f>
        <v>Y, N, A</v>
      </c>
      <c r="S13" s="1431"/>
      <c r="T13" s="208"/>
      <c r="U13" s="251" t="str">
        <f ca="1">OFFSET(Lexicon!$B421,0,$B$3)</f>
        <v>Y, N, A</v>
      </c>
      <c r="V13" s="1431"/>
      <c r="W13" s="208"/>
      <c r="X13" s="251" t="str">
        <f ca="1">OFFSET(Lexicon!$B421,0,$B$3)</f>
        <v>Y, N, A</v>
      </c>
      <c r="Y13" s="1431"/>
      <c r="Z13" s="208"/>
      <c r="AA13" s="208"/>
      <c r="AB13" s="251" t="str">
        <f ca="1">OFFSET(Lexicon!$B421,0,$B$3)</f>
        <v>Y, N, A</v>
      </c>
      <c r="AC13" s="1431"/>
      <c r="AD13" s="208"/>
      <c r="AE13" s="251" t="str">
        <f ca="1">OFFSET(Lexicon!$B421,0,$B$3)</f>
        <v>Y, N, A</v>
      </c>
      <c r="AF13" s="1431"/>
      <c r="AG13" s="208"/>
      <c r="AH13" s="251" t="str">
        <f ca="1">OFFSET(Lexicon!$B421,0,$B$3)</f>
        <v>Y, N, A</v>
      </c>
      <c r="AI13" s="1431"/>
      <c r="AJ13" s="208"/>
      <c r="AK13" s="251" t="str">
        <f ca="1">OFFSET(Lexicon!$B421,0,$B$3)</f>
        <v>Y, N, A</v>
      </c>
      <c r="AL13" s="1431"/>
      <c r="AM13" s="208"/>
      <c r="AN13" s="208"/>
      <c r="AO13" s="1355" t="str">
        <f ca="1">OFFSET(Lexicon!$B433,0,$B$3)</f>
        <v xml:space="preserve">      Fewest assumptions</v>
      </c>
      <c r="AP13" s="1355"/>
      <c r="AQ13" s="1355"/>
      <c r="AR13" s="1355"/>
      <c r="AS13" s="1355"/>
      <c r="AT13" s="1355"/>
      <c r="AU13" s="205"/>
      <c r="AV13" s="267"/>
      <c r="AW13" s="266"/>
      <c r="AX13" s="267"/>
      <c r="AY13" s="268"/>
      <c r="AZ13" s="268"/>
    </row>
    <row r="14" spans="1:62" ht="20.25">
      <c r="A14" s="207"/>
      <c r="B14" s="11" t="str">
        <f ca="1">OFFSET(Lexicon!B292,0,$B$3)</f>
        <v>WHAT</v>
      </c>
      <c r="C14" s="19"/>
      <c r="D14" s="15"/>
      <c r="E14" s="19"/>
      <c r="F14" s="710"/>
      <c r="G14" s="240"/>
      <c r="H14" s="318"/>
      <c r="I14" s="16"/>
      <c r="J14" s="318"/>
      <c r="K14" s="17"/>
      <c r="L14" s="695"/>
      <c r="M14" s="207"/>
      <c r="N14" s="207"/>
      <c r="O14" s="182"/>
      <c r="P14" s="692"/>
      <c r="Q14" s="207"/>
      <c r="R14" s="182"/>
      <c r="S14" s="692"/>
      <c r="T14" s="619"/>
      <c r="U14" s="182"/>
      <c r="V14" s="692"/>
      <c r="W14" s="207"/>
      <c r="X14" s="182"/>
      <c r="Y14" s="692"/>
      <c r="Z14" s="1023"/>
      <c r="AA14" s="207"/>
      <c r="AB14" s="182"/>
      <c r="AC14" s="692"/>
      <c r="AD14" s="1023"/>
      <c r="AE14" s="182"/>
      <c r="AF14" s="692"/>
      <c r="AG14" s="1023"/>
      <c r="AH14" s="182"/>
      <c r="AI14" s="692"/>
      <c r="AJ14" s="1023"/>
      <c r="AK14" s="182"/>
      <c r="AL14" s="692"/>
      <c r="AM14" s="1023"/>
      <c r="AN14" s="207"/>
      <c r="AO14" s="1454" t="str">
        <f ca="1">OFFSET(Lexicon!$B435,0,$B$3)</f>
        <v xml:space="preserve"> Confirm True Cause</v>
      </c>
      <c r="AP14" s="1455"/>
      <c r="AQ14" s="1455"/>
      <c r="AR14" s="1455"/>
      <c r="AS14" s="1455"/>
      <c r="AT14" s="1456"/>
      <c r="AU14" s="257"/>
      <c r="AV14" s="265"/>
      <c r="AW14" s="266"/>
      <c r="AX14" s="267"/>
      <c r="AY14" s="92"/>
      <c r="AZ14" s="92"/>
    </row>
    <row r="15" spans="1:62" ht="15" customHeight="1">
      <c r="A15" s="207"/>
      <c r="B15" s="768" t="str">
        <f ca="1">OFFSET(Lexicon!$B293,0,$B$3)</f>
        <v>What object?</v>
      </c>
      <c r="C15" s="1404"/>
      <c r="D15" s="16"/>
      <c r="E15" s="1404"/>
      <c r="F15" s="710"/>
      <c r="G15" s="240"/>
      <c r="H15" s="695"/>
      <c r="I15" s="722"/>
      <c r="J15" s="695"/>
      <c r="K15" s="720"/>
      <c r="L15" s="718"/>
      <c r="M15" s="207"/>
      <c r="N15" s="207"/>
      <c r="O15" s="1407"/>
      <c r="P15" s="1404"/>
      <c r="Q15" s="207"/>
      <c r="R15" s="1407"/>
      <c r="S15" s="1404"/>
      <c r="T15" s="619"/>
      <c r="U15" s="1407"/>
      <c r="V15" s="1404"/>
      <c r="W15" s="207"/>
      <c r="X15" s="1407"/>
      <c r="Y15" s="1404"/>
      <c r="Z15" s="1023"/>
      <c r="AA15" s="207"/>
      <c r="AB15" s="1407"/>
      <c r="AC15" s="1404"/>
      <c r="AD15" s="1023"/>
      <c r="AE15" s="1407"/>
      <c r="AF15" s="1404"/>
      <c r="AG15" s="1023"/>
      <c r="AH15" s="1407"/>
      <c r="AI15" s="1404"/>
      <c r="AJ15" s="1023"/>
      <c r="AK15" s="1407"/>
      <c r="AL15" s="1404"/>
      <c r="AM15" s="1023"/>
      <c r="AN15" s="207"/>
      <c r="AO15" s="1484" t="str">
        <f ca="1">OFFSET(Lexicon!$B436,0,$B$3)</f>
        <v>Verify Assumptions, Observe, Experiment or Try a Fix and Monitor</v>
      </c>
      <c r="AP15" s="1485"/>
      <c r="AQ15" s="1485"/>
      <c r="AR15" s="1485"/>
      <c r="AS15" s="1485"/>
      <c r="AT15" s="1486"/>
      <c r="AU15" s="257"/>
      <c r="AV15" s="1467"/>
      <c r="AW15" s="1467"/>
      <c r="AX15" s="1467"/>
      <c r="AY15" s="1467"/>
      <c r="AZ15" s="1467"/>
    </row>
    <row r="16" spans="1:62" ht="15" customHeight="1">
      <c r="A16" s="209"/>
      <c r="B16" s="768"/>
      <c r="C16" s="1414"/>
      <c r="D16" s="16"/>
      <c r="E16" s="1414"/>
      <c r="F16" s="209"/>
      <c r="G16" s="240"/>
      <c r="H16" s="695"/>
      <c r="I16" s="722"/>
      <c r="J16" s="695"/>
      <c r="K16" s="720"/>
      <c r="L16" s="718"/>
      <c r="M16" s="209"/>
      <c r="N16" s="209"/>
      <c r="O16" s="1408"/>
      <c r="P16" s="1414"/>
      <c r="Q16" s="209"/>
      <c r="R16" s="1408"/>
      <c r="S16" s="1414"/>
      <c r="T16" s="209"/>
      <c r="U16" s="1408"/>
      <c r="V16" s="1414"/>
      <c r="W16" s="209"/>
      <c r="X16" s="1408"/>
      <c r="Y16" s="1414"/>
      <c r="Z16" s="209"/>
      <c r="AA16" s="209"/>
      <c r="AB16" s="1408"/>
      <c r="AC16" s="1414"/>
      <c r="AD16" s="209"/>
      <c r="AE16" s="1408"/>
      <c r="AF16" s="1414"/>
      <c r="AG16" s="209"/>
      <c r="AH16" s="1408"/>
      <c r="AI16" s="1414"/>
      <c r="AJ16" s="209"/>
      <c r="AK16" s="1408"/>
      <c r="AL16" s="1414"/>
      <c r="AM16" s="209"/>
      <c r="AN16" s="209"/>
      <c r="AO16" s="1487"/>
      <c r="AP16" s="1488"/>
      <c r="AQ16" s="1488"/>
      <c r="AR16" s="1488"/>
      <c r="AS16" s="1488"/>
      <c r="AT16" s="1489"/>
      <c r="AU16" s="257"/>
      <c r="AV16" s="1467"/>
      <c r="AW16" s="1467"/>
      <c r="AX16" s="1467"/>
      <c r="AY16" s="1467"/>
      <c r="AZ16" s="1467"/>
    </row>
    <row r="17" spans="1:54" ht="15" customHeight="1" thickBot="1">
      <c r="A17" s="210"/>
      <c r="B17" s="768"/>
      <c r="C17" s="1415"/>
      <c r="D17" s="16"/>
      <c r="E17" s="1415"/>
      <c r="F17" s="210"/>
      <c r="G17" s="240"/>
      <c r="H17" s="696"/>
      <c r="I17" s="722"/>
      <c r="J17" s="696"/>
      <c r="K17" s="720"/>
      <c r="L17" s="719"/>
      <c r="M17" s="210"/>
      <c r="N17" s="210"/>
      <c r="O17" s="1409"/>
      <c r="P17" s="1415"/>
      <c r="Q17" s="210"/>
      <c r="R17" s="1409"/>
      <c r="S17" s="1415"/>
      <c r="T17" s="210"/>
      <c r="U17" s="1409"/>
      <c r="V17" s="1415"/>
      <c r="W17" s="210"/>
      <c r="X17" s="1409"/>
      <c r="Y17" s="1415"/>
      <c r="Z17" s="210"/>
      <c r="AA17" s="210"/>
      <c r="AB17" s="1409"/>
      <c r="AC17" s="1415"/>
      <c r="AD17" s="210"/>
      <c r="AE17" s="1409"/>
      <c r="AF17" s="1415"/>
      <c r="AG17" s="210"/>
      <c r="AH17" s="1409"/>
      <c r="AI17" s="1415"/>
      <c r="AJ17" s="210"/>
      <c r="AK17" s="1409"/>
      <c r="AL17" s="1415"/>
      <c r="AM17" s="210"/>
      <c r="AN17" s="210"/>
      <c r="AO17" s="1483" t="str">
        <f ca="1">OFFSET(Lexicon!$B437,0,$B$3)</f>
        <v xml:space="preserve">     What can be done to verify any assumptions made?</v>
      </c>
      <c r="AP17" s="1483"/>
      <c r="AQ17" s="1483"/>
      <c r="AR17" s="1483"/>
      <c r="AS17" s="1483"/>
      <c r="AT17" s="1483"/>
      <c r="AU17" s="257"/>
      <c r="AV17" s="1466"/>
      <c r="AW17" s="1466"/>
      <c r="AX17" s="1466"/>
      <c r="AY17" s="1466"/>
      <c r="AZ17" s="1466"/>
    </row>
    <row r="18" spans="1:54" ht="15" customHeight="1">
      <c r="A18" s="210"/>
      <c r="B18" s="768" t="str">
        <f ca="1">OFFSET(Lexicon!B294,0,$B$3)</f>
        <v>What deviation?</v>
      </c>
      <c r="C18" s="1404"/>
      <c r="D18" s="16"/>
      <c r="E18" s="1462"/>
      <c r="F18" s="210"/>
      <c r="G18" s="240"/>
      <c r="H18" s="1031"/>
      <c r="I18" s="1032"/>
      <c r="J18" s="1031"/>
      <c r="K18" s="1033"/>
      <c r="L18" s="1037"/>
      <c r="M18" s="210"/>
      <c r="N18" s="210"/>
      <c r="O18" s="1407"/>
      <c r="P18" s="1404"/>
      <c r="Q18" s="210"/>
      <c r="R18" s="1407"/>
      <c r="S18" s="1426"/>
      <c r="T18" s="210"/>
      <c r="U18" s="1407"/>
      <c r="V18" s="1426"/>
      <c r="W18" s="210"/>
      <c r="X18" s="1407"/>
      <c r="Y18" s="1426"/>
      <c r="Z18" s="210"/>
      <c r="AA18" s="210"/>
      <c r="AB18" s="1407"/>
      <c r="AC18" s="1404"/>
      <c r="AD18" s="210"/>
      <c r="AE18" s="1407"/>
      <c r="AF18" s="1426"/>
      <c r="AG18" s="210"/>
      <c r="AH18" s="1407"/>
      <c r="AI18" s="1426"/>
      <c r="AJ18" s="210"/>
      <c r="AK18" s="1407"/>
      <c r="AL18" s="1426"/>
      <c r="AM18" s="210"/>
      <c r="AN18" s="210"/>
      <c r="AO18" s="1483" t="str">
        <f ca="1">OFFSET(Lexicon!$B438,0,$B$3)</f>
        <v xml:space="preserve">     How can this cause be observed at work?</v>
      </c>
      <c r="AP18" s="1483"/>
      <c r="AQ18" s="1483"/>
      <c r="AR18" s="1483"/>
      <c r="AS18" s="1483"/>
      <c r="AT18" s="1483"/>
      <c r="AU18" s="257"/>
      <c r="AV18" s="1468"/>
      <c r="AW18" s="1468"/>
      <c r="AX18" s="1468"/>
      <c r="AY18" s="1468"/>
      <c r="AZ18" s="1468"/>
    </row>
    <row r="19" spans="1:54" ht="15" customHeight="1">
      <c r="A19" s="210"/>
      <c r="B19" s="769"/>
      <c r="C19" s="1414"/>
      <c r="D19" s="16"/>
      <c r="E19" s="1414"/>
      <c r="F19" s="210"/>
      <c r="G19" s="240"/>
      <c r="H19" s="1031"/>
      <c r="I19" s="1032"/>
      <c r="J19" s="1031"/>
      <c r="K19" s="1033"/>
      <c r="L19" s="1034"/>
      <c r="M19" s="210"/>
      <c r="N19" s="210"/>
      <c r="O19" s="1408"/>
      <c r="P19" s="1414"/>
      <c r="Q19" s="210"/>
      <c r="R19" s="1408"/>
      <c r="S19" s="1427"/>
      <c r="T19" s="210"/>
      <c r="U19" s="1408"/>
      <c r="V19" s="1427"/>
      <c r="W19" s="210"/>
      <c r="X19" s="1408"/>
      <c r="Y19" s="1427"/>
      <c r="Z19" s="210"/>
      <c r="AA19" s="210"/>
      <c r="AB19" s="1408"/>
      <c r="AC19" s="1414"/>
      <c r="AD19" s="210"/>
      <c r="AE19" s="1408"/>
      <c r="AF19" s="1427"/>
      <c r="AG19" s="210"/>
      <c r="AH19" s="1408"/>
      <c r="AI19" s="1427"/>
      <c r="AJ19" s="210"/>
      <c r="AK19" s="1408"/>
      <c r="AL19" s="1427"/>
      <c r="AM19" s="210"/>
      <c r="AN19" s="210"/>
      <c r="AO19" s="1483" t="str">
        <f ca="1">OFFSET(Lexicon!$B439,0,$B$3)</f>
        <v xml:space="preserve">     How can we demonstrate the cause-and-effect relationship?</v>
      </c>
      <c r="AP19" s="1483"/>
      <c r="AQ19" s="1483"/>
      <c r="AR19" s="1483"/>
      <c r="AS19" s="1483"/>
      <c r="AT19" s="1483"/>
      <c r="AU19" s="257"/>
      <c r="AV19" s="1469"/>
      <c r="AW19" s="1470"/>
      <c r="AX19" s="1470"/>
      <c r="AY19" s="1470"/>
      <c r="AZ19" s="1470"/>
    </row>
    <row r="20" spans="1:54" ht="15" customHeight="1">
      <c r="A20" s="210"/>
      <c r="B20" s="768"/>
      <c r="C20" s="1415"/>
      <c r="D20" s="16"/>
      <c r="E20" s="1415"/>
      <c r="F20" s="210"/>
      <c r="G20" s="240"/>
      <c r="H20" s="1031"/>
      <c r="I20" s="1032"/>
      <c r="J20" s="1031"/>
      <c r="K20" s="1033"/>
      <c r="L20" s="1034"/>
      <c r="M20" s="210"/>
      <c r="N20" s="210"/>
      <c r="O20" s="1409"/>
      <c r="P20" s="1415"/>
      <c r="Q20" s="210"/>
      <c r="R20" s="1409"/>
      <c r="S20" s="1428"/>
      <c r="T20" s="210"/>
      <c r="U20" s="1409"/>
      <c r="V20" s="1428"/>
      <c r="W20" s="210"/>
      <c r="X20" s="1409"/>
      <c r="Y20" s="1428"/>
      <c r="Z20" s="210"/>
      <c r="AA20" s="210"/>
      <c r="AB20" s="1409"/>
      <c r="AC20" s="1415"/>
      <c r="AD20" s="210"/>
      <c r="AE20" s="1409"/>
      <c r="AF20" s="1428"/>
      <c r="AG20" s="210"/>
      <c r="AH20" s="1409"/>
      <c r="AI20" s="1428"/>
      <c r="AJ20" s="210"/>
      <c r="AK20" s="1409"/>
      <c r="AL20" s="1428"/>
      <c r="AM20" s="210"/>
      <c r="AN20" s="210"/>
      <c r="AO20" s="1490" t="str">
        <f ca="1">OFFSET(Lexicon!$B440,0,$B$3)</f>
        <v xml:space="preserve">     When corrective action is taken, what results will indicate that we have identified the true cause?</v>
      </c>
      <c r="AP20" s="1490"/>
      <c r="AQ20" s="1490"/>
      <c r="AR20" s="1490"/>
      <c r="AS20" s="1490"/>
      <c r="AT20" s="1490"/>
      <c r="AU20" s="257"/>
      <c r="AV20" s="1469"/>
      <c r="AW20" s="1471"/>
      <c r="AX20" s="1471"/>
      <c r="AY20" s="1471"/>
      <c r="AZ20" s="1471"/>
    </row>
    <row r="21" spans="1:54" ht="15" customHeight="1" thickBot="1">
      <c r="A21" s="210"/>
      <c r="B21" s="274"/>
      <c r="C21" s="700"/>
      <c r="D21" s="16"/>
      <c r="E21" s="700"/>
      <c r="F21" s="210"/>
      <c r="G21" s="240"/>
      <c r="H21" s="696"/>
      <c r="I21" s="722"/>
      <c r="J21" s="696"/>
      <c r="K21" s="721"/>
      <c r="L21" s="719"/>
      <c r="M21" s="210"/>
      <c r="N21" s="210"/>
      <c r="O21" s="727"/>
      <c r="P21" s="693"/>
      <c r="Q21" s="210"/>
      <c r="R21" s="727"/>
      <c r="S21" s="693"/>
      <c r="T21" s="210"/>
      <c r="U21" s="727"/>
      <c r="V21" s="693"/>
      <c r="W21" s="210"/>
      <c r="X21" s="727"/>
      <c r="Y21" s="693"/>
      <c r="Z21" s="210"/>
      <c r="AA21" s="210"/>
      <c r="AB21" s="727"/>
      <c r="AC21" s="693"/>
      <c r="AD21" s="210"/>
      <c r="AE21" s="727"/>
      <c r="AF21" s="693"/>
      <c r="AG21" s="210"/>
      <c r="AH21" s="727"/>
      <c r="AI21" s="693"/>
      <c r="AJ21" s="210"/>
      <c r="AK21" s="727"/>
      <c r="AL21" s="693"/>
      <c r="AM21" s="210"/>
      <c r="AN21" s="210"/>
      <c r="AO21" s="1490"/>
      <c r="AP21" s="1490"/>
      <c r="AQ21" s="1490"/>
      <c r="AR21" s="1490"/>
      <c r="AS21" s="1490"/>
      <c r="AT21" s="1490"/>
      <c r="AU21" s="257"/>
      <c r="AV21" s="1469"/>
      <c r="AW21" s="1470"/>
      <c r="AX21" s="1470"/>
      <c r="AY21" s="1470"/>
      <c r="AZ21" s="1470"/>
    </row>
    <row r="22" spans="1:54" ht="15" customHeight="1">
      <c r="A22" s="210"/>
      <c r="B22" s="11" t="str">
        <f ca="1">OFFSET(Lexicon!B295,0,$B$3)</f>
        <v>WHERE</v>
      </c>
      <c r="C22" s="701"/>
      <c r="D22" s="16"/>
      <c r="E22" s="318"/>
      <c r="F22" s="210"/>
      <c r="G22" s="240"/>
      <c r="H22" s="695"/>
      <c r="I22" s="722"/>
      <c r="J22" s="695"/>
      <c r="K22" s="720"/>
      <c r="L22" s="718"/>
      <c r="M22" s="210"/>
      <c r="N22" s="210"/>
      <c r="O22" s="728"/>
      <c r="P22" s="692"/>
      <c r="Q22" s="210"/>
      <c r="R22" s="728"/>
      <c r="S22" s="692"/>
      <c r="T22" s="210"/>
      <c r="U22" s="728"/>
      <c r="V22" s="692"/>
      <c r="W22" s="210"/>
      <c r="X22" s="728"/>
      <c r="Y22" s="692"/>
      <c r="Z22" s="210"/>
      <c r="AA22" s="210"/>
      <c r="AB22" s="728"/>
      <c r="AC22" s="692"/>
      <c r="AD22" s="210"/>
      <c r="AE22" s="728"/>
      <c r="AF22" s="692"/>
      <c r="AG22" s="210"/>
      <c r="AH22" s="728"/>
      <c r="AI22" s="692"/>
      <c r="AJ22" s="210"/>
      <c r="AK22" s="728"/>
      <c r="AL22" s="692"/>
      <c r="AM22" s="210"/>
      <c r="AN22" s="210"/>
      <c r="AO22" s="1482" t="str">
        <f ca="1">OFFSET(Lexicon!$B441,0,$B$3)</f>
        <v>Use the safest, easiest, quickest, cheapest, surest way</v>
      </c>
      <c r="AP22" s="1482"/>
      <c r="AQ22" s="1482"/>
      <c r="AR22" s="1482"/>
      <c r="AS22" s="1482"/>
      <c r="AT22" s="1482"/>
      <c r="AU22" s="257"/>
      <c r="AV22" s="1466"/>
      <c r="AW22" s="1466"/>
      <c r="AX22" s="1466"/>
      <c r="AY22" s="1466"/>
      <c r="AZ22" s="1466"/>
    </row>
    <row r="23" spans="1:54" ht="15" customHeight="1">
      <c r="A23" s="210"/>
      <c r="B23" s="770" t="str">
        <f ca="1">OFFSET(Lexicon!B296,0,$B$3)</f>
        <v xml:space="preserve">Where </v>
      </c>
      <c r="C23" s="1404"/>
      <c r="D23" s="16"/>
      <c r="E23" s="1404"/>
      <c r="F23" s="210"/>
      <c r="G23" s="240"/>
      <c r="H23" s="695"/>
      <c r="I23" s="722"/>
      <c r="J23" s="695"/>
      <c r="K23" s="720"/>
      <c r="L23" s="725"/>
      <c r="M23" s="210"/>
      <c r="N23" s="210"/>
      <c r="O23" s="1402"/>
      <c r="P23" s="1404"/>
      <c r="Q23" s="210"/>
      <c r="R23" s="1402"/>
      <c r="S23" s="1404"/>
      <c r="T23" s="210"/>
      <c r="U23" s="1402"/>
      <c r="V23" s="1404"/>
      <c r="W23" s="210"/>
      <c r="X23" s="1402"/>
      <c r="Y23" s="1404"/>
      <c r="Z23" s="210"/>
      <c r="AA23" s="210"/>
      <c r="AB23" s="1402"/>
      <c r="AC23" s="1404"/>
      <c r="AD23" s="210"/>
      <c r="AE23" s="1402"/>
      <c r="AF23" s="1404"/>
      <c r="AG23" s="210"/>
      <c r="AH23" s="1402"/>
      <c r="AI23" s="1404"/>
      <c r="AJ23" s="210"/>
      <c r="AK23" s="1402"/>
      <c r="AL23" s="1404"/>
      <c r="AM23" s="210"/>
      <c r="AN23" s="210"/>
      <c r="AO23" s="1438" t="str">
        <f ca="1">OFFSET(Lexicon!$B442,0,$B$3)</f>
        <v>Confirmation</v>
      </c>
      <c r="AP23" s="1439"/>
      <c r="AQ23" s="1439"/>
      <c r="AR23" s="1439"/>
      <c r="AS23" s="1439"/>
      <c r="AT23" s="1440"/>
      <c r="AU23" s="257"/>
      <c r="AV23" s="1474"/>
      <c r="AW23" s="1474"/>
      <c r="AX23" s="1474"/>
      <c r="AY23" s="1474"/>
      <c r="AZ23" s="1474"/>
    </row>
    <row r="24" spans="1:54" ht="15" customHeight="1">
      <c r="A24" s="210"/>
      <c r="B24" s="771" t="str">
        <f ca="1">OFFSET(Lexicon!B297,0,$B$3)</f>
        <v xml:space="preserve"> geographically?</v>
      </c>
      <c r="C24" s="1414"/>
      <c r="D24" s="16"/>
      <c r="E24" s="1414"/>
      <c r="F24" s="210"/>
      <c r="G24" s="240"/>
      <c r="H24" s="695"/>
      <c r="I24" s="722"/>
      <c r="J24" s="695"/>
      <c r="K24" s="720"/>
      <c r="L24" s="725"/>
      <c r="M24" s="210"/>
      <c r="N24" s="210"/>
      <c r="O24" s="1413"/>
      <c r="P24" s="1414"/>
      <c r="Q24" s="210"/>
      <c r="R24" s="1413"/>
      <c r="S24" s="1414"/>
      <c r="T24" s="210"/>
      <c r="U24" s="1413"/>
      <c r="V24" s="1414"/>
      <c r="W24" s="210"/>
      <c r="X24" s="1413"/>
      <c r="Y24" s="1414"/>
      <c r="Z24" s="210"/>
      <c r="AA24" s="210"/>
      <c r="AB24" s="1413"/>
      <c r="AC24" s="1414"/>
      <c r="AD24" s="210"/>
      <c r="AE24" s="1413"/>
      <c r="AF24" s="1414"/>
      <c r="AG24" s="210"/>
      <c r="AH24" s="1413"/>
      <c r="AI24" s="1414"/>
      <c r="AJ24" s="210"/>
      <c r="AK24" s="1413"/>
      <c r="AL24" s="1414"/>
      <c r="AM24" s="210"/>
      <c r="AN24" s="210"/>
      <c r="AP24" s="737" t="s">
        <v>1479</v>
      </c>
      <c r="AQ24" s="763" t="str">
        <f ca="1">OFFSET(Lexicon!$B443,0,$B$3)</f>
        <v>Use:</v>
      </c>
      <c r="AR24" s="763" t="str">
        <f ca="1">OFFSET(Lexicon!$B444,0,$B$3)</f>
        <v>Actions to Confirm</v>
      </c>
      <c r="AS24" s="763" t="str">
        <f ca="1">OFFSET(Lexicon!$B445,0,$B$3)</f>
        <v>Responsibility/Timing</v>
      </c>
      <c r="AT24" s="272"/>
      <c r="AU24" s="257"/>
      <c r="AV24" s="1475"/>
      <c r="AW24" s="1476"/>
      <c r="AX24" s="1476"/>
      <c r="AY24" s="1476"/>
      <c r="AZ24" s="1476"/>
    </row>
    <row r="25" spans="1:54" ht="15" customHeight="1">
      <c r="A25" s="210"/>
      <c r="B25" s="772"/>
      <c r="C25" s="1414"/>
      <c r="D25" s="16"/>
      <c r="E25" s="1414"/>
      <c r="F25" s="210"/>
      <c r="G25" s="240"/>
      <c r="H25" s="695"/>
      <c r="I25" s="722"/>
      <c r="J25" s="695"/>
      <c r="K25" s="720"/>
      <c r="L25" s="725"/>
      <c r="M25" s="210"/>
      <c r="N25" s="210"/>
      <c r="O25" s="1413"/>
      <c r="P25" s="1414"/>
      <c r="Q25" s="210"/>
      <c r="R25" s="1413"/>
      <c r="S25" s="1414"/>
      <c r="T25" s="210"/>
      <c r="U25" s="1413"/>
      <c r="V25" s="1414"/>
      <c r="W25" s="210"/>
      <c r="X25" s="1413"/>
      <c r="Y25" s="1414"/>
      <c r="Z25" s="210"/>
      <c r="AA25" s="210"/>
      <c r="AB25" s="1413"/>
      <c r="AC25" s="1414"/>
      <c r="AD25" s="210"/>
      <c r="AE25" s="1413"/>
      <c r="AF25" s="1414"/>
      <c r="AG25" s="210"/>
      <c r="AH25" s="1413"/>
      <c r="AI25" s="1414"/>
      <c r="AJ25" s="210"/>
      <c r="AK25" s="1413"/>
      <c r="AL25" s="1414"/>
      <c r="AM25" s="210"/>
      <c r="AN25" s="210"/>
      <c r="AP25" s="736">
        <v>0</v>
      </c>
      <c r="AQ25" s="271" t="str">
        <f ca="1">OFFSET(Lexicon!$B446,0,$B$3)</f>
        <v>Verify Assumptions</v>
      </c>
      <c r="AR25" s="1458"/>
      <c r="AS25" s="1458"/>
      <c r="AT25" s="692"/>
      <c r="AU25" s="257"/>
      <c r="AV25" s="1469"/>
      <c r="AW25" s="1471"/>
      <c r="AX25" s="1471"/>
      <c r="AY25" s="1471"/>
      <c r="AZ25" s="1471"/>
    </row>
    <row r="26" spans="1:54" ht="15" customHeight="1" thickBot="1">
      <c r="A26" s="210"/>
      <c r="B26" s="772"/>
      <c r="C26" s="1415"/>
      <c r="D26" s="16"/>
      <c r="E26" s="1415"/>
      <c r="F26" s="210"/>
      <c r="G26" s="240"/>
      <c r="H26" s="696"/>
      <c r="I26" s="722"/>
      <c r="J26" s="696"/>
      <c r="K26" s="720"/>
      <c r="L26" s="719"/>
      <c r="M26" s="210"/>
      <c r="N26" s="210"/>
      <c r="O26" s="1403"/>
      <c r="P26" s="1415"/>
      <c r="Q26" s="210"/>
      <c r="R26" s="1403"/>
      <c r="S26" s="1415"/>
      <c r="T26" s="210"/>
      <c r="U26" s="1403"/>
      <c r="V26" s="1415"/>
      <c r="W26" s="210"/>
      <c r="X26" s="1403"/>
      <c r="Y26" s="1415"/>
      <c r="Z26" s="210"/>
      <c r="AA26" s="210"/>
      <c r="AB26" s="1403"/>
      <c r="AC26" s="1415"/>
      <c r="AD26" s="210"/>
      <c r="AE26" s="1403"/>
      <c r="AF26" s="1415"/>
      <c r="AG26" s="210"/>
      <c r="AH26" s="1403"/>
      <c r="AI26" s="1415"/>
      <c r="AJ26" s="210"/>
      <c r="AK26" s="1403"/>
      <c r="AL26" s="1415"/>
      <c r="AM26" s="210"/>
      <c r="AN26" s="210"/>
      <c r="AO26" s="270"/>
      <c r="AP26" s="711"/>
      <c r="AQ26" s="708"/>
      <c r="AR26" s="1415"/>
      <c r="AS26" s="1415"/>
      <c r="AT26" s="272"/>
      <c r="AU26" s="257"/>
      <c r="AV26" s="1477"/>
      <c r="AW26" s="1477"/>
      <c r="AX26" s="1477"/>
      <c r="AY26" s="1477"/>
      <c r="AZ26" s="1477"/>
    </row>
    <row r="27" spans="1:54" ht="15" customHeight="1">
      <c r="A27" s="210"/>
      <c r="B27" s="772" t="str">
        <f ca="1">OFFSET(Lexicon!B298,0,$B$3)</f>
        <v>Where on the</v>
      </c>
      <c r="C27" s="1404"/>
      <c r="D27" s="16"/>
      <c r="E27" s="1404"/>
      <c r="F27" s="210"/>
      <c r="G27" s="240"/>
      <c r="H27" s="695"/>
      <c r="I27" s="722"/>
      <c r="J27" s="695"/>
      <c r="K27" s="720"/>
      <c r="L27" s="725"/>
      <c r="M27" s="210"/>
      <c r="N27" s="210"/>
      <c r="O27" s="1402"/>
      <c r="P27" s="1404"/>
      <c r="Q27" s="210"/>
      <c r="R27" s="1402"/>
      <c r="S27" s="1404"/>
      <c r="T27" s="210"/>
      <c r="U27" s="1402"/>
      <c r="V27" s="1404"/>
      <c r="W27" s="210"/>
      <c r="X27" s="1402"/>
      <c r="Y27" s="1404"/>
      <c r="Z27" s="210"/>
      <c r="AA27" s="210"/>
      <c r="AB27" s="1402"/>
      <c r="AC27" s="1404"/>
      <c r="AD27" s="210"/>
      <c r="AE27" s="1402"/>
      <c r="AF27" s="1404"/>
      <c r="AG27" s="210"/>
      <c r="AH27" s="1402"/>
      <c r="AI27" s="1404"/>
      <c r="AJ27" s="210"/>
      <c r="AK27" s="1402"/>
      <c r="AL27" s="1404"/>
      <c r="AM27" s="210"/>
      <c r="AN27" s="210"/>
      <c r="AO27" s="270"/>
      <c r="AP27" s="736"/>
      <c r="AQ27" s="271" t="str">
        <f ca="1">OFFSET(Lexicon!$B447,0,$B$3)</f>
        <v>Observe</v>
      </c>
      <c r="AR27" s="1404"/>
      <c r="AS27" s="1404"/>
      <c r="AT27" s="692"/>
      <c r="AU27" s="257"/>
      <c r="AV27" s="1478"/>
      <c r="AW27" s="1478"/>
      <c r="AX27" s="1478"/>
      <c r="AY27" s="1478"/>
      <c r="AZ27" s="1478"/>
    </row>
    <row r="28" spans="1:54" ht="15" customHeight="1">
      <c r="A28" s="210"/>
      <c r="B28" s="771" t="str">
        <f ca="1">OFFSET(Lexicon!B299,0,$B$3)</f>
        <v xml:space="preserve"> object?</v>
      </c>
      <c r="C28" s="1414"/>
      <c r="D28" s="16"/>
      <c r="E28" s="1418"/>
      <c r="F28" s="210"/>
      <c r="G28" s="240"/>
      <c r="H28" s="695"/>
      <c r="I28" s="722"/>
      <c r="J28" s="699"/>
      <c r="K28" s="721"/>
      <c r="L28" s="725"/>
      <c r="M28" s="210"/>
      <c r="N28" s="210"/>
      <c r="O28" s="1413"/>
      <c r="P28" s="1424"/>
      <c r="Q28" s="210"/>
      <c r="R28" s="1413"/>
      <c r="S28" s="1414"/>
      <c r="T28" s="210"/>
      <c r="U28" s="1423"/>
      <c r="V28" s="1414"/>
      <c r="W28" s="210"/>
      <c r="X28" s="1423"/>
      <c r="Y28" s="1414"/>
      <c r="Z28" s="210"/>
      <c r="AA28" s="210"/>
      <c r="AB28" s="1413"/>
      <c r="AC28" s="1424"/>
      <c r="AD28" s="210"/>
      <c r="AE28" s="1413"/>
      <c r="AF28" s="1414"/>
      <c r="AG28" s="210"/>
      <c r="AH28" s="1423"/>
      <c r="AI28" s="1414"/>
      <c r="AJ28" s="210"/>
      <c r="AK28" s="1423"/>
      <c r="AL28" s="1414"/>
      <c r="AM28" s="210"/>
      <c r="AN28" s="210"/>
      <c r="AO28" s="270"/>
      <c r="AP28" s="712"/>
      <c r="AQ28" s="708"/>
      <c r="AR28" s="1415"/>
      <c r="AS28" s="1415"/>
      <c r="AT28" s="272"/>
      <c r="AU28" s="257"/>
      <c r="AV28" s="1478"/>
      <c r="AW28" s="1478"/>
      <c r="AX28" s="1478"/>
      <c r="AY28" s="1478"/>
      <c r="AZ28" s="1478"/>
    </row>
    <row r="29" spans="1:54" ht="15" customHeight="1">
      <c r="A29" s="210"/>
      <c r="B29" s="771"/>
      <c r="C29" s="1414"/>
      <c r="D29" s="16"/>
      <c r="E29" s="1418"/>
      <c r="F29" s="210"/>
      <c r="G29" s="240"/>
      <c r="H29" s="697"/>
      <c r="I29" s="722"/>
      <c r="J29" s="695"/>
      <c r="K29" s="720"/>
      <c r="L29" s="725"/>
      <c r="M29" s="210"/>
      <c r="N29" s="210"/>
      <c r="O29" s="1413"/>
      <c r="P29" s="1424"/>
      <c r="Q29" s="210"/>
      <c r="R29" s="1413"/>
      <c r="S29" s="1414"/>
      <c r="T29" s="210"/>
      <c r="U29" s="1423"/>
      <c r="V29" s="1414"/>
      <c r="W29" s="210"/>
      <c r="X29" s="1423"/>
      <c r="Y29" s="1414"/>
      <c r="Z29" s="210"/>
      <c r="AA29" s="210"/>
      <c r="AB29" s="1413"/>
      <c r="AC29" s="1424"/>
      <c r="AD29" s="210"/>
      <c r="AE29" s="1413"/>
      <c r="AF29" s="1414"/>
      <c r="AG29" s="210"/>
      <c r="AH29" s="1423"/>
      <c r="AI29" s="1414"/>
      <c r="AJ29" s="210"/>
      <c r="AK29" s="1423"/>
      <c r="AL29" s="1414"/>
      <c r="AM29" s="210"/>
      <c r="AN29" s="210"/>
      <c r="AO29" s="270"/>
      <c r="AP29" s="736"/>
      <c r="AQ29" s="271" t="str">
        <f ca="1">OFFSET(Lexicon!$B448,0,$B$3)</f>
        <v>Experiment</v>
      </c>
      <c r="AR29" s="1404"/>
      <c r="AS29" s="1404"/>
      <c r="AT29" s="733"/>
      <c r="AU29" s="257"/>
      <c r="AV29" s="1478"/>
      <c r="AW29" s="1478"/>
      <c r="AX29" s="1478"/>
      <c r="AY29" s="1478"/>
      <c r="AZ29" s="1478"/>
    </row>
    <row r="30" spans="1:54" s="178" customFormat="1" ht="15" customHeight="1">
      <c r="A30" s="210"/>
      <c r="B30" s="771"/>
      <c r="C30" s="1415"/>
      <c r="D30" s="16"/>
      <c r="E30" s="1412"/>
      <c r="F30" s="210"/>
      <c r="G30" s="240"/>
      <c r="H30" s="698"/>
      <c r="I30" s="722"/>
      <c r="J30" s="692"/>
      <c r="K30" s="720"/>
      <c r="L30" s="726"/>
      <c r="M30" s="210"/>
      <c r="N30" s="210"/>
      <c r="O30" s="1403"/>
      <c r="P30" s="1425"/>
      <c r="Q30" s="210"/>
      <c r="R30" s="1403"/>
      <c r="S30" s="1415"/>
      <c r="T30" s="210"/>
      <c r="U30" s="1420"/>
      <c r="V30" s="1415"/>
      <c r="W30" s="210"/>
      <c r="X30" s="1420"/>
      <c r="Y30" s="1415"/>
      <c r="Z30" s="210"/>
      <c r="AA30" s="210"/>
      <c r="AB30" s="1403"/>
      <c r="AC30" s="1425"/>
      <c r="AD30" s="210"/>
      <c r="AE30" s="1403"/>
      <c r="AF30" s="1415"/>
      <c r="AG30" s="210"/>
      <c r="AH30" s="1420"/>
      <c r="AI30" s="1415"/>
      <c r="AJ30" s="210"/>
      <c r="AK30" s="1420"/>
      <c r="AL30" s="1415"/>
      <c r="AM30" s="210"/>
      <c r="AN30" s="210"/>
      <c r="AO30" s="270"/>
      <c r="AP30" s="713"/>
      <c r="AQ30" s="694"/>
      <c r="AR30" s="1415"/>
      <c r="AS30" s="1415"/>
      <c r="AT30" s="272"/>
      <c r="AU30" s="257"/>
      <c r="AV30" s="1479"/>
      <c r="AW30" s="1479"/>
      <c r="AX30" s="1479"/>
      <c r="AY30" s="1479"/>
      <c r="AZ30" s="1479"/>
      <c r="BA30" s="10"/>
      <c r="BB30"/>
    </row>
    <row r="31" spans="1:54" ht="15" customHeight="1" thickBot="1">
      <c r="A31" s="210"/>
      <c r="B31" s="18"/>
      <c r="C31" s="700"/>
      <c r="D31" s="16"/>
      <c r="E31" s="700"/>
      <c r="F31" s="210"/>
      <c r="G31" s="240"/>
      <c r="H31" s="696"/>
      <c r="I31" s="722"/>
      <c r="J31" s="696"/>
      <c r="K31" s="720"/>
      <c r="L31" s="719"/>
      <c r="M31" s="210"/>
      <c r="N31" s="210"/>
      <c r="O31" s="727"/>
      <c r="P31" s="729"/>
      <c r="Q31" s="210"/>
      <c r="R31" s="727"/>
      <c r="S31" s="729"/>
      <c r="T31" s="210"/>
      <c r="U31" s="731"/>
      <c r="V31" s="729"/>
      <c r="W31" s="210"/>
      <c r="X31" s="731"/>
      <c r="Y31" s="729"/>
      <c r="Z31" s="210"/>
      <c r="AA31" s="210"/>
      <c r="AB31" s="727"/>
      <c r="AC31" s="729"/>
      <c r="AD31" s="210"/>
      <c r="AE31" s="727"/>
      <c r="AF31" s="729"/>
      <c r="AG31" s="210"/>
      <c r="AH31" s="731"/>
      <c r="AI31" s="729"/>
      <c r="AJ31" s="210"/>
      <c r="AK31" s="731"/>
      <c r="AL31" s="729"/>
      <c r="AM31" s="210"/>
      <c r="AN31" s="210"/>
      <c r="AO31" s="270"/>
      <c r="AP31" s="736"/>
      <c r="AQ31" s="271" t="str">
        <f ca="1">OFFSET(Lexicon!$B449,0,$B$3)</f>
        <v>Try a Fix and Monitor</v>
      </c>
      <c r="AR31" s="1404"/>
      <c r="AS31" s="1404"/>
      <c r="AT31" s="692"/>
      <c r="AU31" s="257"/>
      <c r="AV31" s="1480"/>
      <c r="AW31" s="1480"/>
      <c r="AX31" s="1480"/>
      <c r="AY31" s="1480"/>
      <c r="AZ31" s="1480"/>
    </row>
    <row r="32" spans="1:54" ht="15" customHeight="1" thickBot="1">
      <c r="A32" s="210"/>
      <c r="B32" s="11" t="str">
        <f ca="1">OFFSET(Lexicon!B300,0,$B$3)</f>
        <v>WHEN</v>
      </c>
      <c r="C32" s="701"/>
      <c r="D32" s="16"/>
      <c r="E32" s="318"/>
      <c r="F32" s="210"/>
      <c r="G32" s="240"/>
      <c r="H32" s="695"/>
      <c r="I32" s="722"/>
      <c r="J32" s="695"/>
      <c r="K32" s="720"/>
      <c r="L32" s="718"/>
      <c r="M32" s="210"/>
      <c r="N32" s="210"/>
      <c r="O32" s="728"/>
      <c r="P32" s="730"/>
      <c r="Q32" s="210"/>
      <c r="R32" s="728"/>
      <c r="S32" s="730"/>
      <c r="T32" s="210"/>
      <c r="U32" s="732"/>
      <c r="V32" s="730"/>
      <c r="W32" s="210"/>
      <c r="X32" s="732"/>
      <c r="Y32" s="730"/>
      <c r="Z32" s="210"/>
      <c r="AA32" s="210"/>
      <c r="AB32" s="728"/>
      <c r="AC32" s="730"/>
      <c r="AD32" s="210"/>
      <c r="AE32" s="728"/>
      <c r="AF32" s="730"/>
      <c r="AG32" s="210"/>
      <c r="AH32" s="732"/>
      <c r="AI32" s="730"/>
      <c r="AJ32" s="210"/>
      <c r="AK32" s="732"/>
      <c r="AL32" s="730"/>
      <c r="AM32" s="210"/>
      <c r="AN32" s="210"/>
      <c r="AO32" s="270"/>
      <c r="AP32" s="713"/>
      <c r="AQ32" s="758"/>
      <c r="AR32" s="1414"/>
      <c r="AS32" s="1414"/>
      <c r="AT32" s="272"/>
      <c r="AU32" s="257"/>
      <c r="AV32" s="1481"/>
      <c r="AW32" s="1481"/>
      <c r="AX32" s="1481"/>
      <c r="AY32" s="1481"/>
      <c r="AZ32" s="1481"/>
    </row>
    <row r="33" spans="1:52" ht="15" customHeight="1">
      <c r="A33" s="210"/>
      <c r="B33" s="1491" t="str">
        <f ca="1">OFFSET(Lexicon!B301,0,$B$3)</f>
        <v>When first?</v>
      </c>
      <c r="C33" s="1404"/>
      <c r="D33" s="16"/>
      <c r="E33" s="1404"/>
      <c r="F33" s="210"/>
      <c r="G33" s="240"/>
      <c r="H33" s="695"/>
      <c r="I33" s="722"/>
      <c r="J33" s="695"/>
      <c r="K33" s="721"/>
      <c r="L33" s="725"/>
      <c r="M33" s="210"/>
      <c r="N33" s="210"/>
      <c r="O33" s="1407"/>
      <c r="P33" s="1404"/>
      <c r="Q33" s="210"/>
      <c r="R33" s="1407"/>
      <c r="S33" s="1404"/>
      <c r="T33" s="210"/>
      <c r="U33" s="1407"/>
      <c r="V33" s="1404"/>
      <c r="W33" s="210"/>
      <c r="X33" s="1407"/>
      <c r="Y33" s="1404"/>
      <c r="Z33" s="210"/>
      <c r="AA33" s="210"/>
      <c r="AB33" s="1407"/>
      <c r="AC33" s="1404"/>
      <c r="AD33" s="210"/>
      <c r="AE33" s="1407"/>
      <c r="AF33" s="1404"/>
      <c r="AG33" s="210"/>
      <c r="AH33" s="1407"/>
      <c r="AI33" s="1404"/>
      <c r="AJ33" s="210"/>
      <c r="AK33" s="1407"/>
      <c r="AL33" s="1404"/>
      <c r="AM33" s="210"/>
      <c r="AN33" s="210"/>
      <c r="AO33" s="1436" t="str">
        <f ca="1">OFFSET(Lexicon!$B452,0,$B$3)</f>
        <v>Think Beyond the Fix</v>
      </c>
      <c r="AP33" s="1436"/>
      <c r="AQ33" s="1436"/>
      <c r="AR33" s="1436"/>
      <c r="AS33" s="1436"/>
      <c r="AT33" s="1436"/>
      <c r="AU33" s="257"/>
      <c r="AV33" s="1480"/>
      <c r="AW33" s="1480"/>
      <c r="AX33" s="1480"/>
      <c r="AY33" s="1480"/>
      <c r="AZ33" s="1480"/>
    </row>
    <row r="34" spans="1:52" ht="15" customHeight="1" thickBot="1">
      <c r="A34" s="210"/>
      <c r="B34" s="1491"/>
      <c r="C34" s="1415"/>
      <c r="D34" s="16"/>
      <c r="E34" s="1415"/>
      <c r="F34" s="210"/>
      <c r="G34" s="240"/>
      <c r="H34" s="696"/>
      <c r="I34" s="722"/>
      <c r="J34" s="696"/>
      <c r="K34" s="720"/>
      <c r="L34" s="719"/>
      <c r="M34" s="210"/>
      <c r="N34" s="210"/>
      <c r="O34" s="1409"/>
      <c r="P34" s="1412"/>
      <c r="Q34" s="210"/>
      <c r="R34" s="1409"/>
      <c r="S34" s="1415"/>
      <c r="T34" s="210"/>
      <c r="U34" s="1409"/>
      <c r="V34" s="1415"/>
      <c r="W34" s="210"/>
      <c r="X34" s="1409"/>
      <c r="Y34" s="1415"/>
      <c r="Z34" s="210"/>
      <c r="AA34" s="210"/>
      <c r="AB34" s="1409"/>
      <c r="AC34" s="1412"/>
      <c r="AD34" s="210"/>
      <c r="AE34" s="1409"/>
      <c r="AF34" s="1415"/>
      <c r="AG34" s="210"/>
      <c r="AH34" s="1409"/>
      <c r="AI34" s="1415"/>
      <c r="AJ34" s="210"/>
      <c r="AK34" s="1409"/>
      <c r="AL34" s="1415"/>
      <c r="AM34" s="210"/>
      <c r="AN34" s="210"/>
      <c r="AO34" s="1437"/>
      <c r="AP34" s="1437"/>
      <c r="AQ34" s="1437"/>
      <c r="AR34" s="1437"/>
      <c r="AS34" s="1437"/>
      <c r="AT34" s="1437"/>
      <c r="AU34" s="257"/>
      <c r="AV34" s="1481"/>
      <c r="AW34" s="1481"/>
      <c r="AX34" s="1481"/>
      <c r="AY34" s="1481"/>
      <c r="AZ34" s="1481"/>
    </row>
    <row r="35" spans="1:52" ht="15" customHeight="1">
      <c r="A35" s="210"/>
      <c r="B35" s="1492" t="str">
        <f ca="1">OFFSET(Lexicon!B302,0,$B$3)</f>
        <v>When since?</v>
      </c>
      <c r="C35" s="1404"/>
      <c r="D35" s="16"/>
      <c r="E35" s="1404"/>
      <c r="F35" s="210"/>
      <c r="G35" s="240"/>
      <c r="H35" s="695"/>
      <c r="I35" s="722"/>
      <c r="J35" s="695"/>
      <c r="K35" s="720"/>
      <c r="L35" s="725"/>
      <c r="M35" s="210"/>
      <c r="N35" s="210"/>
      <c r="O35" s="1407"/>
      <c r="P35" s="1404"/>
      <c r="Q35" s="210"/>
      <c r="R35" s="1407"/>
      <c r="S35" s="1404"/>
      <c r="T35" s="210"/>
      <c r="U35" s="1407"/>
      <c r="V35" s="1404"/>
      <c r="W35" s="210"/>
      <c r="X35" s="1407"/>
      <c r="Y35" s="1404"/>
      <c r="Z35" s="210"/>
      <c r="AA35" s="210"/>
      <c r="AB35" s="1407"/>
      <c r="AC35" s="1404"/>
      <c r="AD35" s="210"/>
      <c r="AE35" s="1407"/>
      <c r="AF35" s="1404"/>
      <c r="AG35" s="210"/>
      <c r="AH35" s="1407"/>
      <c r="AI35" s="1404"/>
      <c r="AJ35" s="210"/>
      <c r="AK35" s="1407"/>
      <c r="AL35" s="1404"/>
      <c r="AM35" s="210"/>
      <c r="AN35" s="210"/>
      <c r="AO35" s="1438" t="str">
        <f ca="1">OFFSET(Lexicon!$B453,0,$B$3)</f>
        <v>Extend the cause</v>
      </c>
      <c r="AP35" s="1439"/>
      <c r="AQ35" s="1439"/>
      <c r="AR35" s="1439"/>
      <c r="AS35" s="1439"/>
      <c r="AT35" s="1440"/>
      <c r="AU35" s="257"/>
      <c r="AV35" s="1472"/>
      <c r="AW35" s="1472"/>
      <c r="AX35" s="1472"/>
      <c r="AY35" s="1472"/>
      <c r="AZ35" s="1472"/>
    </row>
    <row r="36" spans="1:52" ht="15" customHeight="1" thickBot="1">
      <c r="A36" s="210"/>
      <c r="B36" s="1492"/>
      <c r="C36" s="1421"/>
      <c r="D36" s="16"/>
      <c r="E36" s="1421"/>
      <c r="F36" s="210"/>
      <c r="G36" s="240"/>
      <c r="H36" s="696"/>
      <c r="I36" s="722"/>
      <c r="J36" s="696"/>
      <c r="K36" s="720"/>
      <c r="L36" s="719"/>
      <c r="M36" s="210"/>
      <c r="N36" s="210"/>
      <c r="O36" s="1409"/>
      <c r="P36" s="1405"/>
      <c r="Q36" s="210"/>
      <c r="R36" s="1409"/>
      <c r="S36" s="1421"/>
      <c r="T36" s="210"/>
      <c r="U36" s="1409"/>
      <c r="V36" s="1421"/>
      <c r="W36" s="210"/>
      <c r="X36" s="1409"/>
      <c r="Y36" s="1421"/>
      <c r="Z36" s="210"/>
      <c r="AA36" s="210"/>
      <c r="AB36" s="1409"/>
      <c r="AC36" s="1405"/>
      <c r="AD36" s="210"/>
      <c r="AE36" s="1409"/>
      <c r="AF36" s="1421"/>
      <c r="AG36" s="210"/>
      <c r="AH36" s="1409"/>
      <c r="AI36" s="1421"/>
      <c r="AJ36" s="210"/>
      <c r="AK36" s="1409"/>
      <c r="AL36" s="1421"/>
      <c r="AM36" s="210"/>
      <c r="AN36" s="210"/>
      <c r="AO36" s="269"/>
      <c r="AP36" s="269"/>
      <c r="AQ36" s="214" t="str">
        <f ca="1">OFFSET(Lexicon!$B455,0,$B$3)</f>
        <v>What other damage could this cause create?</v>
      </c>
      <c r="AR36" s="273"/>
      <c r="AS36" s="273"/>
      <c r="AT36" s="273"/>
      <c r="AU36" s="257"/>
      <c r="AV36" s="1472"/>
      <c r="AW36" s="1472"/>
      <c r="AX36" s="1472"/>
      <c r="AY36" s="1472"/>
      <c r="AZ36" s="1472"/>
    </row>
    <row r="37" spans="1:52" ht="15" customHeight="1">
      <c r="A37" s="210"/>
      <c r="B37" s="773" t="str">
        <f ca="1">OFFSET(Lexicon!B303,0,$B$3)</f>
        <v>What is the Pattern?</v>
      </c>
      <c r="C37" s="715"/>
      <c r="D37" s="16"/>
      <c r="E37" s="709"/>
      <c r="F37" s="210"/>
      <c r="G37" s="240"/>
      <c r="H37" s="695"/>
      <c r="I37" s="722"/>
      <c r="J37" s="699"/>
      <c r="K37" s="721"/>
      <c r="L37" s="725"/>
      <c r="M37" s="210"/>
      <c r="N37" s="210"/>
      <c r="O37" s="1407"/>
      <c r="P37" s="1410"/>
      <c r="Q37" s="210"/>
      <c r="R37" s="1407"/>
      <c r="S37" s="1422"/>
      <c r="T37" s="210"/>
      <c r="U37" s="1402"/>
      <c r="V37" s="1422"/>
      <c r="W37" s="210"/>
      <c r="X37" s="1402"/>
      <c r="Y37" s="1422"/>
      <c r="Z37" s="210"/>
      <c r="AA37" s="210"/>
      <c r="AB37" s="1407"/>
      <c r="AC37" s="1410"/>
      <c r="AD37" s="210"/>
      <c r="AE37" s="1407"/>
      <c r="AF37" s="1422"/>
      <c r="AG37" s="210"/>
      <c r="AH37" s="1402"/>
      <c r="AI37" s="1422"/>
      <c r="AJ37" s="210"/>
      <c r="AK37" s="1402"/>
      <c r="AL37" s="1422"/>
      <c r="AM37" s="210"/>
      <c r="AN37" s="210"/>
      <c r="AQ37" s="1435"/>
      <c r="AR37" s="1435"/>
      <c r="AS37" s="1435"/>
      <c r="AT37" s="735"/>
      <c r="AU37" s="257"/>
      <c r="AV37" s="1473"/>
      <c r="AW37" s="1473"/>
      <c r="AX37" s="1473"/>
      <c r="AY37" s="92"/>
      <c r="AZ37" s="92"/>
    </row>
    <row r="38" spans="1:52" ht="15" customHeight="1">
      <c r="A38" s="210"/>
      <c r="B38" s="773"/>
      <c r="C38" s="1463"/>
      <c r="D38" s="16"/>
      <c r="E38" s="1418"/>
      <c r="F38" s="210"/>
      <c r="G38" s="240"/>
      <c r="H38" s="695"/>
      <c r="I38" s="722"/>
      <c r="J38" s="699"/>
      <c r="K38" s="721"/>
      <c r="L38" s="725"/>
      <c r="M38" s="210"/>
      <c r="N38" s="210"/>
      <c r="O38" s="1408"/>
      <c r="P38" s="1410"/>
      <c r="Q38" s="210"/>
      <c r="R38" s="1408"/>
      <c r="S38" s="1414"/>
      <c r="T38" s="210"/>
      <c r="U38" s="1423"/>
      <c r="V38" s="1414"/>
      <c r="W38" s="210"/>
      <c r="X38" s="1423"/>
      <c r="Y38" s="1414"/>
      <c r="Z38" s="210"/>
      <c r="AA38" s="210"/>
      <c r="AB38" s="1408"/>
      <c r="AC38" s="1410"/>
      <c r="AD38" s="210"/>
      <c r="AE38" s="1408"/>
      <c r="AF38" s="1414"/>
      <c r="AG38" s="210"/>
      <c r="AH38" s="1423"/>
      <c r="AI38" s="1414"/>
      <c r="AJ38" s="210"/>
      <c r="AK38" s="1423"/>
      <c r="AL38" s="1414"/>
      <c r="AM38" s="210"/>
      <c r="AN38" s="210"/>
      <c r="AQ38" s="1434"/>
      <c r="AR38" s="1434"/>
      <c r="AS38" s="1434"/>
      <c r="AT38" s="724"/>
      <c r="AU38" s="257"/>
      <c r="AV38" s="92"/>
      <c r="AW38" s="92"/>
      <c r="AX38" s="92"/>
      <c r="AY38" s="92"/>
      <c r="AZ38" s="92"/>
    </row>
    <row r="39" spans="1:52" ht="15" customHeight="1" thickBot="1">
      <c r="A39" s="210"/>
      <c r="B39" s="773"/>
      <c r="C39" s="1415"/>
      <c r="D39" s="16"/>
      <c r="E39" s="1415"/>
      <c r="F39" s="210"/>
      <c r="G39" s="240"/>
      <c r="H39" s="696"/>
      <c r="I39" s="722"/>
      <c r="J39" s="696"/>
      <c r="K39" s="720"/>
      <c r="L39" s="719"/>
      <c r="M39" s="210"/>
      <c r="N39" s="210"/>
      <c r="O39" s="1409"/>
      <c r="P39" s="1411"/>
      <c r="Q39" s="210"/>
      <c r="R39" s="1409"/>
      <c r="S39" s="1415"/>
      <c r="T39" s="210"/>
      <c r="U39" s="1420"/>
      <c r="V39" s="1415"/>
      <c r="W39" s="210"/>
      <c r="X39" s="1420"/>
      <c r="Y39" s="1415"/>
      <c r="Z39" s="210"/>
      <c r="AA39" s="210"/>
      <c r="AB39" s="1409"/>
      <c r="AC39" s="1411"/>
      <c r="AD39" s="210"/>
      <c r="AE39" s="1409"/>
      <c r="AF39" s="1415"/>
      <c r="AG39" s="210"/>
      <c r="AH39" s="1420"/>
      <c r="AI39" s="1415"/>
      <c r="AJ39" s="210"/>
      <c r="AK39" s="1420"/>
      <c r="AL39" s="1415"/>
      <c r="AM39" s="210"/>
      <c r="AN39" s="210"/>
      <c r="AQ39" s="1434"/>
      <c r="AR39" s="1434"/>
      <c r="AS39" s="1434"/>
      <c r="AT39" s="724"/>
      <c r="AU39" s="257"/>
      <c r="AV39" s="92"/>
      <c r="AW39" s="92"/>
      <c r="AX39" s="92"/>
      <c r="AY39" s="92"/>
      <c r="AZ39" s="92"/>
    </row>
    <row r="40" spans="1:52" ht="15" customHeight="1">
      <c r="A40" s="210"/>
      <c r="B40" s="1286" t="str">
        <f ca="1">OFFSET(Lexicon!B305,0,$B$3)</f>
        <v>When in the</v>
      </c>
      <c r="C40" s="1404"/>
      <c r="D40" s="16"/>
      <c r="E40" s="1404"/>
      <c r="F40" s="210"/>
      <c r="G40" s="240"/>
      <c r="H40" s="695"/>
      <c r="I40" s="722"/>
      <c r="J40" s="695"/>
      <c r="K40" s="720"/>
      <c r="L40" s="725"/>
      <c r="M40" s="210"/>
      <c r="N40" s="210"/>
      <c r="O40" s="1402"/>
      <c r="P40" s="1404"/>
      <c r="Q40" s="210"/>
      <c r="R40" s="1402"/>
      <c r="S40" s="1404"/>
      <c r="T40" s="210"/>
      <c r="U40" s="1402"/>
      <c r="V40" s="1404"/>
      <c r="W40" s="210"/>
      <c r="X40" s="1402"/>
      <c r="Y40" s="1404"/>
      <c r="Z40" s="210"/>
      <c r="AA40" s="210"/>
      <c r="AB40" s="1402"/>
      <c r="AC40" s="1404"/>
      <c r="AD40" s="210"/>
      <c r="AE40" s="1402"/>
      <c r="AF40" s="1404"/>
      <c r="AG40" s="210"/>
      <c r="AH40" s="1402"/>
      <c r="AI40" s="1404"/>
      <c r="AJ40" s="210"/>
      <c r="AK40" s="1402"/>
      <c r="AL40" s="1404"/>
      <c r="AM40" s="210"/>
      <c r="AN40" s="210"/>
      <c r="AO40" s="269"/>
      <c r="AP40" s="269"/>
      <c r="AQ40" s="273" t="str">
        <f ca="1">OFFSET(Lexicon!$B456,0,$B$3)</f>
        <v>Where else could the cause create problems?</v>
      </c>
      <c r="AR40" s="273"/>
      <c r="AS40" s="273"/>
      <c r="AT40" s="273"/>
      <c r="AU40" s="257"/>
      <c r="AV40" s="92"/>
      <c r="AW40" s="92"/>
      <c r="AX40" s="92"/>
      <c r="AY40" s="92"/>
      <c r="AZ40" s="92"/>
    </row>
    <row r="41" spans="1:52" ht="15" customHeight="1">
      <c r="A41" s="210"/>
      <c r="B41" s="1292" t="str">
        <f ca="1">OFFSET(Lexicon!B306,0,$B$3)</f>
        <v xml:space="preserve"> life cycle?</v>
      </c>
      <c r="C41" s="1414"/>
      <c r="D41" s="16"/>
      <c r="E41" s="1414"/>
      <c r="F41" s="210"/>
      <c r="G41" s="240"/>
      <c r="H41" s="695"/>
      <c r="I41" s="722"/>
      <c r="J41" s="695"/>
      <c r="K41" s="720"/>
      <c r="L41" s="725"/>
      <c r="M41" s="210"/>
      <c r="N41" s="210"/>
      <c r="O41" s="1413"/>
      <c r="P41" s="1418"/>
      <c r="Q41" s="210"/>
      <c r="R41" s="1413"/>
      <c r="S41" s="1414"/>
      <c r="T41" s="210"/>
      <c r="U41" s="1423"/>
      <c r="V41" s="1414"/>
      <c r="W41" s="210"/>
      <c r="X41" s="1423"/>
      <c r="Y41" s="1414"/>
      <c r="Z41" s="210"/>
      <c r="AA41" s="210"/>
      <c r="AB41" s="1413"/>
      <c r="AC41" s="1418"/>
      <c r="AD41" s="210"/>
      <c r="AE41" s="1413"/>
      <c r="AF41" s="1414"/>
      <c r="AG41" s="210"/>
      <c r="AH41" s="1423"/>
      <c r="AI41" s="1414"/>
      <c r="AJ41" s="210"/>
      <c r="AK41" s="1423"/>
      <c r="AL41" s="1414"/>
      <c r="AM41" s="210"/>
      <c r="AN41" s="210"/>
      <c r="AO41" s="269"/>
      <c r="AP41" s="269"/>
      <c r="AQ41" s="1435"/>
      <c r="AR41" s="1435"/>
      <c r="AS41" s="1435"/>
      <c r="AT41" s="724"/>
      <c r="AU41" s="257"/>
      <c r="AV41" s="92"/>
      <c r="AW41" s="92"/>
      <c r="AX41" s="92"/>
      <c r="AY41" s="92"/>
      <c r="AZ41" s="92"/>
    </row>
    <row r="42" spans="1:52" ht="15" customHeight="1">
      <c r="A42" s="210"/>
      <c r="B42" s="772"/>
      <c r="C42" s="1414"/>
      <c r="D42" s="16"/>
      <c r="E42" s="1414"/>
      <c r="F42" s="210"/>
      <c r="G42" s="240"/>
      <c r="H42" s="695"/>
      <c r="I42" s="722"/>
      <c r="J42" s="695"/>
      <c r="K42" s="720"/>
      <c r="L42" s="725"/>
      <c r="M42" s="210"/>
      <c r="N42" s="210"/>
      <c r="O42" s="1413"/>
      <c r="P42" s="1418"/>
      <c r="Q42" s="210"/>
      <c r="R42" s="1413"/>
      <c r="S42" s="1414"/>
      <c r="T42" s="210"/>
      <c r="U42" s="1423"/>
      <c r="V42" s="1414"/>
      <c r="W42" s="210"/>
      <c r="X42" s="1423"/>
      <c r="Y42" s="1414"/>
      <c r="Z42" s="210"/>
      <c r="AA42" s="210"/>
      <c r="AB42" s="1413"/>
      <c r="AC42" s="1418"/>
      <c r="AD42" s="210"/>
      <c r="AE42" s="1413"/>
      <c r="AF42" s="1414"/>
      <c r="AG42" s="210"/>
      <c r="AH42" s="1423"/>
      <c r="AI42" s="1414"/>
      <c r="AJ42" s="210"/>
      <c r="AK42" s="1423"/>
      <c r="AL42" s="1414"/>
      <c r="AM42" s="210"/>
      <c r="AN42" s="210"/>
      <c r="AO42" s="269"/>
      <c r="AP42" s="269"/>
      <c r="AQ42" s="1434"/>
      <c r="AR42" s="1434"/>
      <c r="AS42" s="1434"/>
      <c r="AT42" s="724"/>
      <c r="AU42" s="257"/>
      <c r="AV42" s="92"/>
      <c r="AW42" s="92"/>
      <c r="AX42" s="92"/>
      <c r="AY42" s="92"/>
      <c r="AZ42" s="92"/>
    </row>
    <row r="43" spans="1:52" ht="15" customHeight="1" thickBot="1">
      <c r="A43" s="210"/>
      <c r="B43" s="772"/>
      <c r="C43" s="1415"/>
      <c r="D43" s="16"/>
      <c r="E43" s="1415"/>
      <c r="F43" s="210"/>
      <c r="G43" s="240"/>
      <c r="H43" s="696"/>
      <c r="I43" s="722"/>
      <c r="J43" s="696"/>
      <c r="K43" s="720"/>
      <c r="L43" s="719"/>
      <c r="M43" s="210"/>
      <c r="N43" s="210"/>
      <c r="O43" s="1403"/>
      <c r="P43" s="1412"/>
      <c r="Q43" s="210"/>
      <c r="R43" s="1403"/>
      <c r="S43" s="1415"/>
      <c r="T43" s="210"/>
      <c r="U43" s="1420"/>
      <c r="V43" s="1415"/>
      <c r="W43" s="210"/>
      <c r="X43" s="1420"/>
      <c r="Y43" s="1415"/>
      <c r="Z43" s="210"/>
      <c r="AA43" s="210"/>
      <c r="AB43" s="1403"/>
      <c r="AC43" s="1412"/>
      <c r="AD43" s="210"/>
      <c r="AE43" s="1403"/>
      <c r="AF43" s="1415"/>
      <c r="AG43" s="210"/>
      <c r="AH43" s="1420"/>
      <c r="AI43" s="1415"/>
      <c r="AJ43" s="210"/>
      <c r="AK43" s="1420"/>
      <c r="AL43" s="1415"/>
      <c r="AM43" s="210"/>
      <c r="AN43" s="210"/>
      <c r="AO43" s="269"/>
      <c r="AP43" s="269"/>
      <c r="AQ43" s="1434"/>
      <c r="AR43" s="1434"/>
      <c r="AS43" s="1434"/>
      <c r="AT43" s="724"/>
      <c r="AU43" s="257"/>
    </row>
    <row r="44" spans="1:52" ht="15" customHeight="1" thickBot="1">
      <c r="A44" s="210"/>
      <c r="B44" s="20"/>
      <c r="C44" s="700"/>
      <c r="D44" s="16"/>
      <c r="E44" s="702"/>
      <c r="F44" s="210"/>
      <c r="G44" s="240"/>
      <c r="H44" s="696"/>
      <c r="I44" s="722"/>
      <c r="J44" s="696"/>
      <c r="K44" s="720"/>
      <c r="L44" s="719"/>
      <c r="M44" s="210"/>
      <c r="N44" s="210"/>
      <c r="O44" s="727"/>
      <c r="P44" s="693"/>
      <c r="Q44" s="210"/>
      <c r="R44" s="727"/>
      <c r="S44" s="693"/>
      <c r="T44" s="210"/>
      <c r="U44" s="731"/>
      <c r="V44" s="693"/>
      <c r="W44" s="210"/>
      <c r="X44" s="731"/>
      <c r="Y44" s="693"/>
      <c r="Z44" s="210"/>
      <c r="AA44" s="210"/>
      <c r="AB44" s="727"/>
      <c r="AC44" s="693"/>
      <c r="AD44" s="210"/>
      <c r="AE44" s="727"/>
      <c r="AF44" s="693"/>
      <c r="AG44" s="210"/>
      <c r="AH44" s="731"/>
      <c r="AI44" s="693"/>
      <c r="AJ44" s="210"/>
      <c r="AK44" s="731"/>
      <c r="AL44" s="693"/>
      <c r="AM44" s="210"/>
      <c r="AN44" s="210"/>
      <c r="AO44" s="269"/>
      <c r="AP44" s="269"/>
      <c r="AQ44" s="273" t="str">
        <f ca="1">OFFSET(Lexicon!$B457,0,$B$3)</f>
        <v>What caused the cause?</v>
      </c>
      <c r="AR44" s="273"/>
      <c r="AS44" s="273"/>
      <c r="AT44" s="273"/>
      <c r="AU44" s="257"/>
    </row>
    <row r="45" spans="1:52" ht="15" customHeight="1">
      <c r="A45" s="210"/>
      <c r="B45" s="83" t="str">
        <f ca="1">OFFSET(Lexicon!B307,0,$B$3)</f>
        <v>EXTENT</v>
      </c>
      <c r="C45" s="701"/>
      <c r="D45" s="16"/>
      <c r="E45" s="701"/>
      <c r="F45" s="210"/>
      <c r="G45" s="240"/>
      <c r="H45" s="695"/>
      <c r="I45" s="722"/>
      <c r="J45" s="695"/>
      <c r="K45" s="720"/>
      <c r="L45" s="718"/>
      <c r="M45" s="210"/>
      <c r="N45" s="210"/>
      <c r="O45" s="728"/>
      <c r="P45" s="692"/>
      <c r="Q45" s="210"/>
      <c r="R45" s="728"/>
      <c r="S45" s="692"/>
      <c r="T45" s="210"/>
      <c r="U45" s="732"/>
      <c r="V45" s="692"/>
      <c r="W45" s="210"/>
      <c r="X45" s="732"/>
      <c r="Y45" s="692"/>
      <c r="Z45" s="210"/>
      <c r="AA45" s="210"/>
      <c r="AB45" s="728"/>
      <c r="AC45" s="692"/>
      <c r="AD45" s="210"/>
      <c r="AE45" s="728"/>
      <c r="AF45" s="692"/>
      <c r="AG45" s="210"/>
      <c r="AH45" s="732"/>
      <c r="AI45" s="692"/>
      <c r="AJ45" s="210"/>
      <c r="AK45" s="732"/>
      <c r="AL45" s="692"/>
      <c r="AM45" s="210"/>
      <c r="AN45" s="210"/>
      <c r="AO45" s="269"/>
      <c r="AP45" s="269"/>
      <c r="AQ45" s="1435"/>
      <c r="AR45" s="1435"/>
      <c r="AS45" s="1435"/>
      <c r="AT45" s="724"/>
      <c r="AU45" s="257"/>
    </row>
    <row r="46" spans="1:52" ht="15" customHeight="1">
      <c r="A46" s="210"/>
      <c r="B46" s="773" t="str">
        <f ca="1">OFFSET(Lexicon!B308,0,$B$3)</f>
        <v>How many objects?</v>
      </c>
      <c r="C46" s="1404"/>
      <c r="D46" s="16"/>
      <c r="E46" s="1404"/>
      <c r="F46" s="210"/>
      <c r="G46" s="240"/>
      <c r="H46" s="1031"/>
      <c r="I46" s="1032"/>
      <c r="J46" s="1031"/>
      <c r="K46" s="1033"/>
      <c r="L46" s="1034"/>
      <c r="M46" s="210"/>
      <c r="N46" s="210"/>
      <c r="O46" s="1402"/>
      <c r="P46" s="1404"/>
      <c r="Q46" s="210"/>
      <c r="R46" s="1402"/>
      <c r="S46" s="1404"/>
      <c r="T46" s="210"/>
      <c r="U46" s="1402"/>
      <c r="V46" s="1404"/>
      <c r="W46" s="210"/>
      <c r="X46" s="1402"/>
      <c r="Y46" s="1404"/>
      <c r="Z46" s="210"/>
      <c r="AA46" s="210"/>
      <c r="AB46" s="1402"/>
      <c r="AC46" s="1404"/>
      <c r="AD46" s="210"/>
      <c r="AE46" s="1402"/>
      <c r="AF46" s="1404"/>
      <c r="AG46" s="210"/>
      <c r="AH46" s="1402"/>
      <c r="AI46" s="1404"/>
      <c r="AJ46" s="210"/>
      <c r="AK46" s="1402"/>
      <c r="AL46" s="1404"/>
      <c r="AM46" s="210"/>
      <c r="AN46" s="210"/>
      <c r="AQ46" s="1434"/>
      <c r="AR46" s="1434"/>
      <c r="AS46" s="1434"/>
      <c r="AT46" s="724"/>
      <c r="AU46" s="257"/>
    </row>
    <row r="47" spans="1:52" ht="15" customHeight="1">
      <c r="A47" s="210"/>
      <c r="B47" s="769"/>
      <c r="C47" s="1421"/>
      <c r="D47" s="16"/>
      <c r="E47" s="1421"/>
      <c r="F47" s="210"/>
      <c r="G47" s="240"/>
      <c r="H47" s="1031"/>
      <c r="I47" s="1032"/>
      <c r="J47" s="1031"/>
      <c r="K47" s="1033"/>
      <c r="L47" s="1034"/>
      <c r="M47" s="210"/>
      <c r="N47" s="210"/>
      <c r="O47" s="1406"/>
      <c r="P47" s="1405"/>
      <c r="Q47" s="210"/>
      <c r="R47" s="1403"/>
      <c r="S47" s="1421"/>
      <c r="T47" s="210"/>
      <c r="U47" s="1420"/>
      <c r="V47" s="1421"/>
      <c r="W47" s="210"/>
      <c r="X47" s="1420"/>
      <c r="Y47" s="1421"/>
      <c r="Z47" s="210"/>
      <c r="AA47" s="210"/>
      <c r="AB47" s="1406"/>
      <c r="AC47" s="1405"/>
      <c r="AD47" s="210"/>
      <c r="AE47" s="1403"/>
      <c r="AF47" s="1421"/>
      <c r="AG47" s="210"/>
      <c r="AH47" s="1420"/>
      <c r="AI47" s="1421"/>
      <c r="AJ47" s="210"/>
      <c r="AK47" s="1420"/>
      <c r="AL47" s="1421"/>
      <c r="AM47" s="210"/>
      <c r="AN47" s="210"/>
      <c r="AO47" s="269"/>
      <c r="AP47" s="269"/>
      <c r="AQ47" s="762"/>
      <c r="AR47" s="734"/>
      <c r="AS47" s="734"/>
      <c r="AT47" s="734"/>
      <c r="AU47" s="257"/>
    </row>
    <row r="48" spans="1:52" ht="15" customHeight="1">
      <c r="A48" s="210"/>
      <c r="B48" s="773" t="str">
        <f ca="1">OFFSET(Lexicon!B314,0,$B$3)</f>
        <v>What is the trend?</v>
      </c>
      <c r="C48" s="709"/>
      <c r="D48" s="16"/>
      <c r="E48" s="716"/>
      <c r="F48" s="210"/>
      <c r="G48" s="240"/>
      <c r="H48" s="1031"/>
      <c r="I48" s="1032"/>
      <c r="J48" s="1031"/>
      <c r="K48" s="1033"/>
      <c r="L48" s="1034"/>
      <c r="M48" s="210"/>
      <c r="N48" s="210"/>
      <c r="O48" s="1402"/>
      <c r="P48" s="1418"/>
      <c r="Q48" s="210"/>
      <c r="R48" s="1402"/>
      <c r="S48" s="1419"/>
      <c r="T48" s="210"/>
      <c r="U48" s="1402"/>
      <c r="V48" s="1419"/>
      <c r="W48" s="210"/>
      <c r="X48" s="1402"/>
      <c r="Y48" s="1419"/>
      <c r="Z48" s="210"/>
      <c r="AA48" s="210"/>
      <c r="AB48" s="1402"/>
      <c r="AC48" s="1418"/>
      <c r="AD48" s="210"/>
      <c r="AE48" s="1402"/>
      <c r="AF48" s="1419"/>
      <c r="AG48" s="210"/>
      <c r="AH48" s="1402"/>
      <c r="AI48" s="1419"/>
      <c r="AJ48" s="210"/>
      <c r="AK48" s="1402"/>
      <c r="AL48" s="1419"/>
      <c r="AM48" s="210"/>
      <c r="AN48" s="210"/>
      <c r="AO48" s="1438" t="str">
        <f ca="1">OFFSET(Lexicon!$B459,0,$B$3)</f>
        <v>Extend the Fix</v>
      </c>
      <c r="AP48" s="1439"/>
      <c r="AQ48" s="1439"/>
      <c r="AR48" s="1439"/>
      <c r="AS48" s="1439"/>
      <c r="AT48" s="1440"/>
      <c r="AU48" s="257"/>
    </row>
    <row r="49" spans="1:52" ht="15" customHeight="1" thickBot="1">
      <c r="A49" s="210"/>
      <c r="B49" s="773"/>
      <c r="C49" s="717"/>
      <c r="D49" s="16"/>
      <c r="E49" s="717"/>
      <c r="F49" s="210"/>
      <c r="G49" s="240"/>
      <c r="H49" s="1035"/>
      <c r="I49" s="1032"/>
      <c r="J49" s="1035"/>
      <c r="K49" s="1033"/>
      <c r="L49" s="1036"/>
      <c r="M49" s="210"/>
      <c r="N49" s="210"/>
      <c r="O49" s="1403"/>
      <c r="P49" s="1412"/>
      <c r="Q49" s="210"/>
      <c r="R49" s="1403"/>
      <c r="S49" s="1415"/>
      <c r="T49" s="210"/>
      <c r="U49" s="1420"/>
      <c r="V49" s="1415"/>
      <c r="W49" s="210"/>
      <c r="X49" s="1420"/>
      <c r="Y49" s="1415"/>
      <c r="Z49" s="210"/>
      <c r="AA49" s="210"/>
      <c r="AB49" s="1403"/>
      <c r="AC49" s="1412"/>
      <c r="AD49" s="210"/>
      <c r="AE49" s="1403"/>
      <c r="AF49" s="1415"/>
      <c r="AG49" s="210"/>
      <c r="AH49" s="1420"/>
      <c r="AI49" s="1415"/>
      <c r="AJ49" s="210"/>
      <c r="AK49" s="1420"/>
      <c r="AL49" s="1415"/>
      <c r="AM49" s="210"/>
      <c r="AN49" s="210"/>
      <c r="AO49" s="269"/>
      <c r="AP49" s="1441" t="str">
        <f ca="1">OFFSET(Lexicon!$B460,0,$B$3)</f>
        <v xml:space="preserve">                                   Record proposed Fix      </v>
      </c>
      <c r="AQ49" s="1442"/>
      <c r="AR49" s="1443"/>
      <c r="AS49" s="1444"/>
      <c r="AT49" s="273"/>
      <c r="AU49" s="257"/>
    </row>
    <row r="50" spans="1:52" ht="15" customHeight="1">
      <c r="A50" s="210"/>
      <c r="B50" s="773" t="str">
        <f ca="1">OFFSET(Lexicon!B310,0,$B$3)</f>
        <v>What is the size?</v>
      </c>
      <c r="C50" s="1404"/>
      <c r="D50" s="16"/>
      <c r="E50" s="1404"/>
      <c r="F50" s="210"/>
      <c r="G50" s="240"/>
      <c r="H50" s="1031"/>
      <c r="I50" s="1032"/>
      <c r="J50" s="1031"/>
      <c r="K50" s="1033"/>
      <c r="L50" s="1037"/>
      <c r="M50" s="210"/>
      <c r="N50" s="210"/>
      <c r="O50" s="1402"/>
      <c r="P50" s="1404"/>
      <c r="Q50" s="210"/>
      <c r="R50" s="1402"/>
      <c r="S50" s="1404"/>
      <c r="T50" s="210"/>
      <c r="U50" s="1402"/>
      <c r="V50" s="1404"/>
      <c r="W50" s="210"/>
      <c r="X50" s="1402"/>
      <c r="Y50" s="1404"/>
      <c r="Z50" s="210"/>
      <c r="AA50" s="210"/>
      <c r="AB50" s="1402"/>
      <c r="AC50" s="1404"/>
      <c r="AD50" s="210"/>
      <c r="AE50" s="1402"/>
      <c r="AF50" s="1404"/>
      <c r="AG50" s="210"/>
      <c r="AH50" s="1402"/>
      <c r="AI50" s="1404"/>
      <c r="AJ50" s="210"/>
      <c r="AK50" s="1402"/>
      <c r="AL50" s="1404"/>
      <c r="AM50" s="210"/>
      <c r="AN50" s="210"/>
      <c r="AQ50" s="273" t="str">
        <f ca="1">OFFSET(Lexicon!$B462,0,$B$3)</f>
        <v>What identical things need the same Fix?</v>
      </c>
      <c r="AR50" s="723"/>
      <c r="AS50" s="723"/>
      <c r="AT50" s="724"/>
      <c r="AU50" s="257"/>
    </row>
    <row r="51" spans="1:52" ht="15" customHeight="1">
      <c r="A51" s="210"/>
      <c r="B51" s="771"/>
      <c r="C51" s="1421"/>
      <c r="D51" s="16"/>
      <c r="E51" s="1421"/>
      <c r="F51" s="210"/>
      <c r="G51" s="240"/>
      <c r="H51" s="1031"/>
      <c r="I51" s="1032"/>
      <c r="J51" s="1031"/>
      <c r="K51" s="1033"/>
      <c r="L51" s="1034"/>
      <c r="M51" s="210"/>
      <c r="N51" s="210"/>
      <c r="O51" s="1403"/>
      <c r="P51" s="1405"/>
      <c r="Q51" s="210"/>
      <c r="R51" s="1403"/>
      <c r="S51" s="1421"/>
      <c r="T51" s="210"/>
      <c r="U51" s="1420"/>
      <c r="V51" s="1421"/>
      <c r="W51" s="210"/>
      <c r="X51" s="1420"/>
      <c r="Y51" s="1421"/>
      <c r="Z51" s="210"/>
      <c r="AA51" s="210"/>
      <c r="AB51" s="1403"/>
      <c r="AC51" s="1405"/>
      <c r="AD51" s="210"/>
      <c r="AE51" s="1403"/>
      <c r="AF51" s="1421"/>
      <c r="AG51" s="210"/>
      <c r="AH51" s="1420"/>
      <c r="AI51" s="1421"/>
      <c r="AJ51" s="210"/>
      <c r="AK51" s="1420"/>
      <c r="AL51" s="1421"/>
      <c r="AM51" s="210"/>
      <c r="AN51" s="210"/>
      <c r="AQ51" s="1434"/>
      <c r="AR51" s="1434"/>
      <c r="AS51" s="1434"/>
      <c r="AT51" s="724"/>
      <c r="AU51" s="257"/>
    </row>
    <row r="52" spans="1:52" ht="15" customHeight="1">
      <c r="A52" s="210"/>
      <c r="B52" s="773" t="str">
        <f ca="1">OFFSET(Lexicon!B314,0,$B$3)</f>
        <v>What is the trend?</v>
      </c>
      <c r="C52" s="709"/>
      <c r="D52" s="16"/>
      <c r="E52" s="716"/>
      <c r="F52" s="210"/>
      <c r="G52" s="240"/>
      <c r="H52" s="1031"/>
      <c r="I52" s="1032"/>
      <c r="J52" s="1031"/>
      <c r="K52" s="1033"/>
      <c r="L52" s="1034"/>
      <c r="M52" s="210"/>
      <c r="N52" s="210"/>
      <c r="O52" s="1402"/>
      <c r="P52" s="1418"/>
      <c r="Q52" s="210"/>
      <c r="R52" s="1402"/>
      <c r="S52" s="1419"/>
      <c r="T52" s="210"/>
      <c r="U52" s="1402"/>
      <c r="V52" s="1419"/>
      <c r="W52" s="210"/>
      <c r="X52" s="1402"/>
      <c r="Y52" s="1419"/>
      <c r="Z52" s="210"/>
      <c r="AA52" s="210"/>
      <c r="AB52" s="1402"/>
      <c r="AC52" s="1418"/>
      <c r="AD52" s="210"/>
      <c r="AE52" s="1402"/>
      <c r="AF52" s="1419"/>
      <c r="AG52" s="210"/>
      <c r="AH52" s="1402"/>
      <c r="AI52" s="1419"/>
      <c r="AJ52" s="210"/>
      <c r="AK52" s="1402"/>
      <c r="AL52" s="1419"/>
      <c r="AM52" s="210"/>
      <c r="AN52" s="210"/>
      <c r="AO52" s="269"/>
      <c r="AP52" s="269"/>
      <c r="AQ52" s="1434"/>
      <c r="AR52" s="1434"/>
      <c r="AS52" s="1434"/>
      <c r="AT52" s="724"/>
      <c r="AU52" s="257"/>
    </row>
    <row r="53" spans="1:52" ht="15" customHeight="1" thickBot="1">
      <c r="A53" s="210"/>
      <c r="B53" s="769"/>
      <c r="C53" s="717"/>
      <c r="D53" s="16"/>
      <c r="E53" s="717"/>
      <c r="F53" s="210"/>
      <c r="G53" s="240"/>
      <c r="H53" s="1035"/>
      <c r="I53" s="1032"/>
      <c r="J53" s="1035"/>
      <c r="K53" s="1033"/>
      <c r="L53" s="1036"/>
      <c r="M53" s="210"/>
      <c r="N53" s="210"/>
      <c r="O53" s="1403"/>
      <c r="P53" s="1412"/>
      <c r="Q53" s="210"/>
      <c r="R53" s="1403"/>
      <c r="S53" s="1415"/>
      <c r="T53" s="210"/>
      <c r="U53" s="1420"/>
      <c r="V53" s="1415"/>
      <c r="W53" s="210"/>
      <c r="X53" s="1420"/>
      <c r="Y53" s="1415"/>
      <c r="Z53" s="210"/>
      <c r="AA53" s="210"/>
      <c r="AB53" s="1403"/>
      <c r="AC53" s="1412"/>
      <c r="AD53" s="210"/>
      <c r="AE53" s="1403"/>
      <c r="AF53" s="1415"/>
      <c r="AG53" s="210"/>
      <c r="AH53" s="1420"/>
      <c r="AI53" s="1415"/>
      <c r="AJ53" s="210"/>
      <c r="AK53" s="1420"/>
      <c r="AL53" s="1415"/>
      <c r="AM53" s="210"/>
      <c r="AN53" s="210"/>
      <c r="AO53" s="269"/>
      <c r="AP53" s="269"/>
      <c r="AQ53" s="273" t="str">
        <f ca="1">OFFSET(Lexicon!$B463,0,$B$3)</f>
        <v>What problems could this Fix cause?</v>
      </c>
      <c r="AR53" s="273"/>
      <c r="AS53" s="273"/>
      <c r="AT53" s="273"/>
      <c r="AU53" s="257"/>
    </row>
    <row r="54" spans="1:52" ht="15" customHeight="1">
      <c r="A54" s="210"/>
      <c r="B54" s="1286" t="str">
        <f ca="1">OFFSET(Lexicon!B312,0,$B$3)</f>
        <v>How many</v>
      </c>
      <c r="C54" s="1404"/>
      <c r="D54" s="703"/>
      <c r="E54" s="1404"/>
      <c r="F54" s="210"/>
      <c r="G54" s="241"/>
      <c r="H54" s="1031"/>
      <c r="I54" s="1032"/>
      <c r="J54" s="1031"/>
      <c r="K54" s="1033"/>
      <c r="L54" s="1037"/>
      <c r="M54" s="210"/>
      <c r="N54" s="210"/>
      <c r="O54" s="1402"/>
      <c r="P54" s="1404"/>
      <c r="Q54" s="210"/>
      <c r="R54" s="1402"/>
      <c r="S54" s="1404"/>
      <c r="T54" s="210"/>
      <c r="U54" s="1402"/>
      <c r="V54" s="1404"/>
      <c r="W54" s="210"/>
      <c r="X54" s="1402"/>
      <c r="Y54" s="1404"/>
      <c r="Z54" s="210"/>
      <c r="AA54" s="210"/>
      <c r="AB54" s="1402"/>
      <c r="AC54" s="1404"/>
      <c r="AD54" s="210"/>
      <c r="AE54" s="1402"/>
      <c r="AF54" s="1404"/>
      <c r="AG54" s="210"/>
      <c r="AH54" s="1402"/>
      <c r="AI54" s="1404"/>
      <c r="AJ54" s="210"/>
      <c r="AK54" s="1402"/>
      <c r="AL54" s="1404"/>
      <c r="AM54" s="210"/>
      <c r="AN54" s="210"/>
      <c r="AQ54" s="1435"/>
      <c r="AR54" s="1435"/>
      <c r="AS54" s="1435"/>
      <c r="AT54" s="734"/>
      <c r="AU54" s="257"/>
    </row>
    <row r="55" spans="1:52" ht="15" customHeight="1">
      <c r="A55" s="210"/>
      <c r="B55" s="1292" t="str">
        <f ca="1">OFFSET(Lexicon!B313,0,$B$3)</f>
        <v xml:space="preserve"> deviations?</v>
      </c>
      <c r="C55" s="1421"/>
      <c r="D55" s="703"/>
      <c r="E55" s="1421"/>
      <c r="F55" s="210"/>
      <c r="G55" s="208"/>
      <c r="H55" s="1031"/>
      <c r="I55" s="1032"/>
      <c r="J55" s="1031"/>
      <c r="K55" s="1033"/>
      <c r="L55" s="1034"/>
      <c r="M55" s="210"/>
      <c r="N55" s="210"/>
      <c r="O55" s="1403"/>
      <c r="P55" s="1405"/>
      <c r="Q55" s="210"/>
      <c r="R55" s="1403"/>
      <c r="S55" s="1421"/>
      <c r="T55" s="210"/>
      <c r="U55" s="1420"/>
      <c r="V55" s="1421"/>
      <c r="W55" s="210"/>
      <c r="X55" s="1420"/>
      <c r="Y55" s="1421"/>
      <c r="Z55" s="210"/>
      <c r="AA55" s="210"/>
      <c r="AB55" s="1403"/>
      <c r="AC55" s="1405"/>
      <c r="AD55" s="210"/>
      <c r="AE55" s="1403"/>
      <c r="AF55" s="1421"/>
      <c r="AG55" s="210"/>
      <c r="AH55" s="1420"/>
      <c r="AI55" s="1421"/>
      <c r="AJ55" s="210"/>
      <c r="AK55" s="1420"/>
      <c r="AL55" s="1421"/>
      <c r="AM55" s="210"/>
      <c r="AN55" s="210"/>
      <c r="AO55" s="269"/>
      <c r="AP55" s="269"/>
      <c r="AQ55" s="1435"/>
      <c r="AR55" s="1435"/>
      <c r="AS55" s="1435"/>
      <c r="AT55" s="724"/>
      <c r="AU55" s="257"/>
    </row>
    <row r="56" spans="1:52" ht="15" customHeight="1">
      <c r="A56" s="210"/>
      <c r="B56" s="773" t="str">
        <f ca="1">OFFSET(Lexicon!B314,0,$B$3)</f>
        <v>What is the trend?</v>
      </c>
      <c r="C56" s="709"/>
      <c r="D56" s="16"/>
      <c r="E56" s="716"/>
      <c r="F56" s="210"/>
      <c r="G56" s="208"/>
      <c r="H56" s="1031"/>
      <c r="I56" s="1032"/>
      <c r="J56" s="1031"/>
      <c r="K56" s="1033"/>
      <c r="L56" s="1034"/>
      <c r="M56" s="210"/>
      <c r="N56" s="210"/>
      <c r="O56" s="1402"/>
      <c r="P56" s="1418"/>
      <c r="Q56" s="210"/>
      <c r="R56" s="1402"/>
      <c r="S56" s="1419"/>
      <c r="T56" s="210"/>
      <c r="U56" s="1402"/>
      <c r="V56" s="1419"/>
      <c r="W56" s="210"/>
      <c r="X56" s="1402"/>
      <c r="Y56" s="1419"/>
      <c r="Z56" s="210"/>
      <c r="AA56" s="210"/>
      <c r="AB56" s="1402"/>
      <c r="AC56" s="1418"/>
      <c r="AD56" s="210"/>
      <c r="AE56" s="1402"/>
      <c r="AF56" s="1419"/>
      <c r="AG56" s="210"/>
      <c r="AH56" s="1402"/>
      <c r="AI56" s="1419"/>
      <c r="AJ56" s="210"/>
      <c r="AK56" s="1402"/>
      <c r="AL56" s="1419"/>
      <c r="AM56" s="210"/>
      <c r="AN56" s="210"/>
      <c r="AO56" s="269"/>
      <c r="AP56" s="269"/>
      <c r="AQ56" s="1434"/>
      <c r="AR56" s="1434"/>
      <c r="AS56" s="1434"/>
      <c r="AT56" s="724"/>
      <c r="AU56" s="257"/>
    </row>
    <row r="57" spans="1:52" ht="15" customHeight="1">
      <c r="A57" s="208"/>
      <c r="B57" s="769"/>
      <c r="C57" s="717"/>
      <c r="D57" s="16"/>
      <c r="E57" s="717"/>
      <c r="F57" s="208"/>
      <c r="G57" s="208"/>
      <c r="H57" s="1038"/>
      <c r="I57" s="1032"/>
      <c r="J57" s="1038"/>
      <c r="K57" s="1033"/>
      <c r="L57" s="1039"/>
      <c r="M57" s="208"/>
      <c r="N57" s="208"/>
      <c r="O57" s="1403"/>
      <c r="P57" s="1412"/>
      <c r="Q57" s="208"/>
      <c r="R57" s="1403"/>
      <c r="S57" s="1415"/>
      <c r="T57" s="208"/>
      <c r="U57" s="1420"/>
      <c r="V57" s="1415"/>
      <c r="W57" s="208"/>
      <c r="X57" s="1420"/>
      <c r="Y57" s="1415"/>
      <c r="Z57" s="208"/>
      <c r="AA57" s="208"/>
      <c r="AB57" s="1403"/>
      <c r="AC57" s="1412"/>
      <c r="AD57" s="208"/>
      <c r="AE57" s="1403"/>
      <c r="AF57" s="1415"/>
      <c r="AG57" s="208"/>
      <c r="AH57" s="1420"/>
      <c r="AI57" s="1415"/>
      <c r="AJ57" s="208"/>
      <c r="AK57" s="1420"/>
      <c r="AL57" s="1415"/>
      <c r="AM57" s="208"/>
      <c r="AN57" s="208"/>
      <c r="AO57" s="237"/>
      <c r="AP57" s="237"/>
      <c r="AQ57" s="691"/>
      <c r="AR57" s="734"/>
      <c r="AS57" s="734"/>
      <c r="AT57" s="734"/>
      <c r="AU57" s="257"/>
    </row>
    <row r="58" spans="1:52" s="218" customFormat="1" ht="10.5" customHeight="1">
      <c r="A58" s="208"/>
      <c r="B58" s="208"/>
      <c r="C58" s="208"/>
      <c r="D58" s="208"/>
      <c r="E58" s="208"/>
      <c r="F58" s="208"/>
      <c r="G58" s="208"/>
      <c r="H58" s="208"/>
      <c r="I58" s="208"/>
      <c r="J58" s="208"/>
      <c r="K58" s="208"/>
      <c r="L58" s="207"/>
      <c r="M58" s="208"/>
      <c r="N58" s="208"/>
      <c r="O58" s="208"/>
      <c r="P58" s="208"/>
      <c r="Q58" s="208"/>
      <c r="R58" s="208"/>
      <c r="S58" s="208"/>
      <c r="T58" s="208"/>
      <c r="U58" s="208"/>
      <c r="V58" s="208"/>
      <c r="W58" s="208"/>
      <c r="X58" s="208"/>
      <c r="Y58" s="208"/>
      <c r="Z58" s="208"/>
      <c r="AA58" s="208"/>
      <c r="AB58" s="208"/>
      <c r="AC58" s="208"/>
      <c r="AD58" s="208"/>
      <c r="AE58" s="208"/>
      <c r="AF58" s="208"/>
      <c r="AG58" s="208"/>
      <c r="AH58" s="208"/>
      <c r="AI58" s="208"/>
      <c r="AJ58" s="208"/>
      <c r="AK58" s="208"/>
      <c r="AL58" s="208"/>
      <c r="AM58" s="208"/>
      <c r="AN58" s="208"/>
      <c r="AO58" s="208"/>
      <c r="AP58" s="208"/>
      <c r="AQ58" s="208"/>
      <c r="AR58" s="208"/>
      <c r="AS58" s="208"/>
      <c r="AT58" s="208"/>
      <c r="AU58" s="208"/>
      <c r="AV58"/>
      <c r="AW58"/>
      <c r="AX58"/>
      <c r="AY58"/>
      <c r="AZ58"/>
    </row>
    <row r="59" spans="1:52" ht="15">
      <c r="O59" s="182"/>
      <c r="P59" s="19"/>
      <c r="R59" s="182"/>
      <c r="S59" s="19"/>
      <c r="U59" s="182"/>
      <c r="V59" s="19"/>
      <c r="X59" s="182"/>
      <c r="Y59" s="19"/>
      <c r="AB59" s="182"/>
      <c r="AC59" s="19"/>
      <c r="AE59" s="182"/>
      <c r="AF59" s="19"/>
      <c r="AH59" s="182"/>
      <c r="AI59" s="19"/>
      <c r="AK59" s="182"/>
      <c r="AL59" s="19"/>
      <c r="AU59" s="106"/>
    </row>
    <row r="60" spans="1:52" ht="12" customHeight="1">
      <c r="P60" s="165"/>
      <c r="S60" s="213"/>
      <c r="V60" s="175"/>
      <c r="Y60" s="175"/>
      <c r="AC60" s="319"/>
      <c r="AF60" s="319"/>
      <c r="AI60" s="319"/>
      <c r="AL60" s="319"/>
      <c r="AU60" s="107"/>
    </row>
    <row r="61" spans="1:52" ht="15">
      <c r="P61" s="165"/>
      <c r="S61" s="213"/>
      <c r="V61" s="175"/>
      <c r="Y61" s="175"/>
      <c r="AC61" s="319"/>
      <c r="AF61" s="319"/>
      <c r="AI61" s="319"/>
      <c r="AL61" s="319"/>
      <c r="AU61" s="105"/>
    </row>
    <row r="62" spans="1:52" ht="15">
      <c r="P62" s="165"/>
      <c r="S62" s="213"/>
      <c r="V62" s="175"/>
      <c r="Y62" s="175"/>
      <c r="AC62" s="319"/>
      <c r="AF62" s="319"/>
      <c r="AI62" s="319"/>
      <c r="AL62" s="319"/>
      <c r="AU62" s="105"/>
    </row>
    <row r="63" spans="1:52" ht="15">
      <c r="P63" s="165"/>
      <c r="S63" s="213"/>
      <c r="V63" s="175"/>
      <c r="Y63" s="175"/>
      <c r="AC63" s="319"/>
      <c r="AF63" s="319"/>
      <c r="AI63" s="319"/>
      <c r="AL63" s="319"/>
      <c r="AU63" s="105"/>
    </row>
    <row r="64" spans="1:52" ht="15">
      <c r="P64" s="165"/>
      <c r="S64" s="213"/>
      <c r="V64" s="175"/>
      <c r="Y64" s="175"/>
      <c r="AC64" s="319"/>
      <c r="AF64" s="319"/>
      <c r="AI64" s="319"/>
      <c r="AL64" s="319"/>
      <c r="AU64" s="81"/>
    </row>
    <row r="65" spans="15:47" ht="15">
      <c r="P65" s="165"/>
      <c r="S65" s="213"/>
      <c r="V65" s="175"/>
      <c r="Y65" s="175"/>
      <c r="AC65" s="319"/>
      <c r="AF65" s="319"/>
      <c r="AI65" s="319"/>
      <c r="AL65" s="319"/>
      <c r="AU65" s="81"/>
    </row>
    <row r="66" spans="15:47" ht="15" customHeight="1">
      <c r="P66" s="165"/>
      <c r="S66" s="213"/>
      <c r="V66" s="175"/>
      <c r="Y66" s="175"/>
      <c r="AC66" s="319"/>
      <c r="AF66" s="319"/>
      <c r="AI66" s="319"/>
      <c r="AL66" s="319"/>
      <c r="AU66" s="81"/>
    </row>
    <row r="67" spans="15:47" ht="15">
      <c r="P67" s="165"/>
      <c r="S67" s="213"/>
      <c r="V67" s="175"/>
      <c r="Y67" s="175"/>
      <c r="AC67" s="319"/>
      <c r="AF67" s="319"/>
      <c r="AI67" s="319"/>
      <c r="AL67" s="319"/>
      <c r="AU67" s="81"/>
    </row>
    <row r="68" spans="15:47" ht="15">
      <c r="O68" s="181"/>
      <c r="P68" s="22"/>
      <c r="R68" s="181"/>
      <c r="S68" s="22"/>
      <c r="U68" s="181"/>
      <c r="V68" s="22"/>
      <c r="X68" s="181"/>
      <c r="Y68" s="22"/>
      <c r="AB68" s="181"/>
      <c r="AC68" s="22"/>
      <c r="AE68" s="181"/>
      <c r="AF68" s="22"/>
      <c r="AH68" s="181"/>
      <c r="AI68" s="22"/>
      <c r="AK68" s="181"/>
      <c r="AL68" s="22"/>
      <c r="AU68" s="105"/>
    </row>
    <row r="69" spans="15:47" ht="15">
      <c r="P69" s="169"/>
      <c r="S69" s="220"/>
      <c r="V69" s="179"/>
      <c r="Y69" s="179"/>
      <c r="AC69" s="220"/>
      <c r="AF69" s="220"/>
      <c r="AI69" s="220"/>
      <c r="AL69" s="220"/>
      <c r="AU69" s="105"/>
    </row>
    <row r="70" spans="15:47" ht="15">
      <c r="O70" s="183"/>
      <c r="P70" s="102"/>
      <c r="R70" s="183"/>
      <c r="S70" s="102"/>
      <c r="U70" s="183"/>
      <c r="V70" s="102"/>
      <c r="X70" s="183"/>
      <c r="Y70" s="102"/>
      <c r="AB70" s="183"/>
      <c r="AC70" s="102"/>
      <c r="AE70" s="183"/>
      <c r="AF70" s="102"/>
      <c r="AH70" s="183"/>
      <c r="AI70" s="102"/>
      <c r="AK70" s="183"/>
      <c r="AL70" s="102"/>
      <c r="AU70" s="105"/>
    </row>
    <row r="71" spans="15:47" ht="15">
      <c r="O71" s="184"/>
      <c r="P71" s="167"/>
      <c r="R71" s="184"/>
      <c r="S71" s="214"/>
      <c r="U71" s="184"/>
      <c r="V71" s="177"/>
      <c r="X71" s="184"/>
      <c r="Y71" s="177"/>
      <c r="AB71" s="1024"/>
      <c r="AC71" s="214"/>
      <c r="AE71" s="1024"/>
      <c r="AF71" s="214"/>
      <c r="AH71" s="1024"/>
      <c r="AI71" s="214"/>
      <c r="AK71" s="1024"/>
      <c r="AL71" s="214"/>
      <c r="AU71" s="105"/>
    </row>
    <row r="72" spans="15:47" ht="15">
      <c r="O72" s="185"/>
      <c r="P72" s="104"/>
      <c r="R72" s="185"/>
      <c r="S72" s="104"/>
      <c r="U72" s="185"/>
      <c r="V72" s="104"/>
      <c r="X72" s="185"/>
      <c r="Y72" s="104"/>
      <c r="AB72" s="185"/>
      <c r="AC72" s="104"/>
      <c r="AE72" s="185"/>
      <c r="AF72" s="104"/>
      <c r="AH72" s="185"/>
      <c r="AI72" s="104"/>
      <c r="AK72" s="185"/>
      <c r="AL72" s="104"/>
      <c r="AU72" s="82"/>
    </row>
    <row r="73" spans="15:47" ht="15">
      <c r="O73" s="186"/>
      <c r="P73" s="166"/>
      <c r="R73" s="186"/>
      <c r="S73" s="215"/>
      <c r="U73" s="186"/>
      <c r="V73" s="176"/>
      <c r="X73" s="186"/>
      <c r="Y73" s="176"/>
      <c r="AB73" s="186"/>
      <c r="AC73" s="1021"/>
      <c r="AE73" s="186"/>
      <c r="AF73" s="1021"/>
      <c r="AH73" s="186"/>
      <c r="AI73" s="1021"/>
      <c r="AK73" s="186"/>
      <c r="AL73" s="1021"/>
      <c r="AU73" s="81"/>
    </row>
    <row r="74" spans="15:47" ht="15" customHeight="1">
      <c r="O74" s="186"/>
      <c r="P74" s="166"/>
      <c r="R74" s="186"/>
      <c r="S74" s="215"/>
      <c r="U74" s="186"/>
      <c r="V74" s="176"/>
      <c r="X74" s="186"/>
      <c r="Y74" s="176"/>
      <c r="AB74" s="186"/>
      <c r="AC74" s="1021"/>
      <c r="AE74" s="186"/>
      <c r="AF74" s="1021"/>
      <c r="AH74" s="186"/>
      <c r="AI74" s="1021"/>
      <c r="AK74" s="186"/>
      <c r="AL74" s="1021"/>
      <c r="AU74" s="81"/>
    </row>
    <row r="75" spans="15:47" ht="15" customHeight="1">
      <c r="O75" s="186"/>
      <c r="P75" s="166"/>
      <c r="R75" s="186"/>
      <c r="S75" s="215"/>
      <c r="U75" s="186"/>
      <c r="V75" s="176"/>
      <c r="X75" s="186"/>
      <c r="Y75" s="176"/>
      <c r="AB75" s="186"/>
      <c r="AC75" s="1021"/>
      <c r="AE75" s="186"/>
      <c r="AF75" s="1021"/>
      <c r="AH75" s="186"/>
      <c r="AI75" s="1021"/>
      <c r="AK75" s="186"/>
      <c r="AL75" s="1021"/>
      <c r="AU75" s="81"/>
    </row>
    <row r="76" spans="15:47" ht="15.75" customHeight="1">
      <c r="O76" s="186"/>
      <c r="P76" s="166"/>
      <c r="R76" s="186"/>
      <c r="S76" s="215"/>
      <c r="U76" s="186"/>
      <c r="V76" s="176"/>
      <c r="X76" s="186"/>
      <c r="Y76" s="176"/>
      <c r="AB76" s="186"/>
      <c r="AC76" s="1021"/>
      <c r="AE76" s="186"/>
      <c r="AF76" s="1021"/>
      <c r="AH76" s="186"/>
      <c r="AI76" s="1021"/>
      <c r="AK76" s="186"/>
      <c r="AL76" s="1021"/>
      <c r="AU76" s="81"/>
    </row>
    <row r="77" spans="15:47" ht="15" customHeight="1">
      <c r="AU77" s="81"/>
    </row>
    <row r="78" spans="15:47" ht="15" customHeight="1">
      <c r="AU78" s="81"/>
    </row>
    <row r="137" spans="74:75" ht="12.75" customHeight="1">
      <c r="BV137" s="218" t="str">
        <f ca="1">OFFSET(Lexicon!$B422,0,$B$3)</f>
        <v xml:space="preserve">Y </v>
      </c>
      <c r="BW137" s="218"/>
    </row>
    <row r="138" spans="74:75" ht="12.75" customHeight="1">
      <c r="BV138" s="218" t="str">
        <f ca="1">OFFSET(Lexicon!$B423,0,$B$3)</f>
        <v>N</v>
      </c>
      <c r="BW138" s="218"/>
    </row>
    <row r="139" spans="74:75" ht="12.75" customHeight="1">
      <c r="BV139" s="218" t="str">
        <f ca="1">OFFSET(Lexicon!$B424,0,$B$3)</f>
        <v>A</v>
      </c>
    </row>
    <row r="141" spans="74:75" ht="12.75" customHeight="1">
      <c r="BV141" s="218" t="str">
        <f ca="1">OFFSET(Lexicon!$B419,0,$B$3)</f>
        <v>√ MPC</v>
      </c>
    </row>
    <row r="142" spans="74:75" ht="12.75" customHeight="1">
      <c r="BV142" s="218" t="str">
        <f ca="1">OFFSET(Lexicon!$B420,0,$B$3)</f>
        <v>No</v>
      </c>
    </row>
    <row r="143" spans="74:75" ht="12.75" customHeight="1">
      <c r="BV143" s="218"/>
      <c r="BW143" s="218"/>
    </row>
    <row r="144" spans="74:75" ht="12.75" customHeight="1">
      <c r="BV144" s="223" t="str">
        <f ca="1">OFFSET(Lexicon!$B316,0,$B$3)</f>
        <v>NMD</v>
      </c>
    </row>
    <row r="145" spans="74:74" ht="12.75" customHeight="1">
      <c r="BV145" s="223" t="str">
        <f ca="1">OFFSET(Lexicon!$B317,0,$B$3)</f>
        <v>Increasing ↑</v>
      </c>
    </row>
    <row r="146" spans="74:74" ht="12.75" customHeight="1">
      <c r="BV146" s="223" t="str">
        <f ca="1">OFFSET(Lexicon!$B318,0,$B$3)</f>
        <v>Decreasing ↓</v>
      </c>
    </row>
    <row r="147" spans="74:74" ht="12.75" customHeight="1">
      <c r="BV147" s="223" t="str">
        <f ca="1">OFFSET(Lexicon!$B319,0,$B$3)</f>
        <v>Stable →</v>
      </c>
    </row>
    <row r="148" spans="74:74" ht="12.75" customHeight="1">
      <c r="BV148" s="223">
        <f ca="1">OFFSET(Lexicon!$B320,0,$B$3)</f>
        <v>0</v>
      </c>
    </row>
    <row r="149" spans="74:74" ht="12.75" customHeight="1">
      <c r="BV149" s="223" t="str">
        <f ca="1">OFFSET(Lexicon!$B321,0,$B$3)</f>
        <v>NMD</v>
      </c>
    </row>
    <row r="150" spans="74:74" ht="12.75" customHeight="1">
      <c r="BV150" s="223" t="str">
        <f ca="1">OFFSET(Lexicon!$B322,0,$B$3)</f>
        <v>Remaining trend types</v>
      </c>
    </row>
    <row r="152" spans="74:74" ht="12.75" customHeight="1">
      <c r="BV152" s="223" t="str">
        <f ca="1">OFFSET(Lexicon!$B324,0,$B$3)</f>
        <v>NMD</v>
      </c>
    </row>
    <row r="153" spans="74:74" ht="12.75" customHeight="1">
      <c r="BV153" s="223" t="str">
        <f ca="1">OFFSET(Lexicon!$B325,0,$B$3)</f>
        <v>Periodic</v>
      </c>
    </row>
    <row r="154" spans="74:74" ht="12.75" customHeight="1">
      <c r="BV154" s="223" t="str">
        <f ca="1">OFFSET(Lexicon!$B326,0,$B$3)</f>
        <v>Sporadic</v>
      </c>
    </row>
    <row r="155" spans="74:74" ht="12.75" customHeight="1">
      <c r="BV155" s="223" t="str">
        <f ca="1">OFFSET(Lexicon!$B327,0,$B$3)</f>
        <v>Continuous</v>
      </c>
    </row>
    <row r="156" spans="74:74" ht="12.75" customHeight="1">
      <c r="BV156" s="223" t="str">
        <f ca="1">OFFSET(Lexicon!$B328,0,$B$3)</f>
        <v>Single Instance</v>
      </c>
    </row>
    <row r="157" spans="74:74" ht="12.75" customHeight="1">
      <c r="BV157" s="223">
        <f ca="1">OFFSET(Lexicon!$B329,0,$B$3)</f>
        <v>0</v>
      </c>
    </row>
    <row r="158" spans="74:74" ht="12.75" customHeight="1">
      <c r="BV158" s="223" t="str">
        <f ca="1">OFFSET(Lexicon!$B330,0,$B$3)</f>
        <v>NMD</v>
      </c>
    </row>
    <row r="159" spans="74:74" ht="12.75" customHeight="1">
      <c r="BV159" s="223" t="str">
        <f ca="1">OFFSET(Lexicon!$B331,0,$B$3)</f>
        <v>Remaining  pattern types</v>
      </c>
    </row>
    <row r="160" spans="74:74" ht="12.75" customHeight="1">
      <c r="BV160" s="223">
        <f ca="1">OFFSET(Lexicon!$B332,0,$B$3)</f>
        <v>0</v>
      </c>
    </row>
    <row r="161" spans="74:74" ht="12.75" customHeight="1">
      <c r="BV161" s="223" t="str">
        <f ca="1">OFFSET(Lexicon!$B450,0,$B$3)</f>
        <v>√</v>
      </c>
    </row>
  </sheetData>
  <mergeCells count="377">
    <mergeCell ref="B33:B34"/>
    <mergeCell ref="B35:B36"/>
    <mergeCell ref="G4:G8"/>
    <mergeCell ref="V12:V13"/>
    <mergeCell ref="P15:P17"/>
    <mergeCell ref="P18:P20"/>
    <mergeCell ref="H8:J8"/>
    <mergeCell ref="H5:J5"/>
    <mergeCell ref="V54:V55"/>
    <mergeCell ref="C40:C43"/>
    <mergeCell ref="E40:E43"/>
    <mergeCell ref="C35:C36"/>
    <mergeCell ref="O40:O43"/>
    <mergeCell ref="P33:P34"/>
    <mergeCell ref="P35:P36"/>
    <mergeCell ref="P37:P39"/>
    <mergeCell ref="P40:P43"/>
    <mergeCell ref="O33:O34"/>
    <mergeCell ref="O35:O36"/>
    <mergeCell ref="O37:O39"/>
    <mergeCell ref="E35:E36"/>
    <mergeCell ref="R35:R36"/>
    <mergeCell ref="S35:S36"/>
    <mergeCell ref="R37:R39"/>
    <mergeCell ref="Y12:Y13"/>
    <mergeCell ref="S12:S13"/>
    <mergeCell ref="R15:R17"/>
    <mergeCell ref="O18:O20"/>
    <mergeCell ref="X6:Y6"/>
    <mergeCell ref="X7:Y7"/>
    <mergeCell ref="X8:Y8"/>
    <mergeCell ref="X9:Y9"/>
    <mergeCell ref="X10:Y10"/>
    <mergeCell ref="R6:S6"/>
    <mergeCell ref="R7:S7"/>
    <mergeCell ref="R8:S8"/>
    <mergeCell ref="R9:S9"/>
    <mergeCell ref="R10:S10"/>
    <mergeCell ref="U6:V6"/>
    <mergeCell ref="U7:V7"/>
    <mergeCell ref="U8:V8"/>
    <mergeCell ref="U9:V9"/>
    <mergeCell ref="U10:V10"/>
    <mergeCell ref="AO22:AT22"/>
    <mergeCell ref="AO5:AT5"/>
    <mergeCell ref="AO7:AT7"/>
    <mergeCell ref="AO9:AT9"/>
    <mergeCell ref="AO10:AT10"/>
    <mergeCell ref="AO11:AT11"/>
    <mergeCell ref="AO12:AT12"/>
    <mergeCell ref="AO13:AT13"/>
    <mergeCell ref="AO17:AT17"/>
    <mergeCell ref="AO15:AT16"/>
    <mergeCell ref="AO18:AT18"/>
    <mergeCell ref="AO19:AT19"/>
    <mergeCell ref="AO20:AT21"/>
    <mergeCell ref="AV26:AZ26"/>
    <mergeCell ref="AV27:AZ27"/>
    <mergeCell ref="AV28:AZ28"/>
    <mergeCell ref="AV29:AZ29"/>
    <mergeCell ref="AV30:AZ30"/>
    <mergeCell ref="AV31:AZ31"/>
    <mergeCell ref="AV32:AZ32"/>
    <mergeCell ref="AV33:AZ33"/>
    <mergeCell ref="AV34:AZ34"/>
    <mergeCell ref="U56:U57"/>
    <mergeCell ref="U35:U36"/>
    <mergeCell ref="U37:U39"/>
    <mergeCell ref="U40:U43"/>
    <mergeCell ref="U46:U47"/>
    <mergeCell ref="U48:U49"/>
    <mergeCell ref="S52:S53"/>
    <mergeCell ref="S54:S55"/>
    <mergeCell ref="AV5:AZ5"/>
    <mergeCell ref="AV6:AZ6"/>
    <mergeCell ref="AV7:AZ7"/>
    <mergeCell ref="AV15:AZ16"/>
    <mergeCell ref="AV17:AZ17"/>
    <mergeCell ref="AV18:AZ18"/>
    <mergeCell ref="AV19:AZ19"/>
    <mergeCell ref="AV20:AZ20"/>
    <mergeCell ref="AV21:AZ21"/>
    <mergeCell ref="AV35:AZ35"/>
    <mergeCell ref="AV36:AZ36"/>
    <mergeCell ref="AV37:AX37"/>
    <mergeCell ref="AV22:AZ22"/>
    <mergeCell ref="AV23:AZ23"/>
    <mergeCell ref="AV24:AZ24"/>
    <mergeCell ref="AV25:AZ25"/>
    <mergeCell ref="S37:S39"/>
    <mergeCell ref="R40:R43"/>
    <mergeCell ref="U33:U34"/>
    <mergeCell ref="R54:R55"/>
    <mergeCell ref="V48:V49"/>
    <mergeCell ref="U54:U55"/>
    <mergeCell ref="V50:V51"/>
    <mergeCell ref="V40:V43"/>
    <mergeCell ref="V46:V47"/>
    <mergeCell ref="Y56:Y57"/>
    <mergeCell ref="X48:X49"/>
    <mergeCell ref="Y48:Y49"/>
    <mergeCell ref="X50:X51"/>
    <mergeCell ref="Y50:Y51"/>
    <mergeCell ref="X52:X53"/>
    <mergeCell ref="Y52:Y53"/>
    <mergeCell ref="Y37:Y39"/>
    <mergeCell ref="X40:X43"/>
    <mergeCell ref="Y40:Y43"/>
    <mergeCell ref="X46:X47"/>
    <mergeCell ref="Y46:Y47"/>
    <mergeCell ref="X37:X39"/>
    <mergeCell ref="X54:X55"/>
    <mergeCell ref="Y54:Y55"/>
    <mergeCell ref="V27:V30"/>
    <mergeCell ref="V33:V34"/>
    <mergeCell ref="V35:V36"/>
    <mergeCell ref="V37:V39"/>
    <mergeCell ref="Y15:Y17"/>
    <mergeCell ref="X18:X20"/>
    <mergeCell ref="Y18:Y20"/>
    <mergeCell ref="X23:X26"/>
    <mergeCell ref="Y23:Y26"/>
    <mergeCell ref="X27:X30"/>
    <mergeCell ref="Y27:Y30"/>
    <mergeCell ref="X33:X34"/>
    <mergeCell ref="Y33:Y34"/>
    <mergeCell ref="Y35:Y36"/>
    <mergeCell ref="V56:V57"/>
    <mergeCell ref="X15:X17"/>
    <mergeCell ref="X35:X36"/>
    <mergeCell ref="V23:V26"/>
    <mergeCell ref="V52:V53"/>
    <mergeCell ref="X56:X57"/>
    <mergeCell ref="S56:S57"/>
    <mergeCell ref="S40:S43"/>
    <mergeCell ref="R46:R47"/>
    <mergeCell ref="S46:S47"/>
    <mergeCell ref="S48:S49"/>
    <mergeCell ref="R33:R34"/>
    <mergeCell ref="S33:S34"/>
    <mergeCell ref="U15:U17"/>
    <mergeCell ref="U18:U20"/>
    <mergeCell ref="U23:U26"/>
    <mergeCell ref="U27:U30"/>
    <mergeCell ref="R56:R57"/>
    <mergeCell ref="R52:R53"/>
    <mergeCell ref="R50:R51"/>
    <mergeCell ref="R48:R49"/>
    <mergeCell ref="S50:S51"/>
    <mergeCell ref="U50:U51"/>
    <mergeCell ref="U52:U53"/>
    <mergeCell ref="O56:O57"/>
    <mergeCell ref="C38:C39"/>
    <mergeCell ref="E38:E39"/>
    <mergeCell ref="P46:P47"/>
    <mergeCell ref="P48:P49"/>
    <mergeCell ref="P50:P51"/>
    <mergeCell ref="P52:P53"/>
    <mergeCell ref="P54:P55"/>
    <mergeCell ref="P56:P57"/>
    <mergeCell ref="O46:O47"/>
    <mergeCell ref="O48:O49"/>
    <mergeCell ref="O50:O51"/>
    <mergeCell ref="O52:O53"/>
    <mergeCell ref="O54:O55"/>
    <mergeCell ref="C33:C34"/>
    <mergeCell ref="E33:E34"/>
    <mergeCell ref="C54:C55"/>
    <mergeCell ref="E46:E47"/>
    <mergeCell ref="E50:E51"/>
    <mergeCell ref="E54:E55"/>
    <mergeCell ref="C46:C47"/>
    <mergeCell ref="C50:C51"/>
    <mergeCell ref="C23:C26"/>
    <mergeCell ref="E23:E26"/>
    <mergeCell ref="C27:C30"/>
    <mergeCell ref="E27:E30"/>
    <mergeCell ref="O23:O26"/>
    <mergeCell ref="P23:P26"/>
    <mergeCell ref="O27:O30"/>
    <mergeCell ref="P27:P30"/>
    <mergeCell ref="L9:L12"/>
    <mergeCell ref="P12:P13"/>
    <mergeCell ref="C15:C17"/>
    <mergeCell ref="E15:E17"/>
    <mergeCell ref="C18:C20"/>
    <mergeCell ref="E18:E20"/>
    <mergeCell ref="R23:R26"/>
    <mergeCell ref="S23:S26"/>
    <mergeCell ref="R27:R30"/>
    <mergeCell ref="S27:S30"/>
    <mergeCell ref="O9:P9"/>
    <mergeCell ref="AQ52:AS52"/>
    <mergeCell ref="C2:E2"/>
    <mergeCell ref="V15:V17"/>
    <mergeCell ref="V18:V20"/>
    <mergeCell ref="G11:G13"/>
    <mergeCell ref="S15:S17"/>
    <mergeCell ref="R18:R20"/>
    <mergeCell ref="S18:S20"/>
    <mergeCell ref="B8:E9"/>
    <mergeCell ref="AO14:AT14"/>
    <mergeCell ref="AO2:AS2"/>
    <mergeCell ref="AO4:AS4"/>
    <mergeCell ref="AR25:AR26"/>
    <mergeCell ref="AR27:AR28"/>
    <mergeCell ref="AR29:AR30"/>
    <mergeCell ref="AR31:AR32"/>
    <mergeCell ref="AS25:AS26"/>
    <mergeCell ref="AS27:AS28"/>
    <mergeCell ref="O15:O17"/>
    <mergeCell ref="AS29:AS30"/>
    <mergeCell ref="AS31:AS32"/>
    <mergeCell ref="AQ51:AS51"/>
    <mergeCell ref="O7:P7"/>
    <mergeCell ref="O10:P10"/>
    <mergeCell ref="O8:P8"/>
    <mergeCell ref="O6:P6"/>
    <mergeCell ref="AQ55:AS55"/>
    <mergeCell ref="AQ56:AS56"/>
    <mergeCell ref="AO33:AT34"/>
    <mergeCell ref="AO35:AT35"/>
    <mergeCell ref="AO48:AT48"/>
    <mergeCell ref="AO23:AT23"/>
    <mergeCell ref="AQ54:AS54"/>
    <mergeCell ref="AP49:AQ49"/>
    <mergeCell ref="AR49:AS49"/>
    <mergeCell ref="AQ39:AS39"/>
    <mergeCell ref="AQ38:AS38"/>
    <mergeCell ref="AQ37:AS37"/>
    <mergeCell ref="AQ41:AS41"/>
    <mergeCell ref="AQ42:AS42"/>
    <mergeCell ref="AQ43:AS43"/>
    <mergeCell ref="AQ45:AS45"/>
    <mergeCell ref="AQ46:AS46"/>
    <mergeCell ref="AE6:AF6"/>
    <mergeCell ref="AH6:AI6"/>
    <mergeCell ref="AK6:AL6"/>
    <mergeCell ref="AB7:AC7"/>
    <mergeCell ref="AE7:AF7"/>
    <mergeCell ref="AH7:AI7"/>
    <mergeCell ref="AK7:AL7"/>
    <mergeCell ref="AB8:AC8"/>
    <mergeCell ref="AE8:AF8"/>
    <mergeCell ref="AH8:AI8"/>
    <mergeCell ref="AK8:AL8"/>
    <mergeCell ref="AB6:AC6"/>
    <mergeCell ref="AB9:AC9"/>
    <mergeCell ref="AE9:AF9"/>
    <mergeCell ref="AH9:AI9"/>
    <mergeCell ref="AK9:AL9"/>
    <mergeCell ref="AB10:AC10"/>
    <mergeCell ref="AE10:AF10"/>
    <mergeCell ref="AH10:AI10"/>
    <mergeCell ref="AK10:AL10"/>
    <mergeCell ref="AC12:AC13"/>
    <mergeCell ref="AF12:AF13"/>
    <mergeCell ref="AI12:AI13"/>
    <mergeCell ref="AL12:AL13"/>
    <mergeCell ref="AB15:AB17"/>
    <mergeCell ref="AC15:AC17"/>
    <mergeCell ref="AE15:AE17"/>
    <mergeCell ref="AF15:AF17"/>
    <mergeCell ref="AH15:AH17"/>
    <mergeCell ref="AI15:AI17"/>
    <mergeCell ref="AK15:AK17"/>
    <mergeCell ref="AL15:AL17"/>
    <mergeCell ref="AB18:AB20"/>
    <mergeCell ref="AC18:AC20"/>
    <mergeCell ref="AE18:AE20"/>
    <mergeCell ref="AF18:AF20"/>
    <mergeCell ref="AH18:AH20"/>
    <mergeCell ref="AI18:AI20"/>
    <mergeCell ref="AK18:AK20"/>
    <mergeCell ref="AL18:AL20"/>
    <mergeCell ref="AF23:AF26"/>
    <mergeCell ref="AH23:AH26"/>
    <mergeCell ref="AI23:AI26"/>
    <mergeCell ref="AK23:AK26"/>
    <mergeCell ref="AL23:AL26"/>
    <mergeCell ref="AB27:AB30"/>
    <mergeCell ref="AC27:AC30"/>
    <mergeCell ref="AE27:AE30"/>
    <mergeCell ref="AF27:AF30"/>
    <mergeCell ref="AH27:AH30"/>
    <mergeCell ref="AI27:AI30"/>
    <mergeCell ref="AK27:AK30"/>
    <mergeCell ref="AL27:AL30"/>
    <mergeCell ref="AF33:AF34"/>
    <mergeCell ref="AH33:AH34"/>
    <mergeCell ref="AI33:AI34"/>
    <mergeCell ref="AK33:AK34"/>
    <mergeCell ref="AL33:AL34"/>
    <mergeCell ref="AB35:AB36"/>
    <mergeCell ref="AC35:AC36"/>
    <mergeCell ref="AE35:AE36"/>
    <mergeCell ref="AF35:AF36"/>
    <mergeCell ref="AH35:AH36"/>
    <mergeCell ref="AI35:AI36"/>
    <mergeCell ref="AK35:AK36"/>
    <mergeCell ref="AL35:AL36"/>
    <mergeCell ref="AK48:AK49"/>
    <mergeCell ref="AL48:AL49"/>
    <mergeCell ref="AF37:AF39"/>
    <mergeCell ref="AH37:AH39"/>
    <mergeCell ref="AI37:AI39"/>
    <mergeCell ref="AK37:AK39"/>
    <mergeCell ref="AL37:AL39"/>
    <mergeCell ref="AB40:AB43"/>
    <mergeCell ref="AC40:AC43"/>
    <mergeCell ref="AE40:AE43"/>
    <mergeCell ref="AF40:AF43"/>
    <mergeCell ref="AH40:AH43"/>
    <mergeCell ref="AI40:AI43"/>
    <mergeCell ref="AK40:AK43"/>
    <mergeCell ref="AL40:AL43"/>
    <mergeCell ref="AB56:AB57"/>
    <mergeCell ref="AC56:AC57"/>
    <mergeCell ref="AE56:AE57"/>
    <mergeCell ref="AF56:AF57"/>
    <mergeCell ref="AH56:AH57"/>
    <mergeCell ref="AI56:AI57"/>
    <mergeCell ref="AK56:AK57"/>
    <mergeCell ref="AL56:AL57"/>
    <mergeCell ref="AF54:AF55"/>
    <mergeCell ref="AH54:AH55"/>
    <mergeCell ref="AI54:AI55"/>
    <mergeCell ref="AK54:AK55"/>
    <mergeCell ref="AL54:AL55"/>
    <mergeCell ref="H7:L7"/>
    <mergeCell ref="AB52:AB53"/>
    <mergeCell ref="AC52:AC53"/>
    <mergeCell ref="AE52:AE53"/>
    <mergeCell ref="AF52:AF53"/>
    <mergeCell ref="AH52:AH53"/>
    <mergeCell ref="AI52:AI53"/>
    <mergeCell ref="AK52:AK53"/>
    <mergeCell ref="AL52:AL53"/>
    <mergeCell ref="AB48:AB49"/>
    <mergeCell ref="AC48:AC49"/>
    <mergeCell ref="AF50:AF51"/>
    <mergeCell ref="AH50:AH51"/>
    <mergeCell ref="AI50:AI51"/>
    <mergeCell ref="AK50:AK51"/>
    <mergeCell ref="AL50:AL51"/>
    <mergeCell ref="AF46:AF47"/>
    <mergeCell ref="AH46:AH47"/>
    <mergeCell ref="AI46:AI47"/>
    <mergeCell ref="AK46:AK47"/>
    <mergeCell ref="AL46:AL47"/>
    <mergeCell ref="AF48:AF49"/>
    <mergeCell ref="AH48:AH49"/>
    <mergeCell ref="AI48:AI49"/>
    <mergeCell ref="H6:L6"/>
    <mergeCell ref="B6:C6"/>
    <mergeCell ref="D6:E6"/>
    <mergeCell ref="B7:C7"/>
    <mergeCell ref="D7:E7"/>
    <mergeCell ref="AB54:AB55"/>
    <mergeCell ref="AC54:AC55"/>
    <mergeCell ref="AE54:AE55"/>
    <mergeCell ref="AB50:AB51"/>
    <mergeCell ref="AC50:AC51"/>
    <mergeCell ref="AE50:AE51"/>
    <mergeCell ref="AB46:AB47"/>
    <mergeCell ref="AC46:AC47"/>
    <mergeCell ref="AE46:AE47"/>
    <mergeCell ref="AB37:AB39"/>
    <mergeCell ref="AC37:AC39"/>
    <mergeCell ref="AE37:AE39"/>
    <mergeCell ref="AB33:AB34"/>
    <mergeCell ref="AC33:AC34"/>
    <mergeCell ref="AE33:AE34"/>
    <mergeCell ref="AB23:AB26"/>
    <mergeCell ref="AC23:AC26"/>
    <mergeCell ref="AE23:AE26"/>
    <mergeCell ref="AE48:AE49"/>
  </mergeCells>
  <conditionalFormatting sqref="V11:V12 P11:P12 Y11:Y12 S11:S12">
    <cfRule type="expression" dxfId="555" priority="168">
      <formula>$O$14="M"</formula>
    </cfRule>
  </conditionalFormatting>
  <conditionalFormatting sqref="U15:U17 X15:X17 O15:O20 O37:O39 R15:R20 R37:R39">
    <cfRule type="containsText" dxfId="554" priority="3" operator="containsText" text="J">
      <formula>NOT(ISERROR(SEARCH("J",O15)))</formula>
    </cfRule>
    <cfRule type="containsText" dxfId="553" priority="40" stopIfTrue="1" operator="containsText" text="Y">
      <formula>NOT(ISERROR(SEARCH("Y",O15)))</formula>
    </cfRule>
  </conditionalFormatting>
  <conditionalFormatting sqref="U15:U20 O15:O20 X15:X20 R15:R20 O37:O39 R37:R39 AB15:AB20 AK15:AK20 AE15:AE20 AB37:AB39 AE37:AE39">
    <cfRule type="containsText" dxfId="552" priority="213" stopIfTrue="1" operator="containsText" text="A">
      <formula>NOT(ISERROR(SEARCH("A",O15)))</formula>
    </cfRule>
    <cfRule type="containsText" dxfId="551" priority="214" stopIfTrue="1" operator="containsText" text="N">
      <formula>NOT(ISERROR(SEARCH("N",O15)))</formula>
    </cfRule>
    <cfRule type="cellIs" priority="215" operator="equal">
      <formula>$BV$138</formula>
    </cfRule>
    <cfRule type="containsText" dxfId="550" priority="216" stopIfTrue="1" operator="containsText" text="Y">
      <formula>NOT(ISERROR(SEARCH("Y",O15)))</formula>
    </cfRule>
  </conditionalFormatting>
  <conditionalFormatting sqref="U46:U57 O23 O33:O40 U33:U43 U23 U27 X46:X57 X33:X43 X23 X27 O46:O48 O50 O52 O54 O56 O27 R23 R33:R40 R27 R50 R52 R54 R56 R46 R48 AB23 AB33:AB40 AH33:AH43 AH23 AH27 AK46:AK57 AK33:AK43 AK23 AK27 AB46:AB48 AB50 AB52 AB54 AB56 AB27 AE23 AE33:AE40 AE27 AE50 AE52 AE54 AE56 AE46 AE48">
    <cfRule type="cellIs" dxfId="549" priority="229" operator="equal">
      <formula>$BV$137</formula>
    </cfRule>
  </conditionalFormatting>
  <conditionalFormatting sqref="U46:U57 O23 O33:O40 U33:U43 U23 U27 X46:X57 X33:X43 X23 X27 O46:O48 O50 O52 O54 O56 O27 R23 R33:R40 R27 R50 R52 R54 R56 R46 R48 AB23 AB33:AB40 AH33:AH43 AH23 AH27 AK46:AK57 AK33:AK43 AK23 AK27 AB46:AB48 AB50 AB52 AB54 AB56 AB27 AE23 AE33:AE40 AE27 AE50 AE52 AE54 AE56 AE46 AE48">
    <cfRule type="cellIs" dxfId="548" priority="245" operator="equal">
      <formula>$BV$138</formula>
    </cfRule>
  </conditionalFormatting>
  <conditionalFormatting sqref="U46:U57 O23 O33:O40 U33:U43 U23 U27 X46:X57 X33:X43 X23 X27 O46:O48 O50 O52 O54 O56 O27 R23 R33:R40 R27 R50 R52 R54 R56 R46 R48 AB23 AB33:AB40 AH33:AH43 AH23 AH27 AK46:AK57 AK33:AK43 AK23 AK27 AB46:AB48 AB50 AB52 AB54 AB56 AB27 AE23 AE33:AE40 AE27 AE50 AE52 AE54 AE56 AE46 AE48">
    <cfRule type="cellIs" dxfId="547" priority="261" operator="equal">
      <formula>$BV$139</formula>
    </cfRule>
  </conditionalFormatting>
  <conditionalFormatting sqref="U11 O11 R11 X11 AB11 AE11 AK11">
    <cfRule type="cellIs" dxfId="546" priority="281" stopIfTrue="1" operator="equal">
      <formula>$BV$142</formula>
    </cfRule>
    <cfRule type="cellIs" dxfId="545" priority="282" stopIfTrue="1" operator="equal">
      <formula>$BV$141</formula>
    </cfRule>
  </conditionalFormatting>
  <conditionalFormatting sqref="AI11:AI12 AL11:AL12 AF11:AF12 AC11:AC12">
    <cfRule type="expression" dxfId="544" priority="14">
      <formula>$O$14="M"</formula>
    </cfRule>
  </conditionalFormatting>
  <conditionalFormatting sqref="AH15:AH17 AK15:AK17 AB15:AB20 AB37:AB39 AE15:AE20 AE37:AE39">
    <cfRule type="containsText" dxfId="543" priority="13" stopIfTrue="1" operator="containsText" text="Y">
      <formula>NOT(ISERROR(SEARCH("Y",AB15)))</formula>
    </cfRule>
  </conditionalFormatting>
  <conditionalFormatting sqref="AH15:AH20">
    <cfRule type="containsText" dxfId="542" priority="9" stopIfTrue="1" operator="containsText" text="A">
      <formula>NOT(ISERROR(SEARCH("A",AH15)))</formula>
    </cfRule>
    <cfRule type="containsText" dxfId="541" priority="10" stopIfTrue="1" operator="containsText" text="N">
      <formula>NOT(ISERROR(SEARCH("N",AH15)))</formula>
    </cfRule>
    <cfRule type="cellIs" priority="11" operator="equal">
      <formula>$BV$138</formula>
    </cfRule>
    <cfRule type="containsText" dxfId="540" priority="12" stopIfTrue="1" operator="containsText" text="Y">
      <formula>NOT(ISERROR(SEARCH("Y",AH15)))</formula>
    </cfRule>
  </conditionalFormatting>
  <conditionalFormatting sqref="AH46:AH57">
    <cfRule type="cellIs" dxfId="539" priority="8" operator="equal">
      <formula>$BV$137</formula>
    </cfRule>
  </conditionalFormatting>
  <conditionalFormatting sqref="AH46:AH57">
    <cfRule type="cellIs" dxfId="538" priority="7" operator="equal">
      <formula>$BV$138</formula>
    </cfRule>
  </conditionalFormatting>
  <conditionalFormatting sqref="AH46:AH57">
    <cfRule type="cellIs" dxfId="537" priority="6" operator="equal">
      <formula>$BV$139</formula>
    </cfRule>
  </conditionalFormatting>
  <conditionalFormatting sqref="AH11">
    <cfRule type="cellIs" dxfId="536" priority="1" stopIfTrue="1" operator="equal">
      <formula>$BV$142</formula>
    </cfRule>
    <cfRule type="cellIs" dxfId="535" priority="2" stopIfTrue="1" operator="equal">
      <formula>$BV$141</formula>
    </cfRule>
  </conditionalFormatting>
  <dataValidations xWindow="421" yWindow="471" count="7">
    <dataValidation type="list" allowBlank="1" showInputMessage="1" showErrorMessage="1" sqref="U11 AK11 AE11 AB11 O11 X11 R11 AH11">
      <formula1>$BV$141:$BV$142</formula1>
    </dataValidation>
    <dataValidation type="list" allowBlank="1" showInputMessage="1" showErrorMessage="1" sqref="C37">
      <formula1>$BV$152:$BV$156</formula1>
    </dataValidation>
    <dataValidation type="list" allowBlank="1" showInputMessage="1" showErrorMessage="1" sqref="C52 C56 C48">
      <formula1>$BV$144:$BV$147</formula1>
    </dataValidation>
    <dataValidation type="list" allowBlank="1" showInputMessage="1" showErrorMessage="1" sqref="E56 E52 E48">
      <formula1>$BV$149:$BV$150</formula1>
    </dataValidation>
    <dataValidation type="list" allowBlank="1" showInputMessage="1" showErrorMessage="1" sqref="X23 AB33:AB43 AB23:AB30 AB15:AB20 AK33:AK43 AK46:AK57 AH46:AH57 AH33:AH43 AH27:AH30 AH15:AH20 AE46 AE48:AE56 AB46:AB57 AE33:AE43 AE23:AE30 AE15:AE20 AK27:AK30 AH23 AK15:AK20 AK23 O33:O43 O23:O30 O15:O20 X33:X43 X46:X57 U46:U57 U33:U43 U27:U30 U15:U20 R46 R48:R56 O46:O57 R33:R43 R23:R30 R15:R20 X27:X30 U23 X15:X20">
      <formula1>$BV$137:$BV$139</formula1>
    </dataValidation>
    <dataValidation type="list" allowBlank="1" showInputMessage="1" showErrorMessage="1" sqref="AP25 AP27 AP29 AP31">
      <formula1>$BV$160:$BV$161</formula1>
    </dataValidation>
    <dataValidation type="list" allowBlank="1" showInputMessage="1" showErrorMessage="1" sqref="E37">
      <formula1>$BV$158:$BV$159</formula1>
    </dataValidation>
  </dataValidations>
  <printOptions horizontalCentered="1"/>
  <pageMargins left="0.56000000000000005" right="0.3" top="0.48" bottom="0.33" header="0.24" footer="0.3"/>
  <pageSetup scale="60" fitToWidth="4" orientation="landscape" r:id="rId1"/>
  <headerFooter>
    <oddFooter>&amp;C&amp;8Copyright © 2012 Kepner-Tregoe, Inc. All Rights Reserved.&amp;R&amp;8Page &amp;P of &amp;N</oddFooter>
  </headerFooter>
  <colBreaks count="3" manualBreakCount="3">
    <brk id="13" max="57" man="1"/>
    <brk id="26" max="57" man="1"/>
    <brk id="39" max="57" man="1"/>
  </colBreaks>
  <ignoredErrors>
    <ignoredError sqref="AQ24:AQ25 AQ27 AQ29 AQ31 AO22 AO17:AO20 AR24:AS24 AP49"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GH101"/>
  <sheetViews>
    <sheetView showGridLines="0" zoomScaleNormal="100" zoomScaleSheetLayoutView="100" workbookViewId="0"/>
  </sheetViews>
  <sheetFormatPr defaultColWidth="11.42578125" defaultRowHeight="12"/>
  <cols>
    <col min="1" max="1" width="1.42578125" style="367" customWidth="1"/>
    <col min="2" max="3" width="6.85546875" style="367" customWidth="1"/>
    <col min="4" max="4" width="58" style="367" customWidth="1"/>
    <col min="5" max="5" width="2.28515625" style="367" customWidth="1"/>
    <col min="6" max="6" width="61.5703125" style="367" customWidth="1"/>
    <col min="7" max="7" width="6.5703125" style="367" customWidth="1"/>
    <col min="8" max="8" width="1.5703125" style="367" customWidth="1"/>
    <col min="9" max="9" width="1.42578125" style="367" customWidth="1"/>
    <col min="10" max="11" width="6.85546875" style="367" customWidth="1"/>
    <col min="12" max="12" width="58" style="367" customWidth="1"/>
    <col min="13" max="13" width="2.28515625" style="367" customWidth="1"/>
    <col min="14" max="14" width="60.5703125" style="367" customWidth="1"/>
    <col min="15" max="15" width="6.85546875" style="367" customWidth="1"/>
    <col min="16" max="16" width="1.5703125" style="367" customWidth="1"/>
    <col min="17" max="17" width="2.85546875" style="367" customWidth="1"/>
    <col min="18" max="18" width="37" style="367" customWidth="1"/>
    <col min="19" max="19" width="3" style="373" customWidth="1"/>
    <col min="20" max="20" width="16.5703125" style="367" customWidth="1"/>
    <col min="21" max="21" width="56.140625" style="367" customWidth="1"/>
    <col min="22" max="23" width="1.5703125" style="367" customWidth="1"/>
    <col min="24" max="16384" width="11.42578125" style="367"/>
  </cols>
  <sheetData>
    <row r="1" spans="1:190" ht="7.5" customHeight="1">
      <c r="A1" s="381"/>
      <c r="B1" s="381"/>
      <c r="C1" s="381"/>
      <c r="D1" s="381"/>
      <c r="E1" s="381"/>
      <c r="F1" s="381"/>
      <c r="G1" s="381"/>
      <c r="H1" s="381"/>
      <c r="I1" s="381"/>
      <c r="J1" s="381"/>
      <c r="K1" s="381"/>
      <c r="L1" s="381"/>
      <c r="M1" s="381"/>
      <c r="N1" s="381"/>
      <c r="O1" s="381"/>
      <c r="P1" s="381"/>
      <c r="Q1" s="427"/>
      <c r="R1" s="427"/>
      <c r="S1" s="427"/>
      <c r="T1" s="427"/>
      <c r="U1" s="427"/>
      <c r="V1" s="427"/>
      <c r="W1" s="427"/>
      <c r="X1" s="427"/>
      <c r="Y1" s="427"/>
      <c r="Z1" s="427"/>
    </row>
    <row r="2" spans="1:190" ht="41.25" customHeight="1">
      <c r="A2" s="381"/>
      <c r="B2" s="1514" t="str">
        <f ca="1">OFFSET(Lexicon!B254,0,$B$3)</f>
        <v>Problem Analysis</v>
      </c>
      <c r="C2" s="1514"/>
      <c r="D2" s="1514"/>
      <c r="E2" s="1514"/>
      <c r="F2" s="1514"/>
      <c r="G2" s="1514"/>
      <c r="H2" s="381"/>
      <c r="I2" s="381"/>
      <c r="J2" s="1514" t="str">
        <f ca="1">OFFSET(Lexicon!B254,0,$B$3)</f>
        <v>Problem Analysis</v>
      </c>
      <c r="K2" s="1514"/>
      <c r="L2" s="1514"/>
      <c r="M2" s="1514"/>
      <c r="N2" s="1514"/>
      <c r="O2" s="1514"/>
      <c r="P2" s="381"/>
      <c r="Q2" s="428"/>
      <c r="R2" s="428"/>
      <c r="S2" s="428"/>
      <c r="T2" s="429"/>
      <c r="U2" s="428"/>
      <c r="V2" s="427"/>
      <c r="W2" s="427"/>
      <c r="X2" s="427"/>
      <c r="Y2" s="427"/>
      <c r="Z2" s="427"/>
    </row>
    <row r="3" spans="1:190" ht="4.5" customHeight="1">
      <c r="A3" s="381"/>
      <c r="B3" s="1075">
        <f>Home!BA21</f>
        <v>0</v>
      </c>
      <c r="C3" s="380"/>
      <c r="D3" s="380"/>
      <c r="E3" s="380"/>
      <c r="F3" s="380"/>
      <c r="G3" s="380"/>
      <c r="H3" s="381"/>
      <c r="I3" s="381"/>
      <c r="J3" s="380"/>
      <c r="K3" s="380"/>
      <c r="L3" s="380"/>
      <c r="M3" s="380"/>
      <c r="N3" s="380"/>
      <c r="O3" s="380"/>
      <c r="P3" s="381"/>
      <c r="Q3" s="428"/>
      <c r="R3" s="428"/>
      <c r="S3" s="428"/>
      <c r="T3" s="429"/>
      <c r="U3" s="428"/>
      <c r="V3" s="427"/>
      <c r="W3" s="427"/>
      <c r="X3" s="427"/>
      <c r="Y3" s="427"/>
      <c r="Z3" s="427"/>
    </row>
    <row r="4" spans="1:190" ht="19.5" customHeight="1">
      <c r="A4" s="381"/>
      <c r="B4" s="1501" t="str">
        <f ca="1">OFFSET(Lexicon!B255,0,$B$3)</f>
        <v xml:space="preserve"> Describe Problem</v>
      </c>
      <c r="C4" s="1502"/>
      <c r="D4" s="1502"/>
      <c r="E4" s="1502"/>
      <c r="F4" s="1502"/>
      <c r="G4" s="1503"/>
      <c r="H4" s="381"/>
      <c r="I4" s="381"/>
      <c r="J4" s="1515" t="str">
        <f ca="1">OFFSET(Lexicon!B452,0,$B$3)</f>
        <v>Think Beyond the Fix</v>
      </c>
      <c r="K4" s="1516"/>
      <c r="L4" s="1516"/>
      <c r="M4" s="1516"/>
      <c r="N4" s="1516"/>
      <c r="O4" s="1517"/>
      <c r="P4" s="381"/>
      <c r="Q4" s="435"/>
      <c r="R4" s="443"/>
      <c r="S4" s="443"/>
      <c r="T4" s="439"/>
      <c r="U4" s="440"/>
      <c r="V4" s="427"/>
      <c r="W4" s="427"/>
      <c r="X4" s="427"/>
      <c r="Y4" s="427"/>
      <c r="Z4" s="427"/>
      <c r="AZ4" s="367" t="str">
        <f ca="1">OFFSET(Lexicon!B256,0,$B$3)</f>
        <v>Should</v>
      </c>
    </row>
    <row r="5" spans="1:190" ht="15" customHeight="1">
      <c r="A5" s="381"/>
      <c r="B5" s="621"/>
      <c r="C5" s="622"/>
      <c r="D5" s="622" t="str">
        <f ca="1">OFFSET(Lexicon!B259,0,$B$3)</f>
        <v>When to Use Problem Analysis?</v>
      </c>
      <c r="E5" s="622"/>
      <c r="F5" s="622" t="str">
        <f ca="1">OFFSET(Lexicon!B265,0,$B$3)</f>
        <v>State the Problem</v>
      </c>
      <c r="G5" s="623"/>
      <c r="H5" s="381"/>
      <c r="I5" s="381"/>
      <c r="J5" s="1498" t="str">
        <f ca="1">OFFSET(Lexicon!B453,0,$B$3)</f>
        <v>Extend the cause</v>
      </c>
      <c r="K5" s="1499"/>
      <c r="L5" s="1499"/>
      <c r="M5" s="1499"/>
      <c r="N5" s="1499"/>
      <c r="O5" s="1500"/>
      <c r="P5" s="381"/>
      <c r="Q5" s="433"/>
      <c r="W5" s="427"/>
      <c r="X5" s="427"/>
      <c r="Y5" s="427"/>
      <c r="Z5" s="427"/>
      <c r="AZ5" s="367" t="str">
        <f ca="1">OFFSET(Lexicon!B257,0,$B$3)</f>
        <v>Actual</v>
      </c>
    </row>
    <row r="6" spans="1:190" s="416" customFormat="1" ht="12" customHeight="1">
      <c r="A6" s="415"/>
      <c r="B6" s="626"/>
      <c r="D6" s="372" t="str">
        <f ca="1">OFFSET(Lexicon!B260,0,$B$3)</f>
        <v>Do we have a deviation?</v>
      </c>
      <c r="E6" s="423"/>
      <c r="F6" s="1519" t="str">
        <f ca="1">OFFSET(Lexicon!B268,0,$B$3)</f>
        <v xml:space="preserve">What object (or group of objects) has the deviation?       </v>
      </c>
      <c r="G6" s="1519"/>
      <c r="H6" s="415"/>
      <c r="I6" s="415"/>
      <c r="M6" s="417" t="str">
        <f ca="1">OFFSET(Lexicon!B454,0,$B$3)</f>
        <v>After true cause has been confirmed and prior to selecting the fix, think about extending the cause</v>
      </c>
      <c r="P6" s="415"/>
      <c r="Q6" s="439"/>
      <c r="R6" s="443"/>
      <c r="S6" s="443"/>
      <c r="T6" s="439"/>
      <c r="U6" s="440"/>
      <c r="V6" s="441"/>
      <c r="W6" s="441"/>
      <c r="X6" s="441"/>
      <c r="Y6" s="441"/>
      <c r="Z6" s="441"/>
      <c r="AZ6" s="367" t="str">
        <f ca="1">OFFSET(Lexicon!B258,0,$B$3)</f>
        <v>Deviation</v>
      </c>
    </row>
    <row r="7" spans="1:190" s="416" customFormat="1" ht="12" customHeight="1">
      <c r="A7" s="415"/>
      <c r="B7" s="626"/>
      <c r="E7" s="423"/>
      <c r="F7" s="1520" t="str">
        <f ca="1">OFFSET(Lexicon!B269,0,$B$3)</f>
        <v>What deviation does it have?</v>
      </c>
      <c r="G7" s="1520"/>
      <c r="H7" s="415"/>
      <c r="I7" s="415"/>
      <c r="P7" s="415"/>
      <c r="Q7" s="442"/>
      <c r="R7" s="444"/>
      <c r="S7" s="444"/>
      <c r="T7" s="444"/>
      <c r="U7" s="444"/>
      <c r="V7" s="441"/>
      <c r="W7" s="441"/>
      <c r="X7" s="441"/>
      <c r="Y7" s="441"/>
      <c r="Z7" s="441"/>
      <c r="AZ7" s="367" t="str">
        <f ca="1">OFFSET(Lexicon!B392,0,$B$3)</f>
        <v>Changes</v>
      </c>
    </row>
    <row r="8" spans="1:190" s="416" customFormat="1" ht="12" customHeight="1">
      <c r="A8" s="415"/>
      <c r="B8" s="650"/>
      <c r="E8" s="423"/>
      <c r="F8" s="1521" t="str">
        <f ca="1">OFFSET(Lexicon!B270,0,$B$3)</f>
        <v xml:space="preserve">What do we see, hear, feel, taste, smell, or measure that tells us there is a deviation?      </v>
      </c>
      <c r="G8" s="1521"/>
      <c r="H8" s="415"/>
      <c r="I8" s="415"/>
      <c r="J8" s="626"/>
      <c r="L8" s="174"/>
      <c r="M8" s="684" t="str">
        <f ca="1">OFFSET(Lexicon!B455,0,$B$3)</f>
        <v>What other damage could this cause create?</v>
      </c>
      <c r="N8" s="681"/>
      <c r="O8" s="626"/>
      <c r="P8" s="415"/>
      <c r="Q8" s="443"/>
      <c r="R8" s="444"/>
      <c r="S8" s="444"/>
      <c r="T8" s="444"/>
      <c r="U8" s="444"/>
      <c r="V8" s="441"/>
      <c r="W8" s="441"/>
      <c r="X8" s="441"/>
      <c r="Y8" s="441"/>
      <c r="Z8" s="441"/>
      <c r="AZ8" s="367" t="str">
        <f ca="1">OFFSET(Lexicon!B393,0,$B$3)</f>
        <v>True of the IS</v>
      </c>
    </row>
    <row r="9" spans="1:190" s="416" customFormat="1" ht="12" customHeight="1">
      <c r="A9" s="415"/>
      <c r="B9" s="650"/>
      <c r="E9" s="423"/>
      <c r="F9" s="1521"/>
      <c r="G9" s="1521"/>
      <c r="H9" s="415"/>
      <c r="I9" s="415"/>
      <c r="J9" s="626"/>
      <c r="L9" s="172"/>
      <c r="M9" s="684" t="str">
        <f ca="1">OFFSET(Lexicon!B456,0,$B$3)</f>
        <v>Where else could the cause create problems?</v>
      </c>
      <c r="N9" s="681"/>
      <c r="O9" s="626"/>
      <c r="P9" s="415"/>
      <c r="Q9" s="432"/>
      <c r="R9" s="443"/>
      <c r="S9" s="443"/>
      <c r="T9" s="439"/>
      <c r="U9" s="440"/>
      <c r="V9" s="441"/>
      <c r="W9" s="441"/>
      <c r="X9" s="441"/>
      <c r="Y9" s="441"/>
      <c r="Z9" s="441"/>
      <c r="AZ9" s="367" t="str">
        <f ca="1">OFFSET(Lexicon!B394,0,$B$3)</f>
        <v>True of Both</v>
      </c>
    </row>
    <row r="10" spans="1:190" s="416" customFormat="1" ht="12" customHeight="1">
      <c r="A10" s="415"/>
      <c r="D10" s="372"/>
      <c r="E10" s="423"/>
      <c r="H10" s="415"/>
      <c r="I10" s="415"/>
      <c r="J10" s="650"/>
      <c r="L10" s="172"/>
      <c r="M10" s="684" t="str">
        <f ca="1">OFFSET(Lexicon!B457,0,$B$3)</f>
        <v>What caused the cause?</v>
      </c>
      <c r="N10" s="685"/>
      <c r="O10" s="650"/>
      <c r="P10" s="415"/>
      <c r="Q10" s="443"/>
      <c r="V10" s="441"/>
      <c r="W10" s="441"/>
      <c r="X10" s="441"/>
      <c r="Y10" s="441"/>
      <c r="Z10" s="441"/>
      <c r="AZ10" s="367" t="str">
        <f ca="1">OFFSET(Lexicon!B395,0,$B$3)</f>
        <v>True of the IS NOT</v>
      </c>
    </row>
    <row r="11" spans="1:190" s="416" customFormat="1" ht="12" customHeight="1">
      <c r="A11" s="415"/>
      <c r="B11" s="626"/>
      <c r="D11" s="372" t="str">
        <f ca="1">OFFSET(Lexicon!B261,0,$B$3)</f>
        <v>Is cause unknown?</v>
      </c>
      <c r="E11" s="423"/>
      <c r="F11" s="1522" t="str">
        <f ca="1">OFFSET(Lexicon!B271,0,$B$3)</f>
        <v>What data tells us that a deviation exists?</v>
      </c>
      <c r="G11" s="1522"/>
      <c r="H11" s="415"/>
      <c r="I11" s="415"/>
      <c r="J11" s="650"/>
      <c r="L11" s="172"/>
      <c r="M11" s="684"/>
      <c r="N11" s="685"/>
      <c r="O11" s="650"/>
      <c r="P11" s="415"/>
      <c r="Q11" s="443"/>
      <c r="V11" s="441"/>
      <c r="W11" s="441"/>
      <c r="X11" s="441"/>
      <c r="Y11" s="441"/>
      <c r="Z11" s="441"/>
      <c r="AZ11" s="367" t="str">
        <f ca="1">OFFSET(Lexicon!B396,0,$B$3)</f>
        <v>Relevant Changes</v>
      </c>
    </row>
    <row r="12" spans="1:190" s="416" customFormat="1" ht="15" customHeight="1">
      <c r="A12" s="415"/>
      <c r="B12" s="626"/>
      <c r="D12" s="1518" t="str">
        <f ca="1">OFFSET(Lexicon!B262,0,$B$3)</f>
        <v>Do we need to know cause to take effective action?</v>
      </c>
      <c r="E12" s="423"/>
      <c r="F12" s="626"/>
      <c r="G12" s="626"/>
      <c r="H12" s="415"/>
      <c r="I12" s="415"/>
      <c r="J12" s="1498" t="str">
        <f ca="1">OFFSET(Lexicon!B459,0,$B$3)</f>
        <v>Extend the Fix</v>
      </c>
      <c r="K12" s="1499"/>
      <c r="L12" s="1499"/>
      <c r="M12" s="1499"/>
      <c r="N12" s="1499"/>
      <c r="O12" s="1500"/>
      <c r="P12" s="415"/>
      <c r="Q12" s="443"/>
      <c r="V12" s="441"/>
      <c r="W12" s="441"/>
      <c r="X12" s="441"/>
      <c r="Y12" s="441"/>
      <c r="Z12" s="441"/>
      <c r="AZ12" s="367" t="str">
        <f ca="1">OFFSET(Lexicon!B391,0,$B$3)</f>
        <v>Distinctions</v>
      </c>
    </row>
    <row r="13" spans="1:190" s="416" customFormat="1" ht="12" customHeight="1">
      <c r="A13" s="415"/>
      <c r="B13" s="626"/>
      <c r="D13" s="1518"/>
      <c r="E13" s="423"/>
      <c r="F13" s="1522" t="str">
        <f ca="1">OFFSET(Lexicon!B272,0,$B$3)</f>
        <v>Write a short statement with one object and one deviation</v>
      </c>
      <c r="G13" s="1522"/>
      <c r="H13" s="415"/>
      <c r="I13" s="415"/>
      <c r="J13" s="626"/>
      <c r="L13" s="174"/>
      <c r="M13" s="417" t="str">
        <f ca="1">OFFSET(Lexicon!B461,0,$B$3)</f>
        <v>After true cause is confirmed and the fix is obvious, extend the fix</v>
      </c>
      <c r="N13" s="681"/>
      <c r="O13" s="626"/>
      <c r="P13" s="415"/>
      <c r="Q13" s="443"/>
      <c r="V13" s="441"/>
      <c r="W13" s="441"/>
      <c r="X13" s="441"/>
      <c r="Y13" s="441"/>
      <c r="Z13" s="441"/>
    </row>
    <row r="14" spans="1:190" s="416" customFormat="1" ht="12" customHeight="1">
      <c r="A14" s="415"/>
      <c r="B14" s="626"/>
      <c r="D14" s="372" t="str">
        <f ca="1">OFFSET(Lexicon!B263,0,$B$3)</f>
        <v>Yes to all 3 = use Problem Analysis</v>
      </c>
      <c r="E14" s="423"/>
      <c r="F14" s="1522" t="str">
        <f ca="1">OFFSET(Lexicon!B273,0,$B$3)</f>
        <v>Be specific; separate if needed</v>
      </c>
      <c r="G14" s="1522"/>
      <c r="H14" s="415"/>
      <c r="I14" s="415"/>
      <c r="J14" s="626"/>
      <c r="L14" s="172"/>
      <c r="N14" s="681"/>
      <c r="O14" s="626"/>
      <c r="P14" s="415"/>
      <c r="Q14" s="443"/>
      <c r="V14" s="441"/>
      <c r="W14" s="441"/>
      <c r="X14" s="441"/>
      <c r="Y14" s="441"/>
      <c r="Z14" s="441"/>
    </row>
    <row r="15" spans="1:190" s="416" customFormat="1" ht="12" customHeight="1">
      <c r="A15" s="415"/>
      <c r="B15" s="627"/>
      <c r="C15" s="418"/>
      <c r="D15" s="418"/>
      <c r="E15" s="419"/>
      <c r="F15" s="627"/>
      <c r="G15" s="627"/>
      <c r="H15" s="419"/>
      <c r="I15" s="415"/>
      <c r="J15" s="650"/>
      <c r="L15" s="172"/>
      <c r="M15" s="684" t="str">
        <f ca="1">OFFSET(Lexicon!B462,0,$B$3)</f>
        <v>What identical things need the same Fix?</v>
      </c>
      <c r="N15" s="685"/>
      <c r="O15" s="650"/>
      <c r="P15" s="419"/>
      <c r="Q15" s="445"/>
      <c r="R15" s="445"/>
      <c r="S15" s="446"/>
      <c r="T15" s="445"/>
      <c r="U15" s="445"/>
      <c r="V15" s="441"/>
      <c r="W15" s="441"/>
      <c r="X15" s="440"/>
      <c r="Y15" s="441"/>
      <c r="Z15" s="442"/>
      <c r="AA15" s="372"/>
      <c r="AB15" s="372"/>
      <c r="AD15" s="418"/>
      <c r="AE15" s="372"/>
      <c r="AF15" s="372"/>
      <c r="AH15" s="418"/>
      <c r="AI15" s="372"/>
      <c r="AJ15" s="372"/>
      <c r="AL15" s="418"/>
      <c r="AM15" s="372"/>
      <c r="AN15" s="372"/>
      <c r="AP15" s="418"/>
      <c r="AQ15" s="372"/>
      <c r="AR15" s="372"/>
      <c r="AT15" s="418"/>
      <c r="AU15" s="372"/>
      <c r="AV15" s="372"/>
      <c r="AX15" s="418"/>
      <c r="AY15" s="372"/>
      <c r="AZ15" s="372"/>
      <c r="BB15" s="418"/>
      <c r="BC15" s="372"/>
      <c r="BD15" s="372"/>
      <c r="BF15" s="418"/>
      <c r="BG15" s="372"/>
      <c r="BH15" s="372"/>
      <c r="BJ15" s="418"/>
      <c r="BK15" s="372"/>
      <c r="BL15" s="372"/>
      <c r="BN15" s="418"/>
      <c r="BO15" s="372"/>
      <c r="BP15" s="372"/>
      <c r="BR15" s="418"/>
      <c r="BS15" s="372"/>
      <c r="BT15" s="372"/>
      <c r="BV15" s="418"/>
      <c r="BW15" s="372"/>
      <c r="BX15" s="372"/>
      <c r="BZ15" s="418"/>
      <c r="CA15" s="372"/>
      <c r="CB15" s="372"/>
      <c r="CD15" s="418"/>
      <c r="CE15" s="372"/>
      <c r="CF15" s="372"/>
      <c r="CH15" s="418"/>
      <c r="CI15" s="372"/>
      <c r="CJ15" s="372"/>
      <c r="CL15" s="418"/>
      <c r="CM15" s="372"/>
      <c r="CN15" s="372"/>
      <c r="CP15" s="418"/>
      <c r="CQ15" s="372"/>
      <c r="CR15" s="372"/>
      <c r="CT15" s="418"/>
      <c r="CU15" s="372"/>
      <c r="CV15" s="372"/>
      <c r="CX15" s="418"/>
      <c r="CY15" s="372"/>
      <c r="CZ15" s="372"/>
      <c r="DB15" s="418"/>
      <c r="DC15" s="372"/>
      <c r="DD15" s="372"/>
      <c r="DF15" s="418"/>
      <c r="DG15" s="372"/>
      <c r="DH15" s="372"/>
      <c r="DJ15" s="418"/>
      <c r="DK15" s="372"/>
      <c r="DL15" s="372"/>
      <c r="DN15" s="418"/>
      <c r="DO15" s="372"/>
      <c r="DP15" s="372"/>
      <c r="DR15" s="418"/>
      <c r="DS15" s="372"/>
      <c r="DT15" s="372"/>
      <c r="DV15" s="418"/>
      <c r="DW15" s="372"/>
      <c r="DX15" s="372"/>
      <c r="DZ15" s="418"/>
      <c r="EA15" s="372"/>
      <c r="EB15" s="372"/>
      <c r="ED15" s="418"/>
      <c r="EE15" s="372"/>
      <c r="EF15" s="372"/>
      <c r="EH15" s="418"/>
      <c r="EI15" s="372"/>
      <c r="EJ15" s="372"/>
      <c r="EL15" s="418"/>
      <c r="EM15" s="372"/>
      <c r="EN15" s="372"/>
      <c r="EP15" s="418"/>
      <c r="EQ15" s="372"/>
      <c r="ER15" s="372"/>
      <c r="ET15" s="418"/>
      <c r="EU15" s="372"/>
      <c r="EV15" s="372"/>
      <c r="EX15" s="418"/>
      <c r="EY15" s="372"/>
      <c r="EZ15" s="372"/>
      <c r="FB15" s="418"/>
      <c r="FC15" s="372"/>
      <c r="FD15" s="372"/>
      <c r="FF15" s="418"/>
      <c r="FG15" s="372"/>
      <c r="FH15" s="372"/>
      <c r="FJ15" s="418"/>
      <c r="FK15" s="372"/>
      <c r="FL15" s="372"/>
      <c r="FN15" s="418"/>
      <c r="FO15" s="372"/>
      <c r="FP15" s="372"/>
      <c r="FR15" s="418"/>
      <c r="FS15" s="372"/>
      <c r="FT15" s="372"/>
      <c r="FV15" s="418"/>
      <c r="FW15" s="372"/>
      <c r="FX15" s="372"/>
      <c r="FZ15" s="418"/>
      <c r="GA15" s="372"/>
      <c r="GB15" s="372"/>
      <c r="GD15" s="418"/>
      <c r="GE15" s="372"/>
      <c r="GF15" s="372"/>
      <c r="GH15" s="418"/>
    </row>
    <row r="16" spans="1:190" ht="15" customHeight="1">
      <c r="A16" s="381"/>
      <c r="B16" s="1498" t="str">
        <f ca="1">OFFSET(Lexicon!B275,0,$B$3)</f>
        <v xml:space="preserve"> Specify the Problem</v>
      </c>
      <c r="C16" s="1499"/>
      <c r="D16" s="1499"/>
      <c r="E16" s="1499"/>
      <c r="F16" s="1499"/>
      <c r="G16" s="1500"/>
      <c r="H16" s="382"/>
      <c r="I16" s="381"/>
      <c r="J16" s="650"/>
      <c r="K16" s="416"/>
      <c r="L16" s="172"/>
      <c r="M16" s="684" t="str">
        <f ca="1">OFFSET(Lexicon!B463,0,$B$3)</f>
        <v>What problems could this Fix cause?</v>
      </c>
      <c r="N16" s="685"/>
      <c r="O16" s="650"/>
      <c r="P16" s="382"/>
      <c r="Q16" s="430"/>
      <c r="R16" s="430"/>
      <c r="S16" s="427"/>
      <c r="T16" s="430"/>
      <c r="U16" s="430"/>
      <c r="V16" s="427"/>
      <c r="W16" s="447"/>
      <c r="X16" s="427"/>
      <c r="Y16" s="427"/>
      <c r="Z16" s="427"/>
      <c r="AZ16" s="1122"/>
    </row>
    <row r="17" spans="1:52">
      <c r="A17" s="381"/>
      <c r="C17" s="370"/>
      <c r="D17" s="417" t="str">
        <f ca="1">OFFSET(Lexicon!B276,0,$B$3)</f>
        <v>Ask IS/IS NOT questions in four areas:</v>
      </c>
      <c r="E17" s="351"/>
      <c r="F17" s="1246" t="str">
        <f ca="1">OFFSET(Lexicon!B283,0,$B$3)</f>
        <v>For each IS, ask questions to find IS NOTs that are:</v>
      </c>
      <c r="H17" s="381"/>
      <c r="I17" s="381"/>
      <c r="J17" s="416"/>
      <c r="K17" s="416"/>
      <c r="L17" s="174"/>
      <c r="M17" s="416"/>
      <c r="N17" s="172"/>
      <c r="O17" s="416"/>
      <c r="P17" s="381"/>
      <c r="Q17" s="448"/>
      <c r="R17" s="448"/>
      <c r="S17" s="434"/>
      <c r="T17" s="448"/>
      <c r="U17" s="448"/>
      <c r="V17" s="427"/>
      <c r="W17" s="434"/>
      <c r="X17" s="427"/>
      <c r="Y17" s="427"/>
      <c r="Z17" s="427"/>
      <c r="AZ17" s="1122"/>
    </row>
    <row r="18" spans="1:52">
      <c r="A18" s="381"/>
      <c r="C18" s="370"/>
      <c r="D18" s="417" t="str">
        <f ca="1">OFFSET(Lexicon!B277,0,$B$3)</f>
        <v>WHAT - Identity</v>
      </c>
      <c r="E18" s="351"/>
      <c r="F18" s="1246" t="str">
        <f ca="1">OFFSET(Lexicon!B284,0,$B$3)</f>
        <v>•  similar to the IS      •  closely related to the IS</v>
      </c>
      <c r="H18" s="381"/>
      <c r="I18" s="381"/>
      <c r="J18" s="626"/>
      <c r="K18" s="416"/>
      <c r="M18" s="684" t="str">
        <f ca="1">OFFSET(Lexicon!B464,0,$B$3)</f>
        <v>If the fix is not obvious, use Decision Analysis to select the fix and then extend the fix</v>
      </c>
      <c r="N18" s="681"/>
      <c r="O18" s="626"/>
      <c r="P18" s="381"/>
      <c r="Q18" s="448"/>
      <c r="R18" s="448"/>
      <c r="S18" s="434"/>
      <c r="T18" s="448"/>
      <c r="U18" s="448"/>
      <c r="V18" s="427"/>
      <c r="W18" s="434"/>
      <c r="X18" s="427"/>
      <c r="Y18" s="427"/>
      <c r="Z18" s="427"/>
      <c r="AZ18" s="1122"/>
    </row>
    <row r="19" spans="1:52">
      <c r="A19" s="381"/>
      <c r="C19" s="370"/>
      <c r="D19" s="417" t="str">
        <f ca="1">OFFSET(Lexicon!B278,0,$B$3)</f>
        <v>WHERE - Location</v>
      </c>
      <c r="E19" s="351"/>
      <c r="F19" s="1246" t="str">
        <f ca="1">OFFSET(Lexicon!B285,0,$B$3)</f>
        <v xml:space="preserve">•  specific                    •  factual           </v>
      </c>
      <c r="H19" s="381"/>
      <c r="I19" s="381"/>
      <c r="J19" s="626"/>
      <c r="K19" s="416"/>
      <c r="L19" s="174"/>
      <c r="M19" s="174"/>
      <c r="N19" s="681"/>
      <c r="O19" s="626"/>
      <c r="P19" s="381"/>
      <c r="Q19" s="448"/>
      <c r="R19" s="448"/>
      <c r="S19" s="434"/>
      <c r="T19" s="448"/>
      <c r="U19" s="448"/>
      <c r="V19" s="427"/>
      <c r="W19" s="434"/>
      <c r="X19" s="427"/>
      <c r="Y19" s="427"/>
      <c r="Z19" s="427"/>
      <c r="AZ19" s="1122"/>
    </row>
    <row r="20" spans="1:52" ht="15.75">
      <c r="A20" s="381"/>
      <c r="C20" s="370"/>
      <c r="D20" s="417" t="str">
        <f ca="1">OFFSET(Lexicon!B279,0,$B$3)</f>
        <v>WHEN - Timing</v>
      </c>
      <c r="E20" s="624"/>
      <c r="F20" s="1246" t="str">
        <f ca="1">OFFSET(Lexicon!B286,0,$B$3)</f>
        <v xml:space="preserve"> “…could be, but is not.” </v>
      </c>
      <c r="H20" s="381"/>
      <c r="I20" s="381"/>
      <c r="J20" s="627"/>
      <c r="K20" s="418"/>
      <c r="L20" s="174"/>
      <c r="M20" s="682"/>
      <c r="N20" s="683"/>
      <c r="O20" s="627"/>
      <c r="P20" s="381"/>
      <c r="Q20" s="448"/>
      <c r="R20" s="448"/>
      <c r="S20" s="434"/>
      <c r="T20" s="448"/>
      <c r="U20" s="448"/>
      <c r="V20" s="427"/>
      <c r="W20" s="434"/>
      <c r="X20" s="427"/>
      <c r="Y20" s="427"/>
      <c r="Z20" s="427"/>
      <c r="AZ20" s="1122"/>
    </row>
    <row r="21" spans="1:52" ht="12.75">
      <c r="A21" s="381"/>
      <c r="C21" s="370"/>
      <c r="D21" s="417" t="str">
        <f ca="1">OFFSET(Lexicon!B280,0,$B$3)</f>
        <v>EXTENT - Size</v>
      </c>
      <c r="E21" s="351"/>
      <c r="F21" s="1521" t="str">
        <f ca="1">OFFSET(Lexicon!B287,0,$B$3)</f>
        <v xml:space="preserve">If you “need more data” (NMD), determine who will obtain it, how and by when </v>
      </c>
      <c r="H21" s="381"/>
      <c r="I21" s="381"/>
      <c r="J21" s="1498"/>
      <c r="K21" s="1499"/>
      <c r="L21" s="1499"/>
      <c r="M21" s="1499"/>
      <c r="N21" s="1499"/>
      <c r="O21" s="1500"/>
      <c r="P21" s="381"/>
      <c r="Q21" s="448"/>
      <c r="R21" s="448"/>
      <c r="S21" s="434"/>
      <c r="T21" s="448"/>
      <c r="U21" s="448"/>
      <c r="V21" s="427"/>
      <c r="W21" s="434"/>
      <c r="X21" s="427"/>
      <c r="Y21" s="427"/>
      <c r="Z21" s="427"/>
      <c r="AZ21" s="1122"/>
    </row>
    <row r="22" spans="1:52" ht="11.25" customHeight="1" thickBot="1">
      <c r="A22" s="381"/>
      <c r="C22" s="370"/>
      <c r="D22" s="349"/>
      <c r="E22" s="351"/>
      <c r="F22" s="1523"/>
      <c r="H22" s="381"/>
      <c r="I22" s="381"/>
      <c r="J22" s="790"/>
      <c r="K22" s="790"/>
      <c r="L22" s="790"/>
      <c r="M22" s="790"/>
      <c r="N22" s="790"/>
      <c r="O22" s="790"/>
      <c r="P22" s="381"/>
      <c r="Q22" s="448"/>
      <c r="R22" s="448"/>
      <c r="S22" s="434"/>
      <c r="T22" s="448"/>
      <c r="U22" s="448"/>
      <c r="V22" s="427"/>
      <c r="W22" s="434"/>
      <c r="X22" s="427"/>
      <c r="Y22" s="427"/>
      <c r="Z22" s="427"/>
      <c r="AZ22" s="1122"/>
    </row>
    <row r="23" spans="1:52" ht="15" customHeight="1">
      <c r="A23" s="381"/>
      <c r="C23" s="791"/>
      <c r="D23" s="1524" t="str">
        <f ca="1">OFFSET(Lexicon!B289,0,$B$3)</f>
        <v>Problem Specifcation</v>
      </c>
      <c r="E23" s="1525"/>
      <c r="F23" s="1526"/>
      <c r="H23" s="381"/>
      <c r="I23" s="381"/>
      <c r="J23" s="374"/>
      <c r="K23" s="373"/>
      <c r="L23" s="374"/>
      <c r="M23" s="391"/>
      <c r="O23" s="374"/>
      <c r="P23" s="381"/>
      <c r="Q23" s="448"/>
      <c r="R23" s="448"/>
      <c r="S23" s="434"/>
      <c r="T23" s="448"/>
      <c r="U23" s="448"/>
      <c r="V23" s="427"/>
      <c r="W23" s="434"/>
      <c r="X23" s="427"/>
      <c r="Y23" s="427"/>
      <c r="Z23" s="427"/>
      <c r="AZ23" s="1122"/>
    </row>
    <row r="24" spans="1:52" ht="15">
      <c r="A24" s="381"/>
      <c r="C24" s="792"/>
      <c r="D24" s="794" t="str">
        <f ca="1">OFFSET(Lexicon!B290,0,$B$3)</f>
        <v>IS</v>
      </c>
      <c r="E24" s="795"/>
      <c r="F24" s="796" t="str">
        <f ca="1">OFFSET(Lexicon!B291,0,$B$3)</f>
        <v>IS NOT</v>
      </c>
      <c r="H24" s="381"/>
      <c r="I24" s="381"/>
      <c r="J24" s="1496" t="str">
        <f ca="1">OFFSET(Lexicon!B465,0,$B$3)</f>
        <v>Notes</v>
      </c>
      <c r="K24" s="1496"/>
      <c r="L24" s="374"/>
      <c r="M24" s="655"/>
      <c r="N24" s="374"/>
      <c r="O24" s="374"/>
      <c r="P24" s="381"/>
      <c r="Q24" s="448"/>
      <c r="R24" s="448"/>
      <c r="S24" s="434"/>
      <c r="T24" s="448"/>
      <c r="U24" s="448"/>
      <c r="V24" s="427"/>
      <c r="W24" s="434"/>
      <c r="X24" s="427"/>
      <c r="Y24" s="427"/>
      <c r="Z24" s="427"/>
      <c r="AZ24" s="1122"/>
    </row>
    <row r="25" spans="1:52" ht="15.75">
      <c r="A25" s="381"/>
      <c r="B25" s="651"/>
      <c r="C25" s="793"/>
      <c r="D25" s="797" t="str">
        <f ca="1">OFFSET(Lexicon!B281,0,$B$3)</f>
        <v>Describe the problem in detail</v>
      </c>
      <c r="E25" s="798"/>
      <c r="F25" s="1262" t="str">
        <f ca="1">OFFSET(Lexicon!B282,0,$B$3)</f>
        <v>Tighten the IS data.  Help eliminate false possible causes.</v>
      </c>
      <c r="G25" s="651"/>
      <c r="H25" s="381"/>
      <c r="I25" s="381"/>
      <c r="J25" s="374"/>
      <c r="K25" s="1497"/>
      <c r="L25" s="1497"/>
      <c r="M25" s="1497"/>
      <c r="N25" s="1497"/>
      <c r="O25" s="374"/>
      <c r="P25" s="381"/>
      <c r="Q25" s="430"/>
      <c r="R25" s="430"/>
      <c r="S25" s="427"/>
      <c r="T25" s="430"/>
      <c r="U25" s="430"/>
      <c r="V25" s="427"/>
      <c r="W25" s="447"/>
      <c r="X25" s="427"/>
      <c r="Y25" s="427"/>
      <c r="Z25" s="427"/>
      <c r="AZ25" s="1122"/>
    </row>
    <row r="26" spans="1:52" s="632" customFormat="1" ht="5.25" customHeight="1">
      <c r="A26" s="628"/>
      <c r="B26" s="642"/>
      <c r="C26" s="1511" t="str">
        <f ca="1">OFFSET(Lexicon!B292,0,$B$3)</f>
        <v>WHAT</v>
      </c>
      <c r="D26" s="644"/>
      <c r="E26" s="645"/>
      <c r="F26" s="783"/>
      <c r="G26" s="642"/>
      <c r="H26" s="628"/>
      <c r="I26" s="628"/>
      <c r="J26" s="367"/>
      <c r="K26" s="373"/>
      <c r="L26" s="367"/>
      <c r="M26" s="655"/>
      <c r="N26" s="367"/>
      <c r="O26" s="367"/>
      <c r="P26" s="628"/>
      <c r="Q26" s="629"/>
      <c r="R26" s="629"/>
      <c r="S26" s="630"/>
      <c r="T26" s="629"/>
      <c r="U26" s="629"/>
      <c r="V26" s="630"/>
      <c r="W26" s="631"/>
      <c r="X26" s="630"/>
      <c r="Y26" s="630"/>
      <c r="Z26" s="630"/>
      <c r="AZ26" s="1220"/>
    </row>
    <row r="27" spans="1:52" s="633" customFormat="1" ht="14.25" customHeight="1">
      <c r="A27" s="635"/>
      <c r="B27" s="643"/>
      <c r="C27" s="1512"/>
      <c r="D27" s="1061" t="str">
        <f ca="1">OFFSET(Lexicon!B333,0,$B$3)</f>
        <v>•  What specific object(s) have the deviation?</v>
      </c>
      <c r="E27" s="646"/>
      <c r="F27" s="1060" t="str">
        <f ca="1">OFFSET(Lexicon!B347,0,$B$3)</f>
        <v>•  What similar object(s)could have the deviation, but does not?</v>
      </c>
      <c r="G27" s="643"/>
      <c r="H27" s="635"/>
      <c r="I27" s="635"/>
      <c r="J27" s="374"/>
      <c r="K27" s="373"/>
      <c r="L27" s="374"/>
      <c r="M27" s="391"/>
      <c r="N27" s="367"/>
      <c r="O27" s="374"/>
      <c r="P27" s="635"/>
      <c r="Q27" s="636"/>
      <c r="R27" s="636"/>
      <c r="S27" s="637"/>
      <c r="T27" s="636"/>
      <c r="U27" s="636"/>
      <c r="V27" s="638"/>
      <c r="W27" s="637"/>
      <c r="X27" s="638"/>
      <c r="Y27" s="638"/>
      <c r="Z27" s="638"/>
      <c r="AZ27" s="1221"/>
    </row>
    <row r="28" spans="1:52" s="633" customFormat="1" ht="14.25" customHeight="1">
      <c r="A28" s="635"/>
      <c r="B28" s="643"/>
      <c r="C28" s="1512"/>
      <c r="D28" s="640" t="str">
        <f ca="1">OFFSET(Lexicon!B334,0,$B$3)</f>
        <v>•  What is the specific deviation?</v>
      </c>
      <c r="E28" s="641"/>
      <c r="F28" s="1062" t="str">
        <f ca="1">OFFSET(Lexicon!B348,0,$B$3)</f>
        <v>•  What other deviations could be observed, but are not?</v>
      </c>
      <c r="G28" s="643"/>
      <c r="H28" s="635"/>
      <c r="I28" s="635"/>
      <c r="J28" s="374"/>
      <c r="K28" s="373"/>
      <c r="L28" s="374"/>
      <c r="M28" s="655"/>
      <c r="N28" s="374"/>
      <c r="O28" s="374"/>
      <c r="P28" s="635"/>
      <c r="Q28" s="636"/>
      <c r="R28" s="636"/>
      <c r="S28" s="637"/>
      <c r="T28" s="636"/>
      <c r="U28" s="636"/>
      <c r="V28" s="638"/>
      <c r="W28" s="637"/>
      <c r="X28" s="638"/>
      <c r="Y28" s="638"/>
      <c r="Z28" s="638"/>
      <c r="AZ28" s="1221"/>
    </row>
    <row r="29" spans="1:52" s="633" customFormat="1" ht="5.25" customHeight="1">
      <c r="A29" s="635"/>
      <c r="B29" s="652"/>
      <c r="C29" s="1504" t="str">
        <f ca="1">OFFSET(Lexicon!B295,0,$B$3)</f>
        <v>WHERE</v>
      </c>
      <c r="D29" s="647"/>
      <c r="E29" s="639"/>
      <c r="F29" s="784"/>
      <c r="G29" s="652"/>
      <c r="H29" s="635"/>
      <c r="I29" s="635"/>
      <c r="J29" s="374"/>
      <c r="K29" s="373"/>
      <c r="L29" s="374"/>
      <c r="M29" s="655"/>
      <c r="N29" s="374"/>
      <c r="O29" s="374"/>
      <c r="P29" s="635"/>
      <c r="Q29" s="636"/>
      <c r="R29" s="636"/>
      <c r="S29" s="637"/>
      <c r="T29" s="636"/>
      <c r="U29" s="636"/>
      <c r="V29" s="638"/>
      <c r="W29" s="637"/>
      <c r="X29" s="638"/>
      <c r="Y29" s="638"/>
      <c r="Z29" s="638"/>
      <c r="AZ29" s="1221"/>
    </row>
    <row r="30" spans="1:52" s="633" customFormat="1" ht="28.5" customHeight="1">
      <c r="A30" s="635"/>
      <c r="B30" s="643"/>
      <c r="C30" s="1505"/>
      <c r="D30" s="1061" t="str">
        <f ca="1">OFFSET(Lexicon!B335,0,$B$3)</f>
        <v>•  Where is the object when the deviation is observed (geographically)?</v>
      </c>
      <c r="E30" s="646"/>
      <c r="F30" s="1060" t="str">
        <f ca="1">OFFSET(Lexicon!B349,0,$B$3)</f>
        <v>•  Where else could the object be when the deviation is observed, but is not?</v>
      </c>
      <c r="G30" s="643"/>
      <c r="H30" s="635"/>
      <c r="I30" s="635"/>
      <c r="J30" s="374"/>
      <c r="K30" s="373"/>
      <c r="L30" s="374"/>
      <c r="M30" s="655"/>
      <c r="N30" s="374"/>
      <c r="O30" s="374"/>
      <c r="P30" s="635"/>
      <c r="Q30" s="636"/>
      <c r="R30" s="636"/>
      <c r="S30" s="637"/>
      <c r="T30" s="636"/>
      <c r="U30" s="636"/>
      <c r="V30" s="638"/>
      <c r="W30" s="637"/>
      <c r="X30" s="638"/>
      <c r="Y30" s="638"/>
      <c r="Z30" s="638"/>
      <c r="AZ30" s="1221"/>
    </row>
    <row r="31" spans="1:52" s="633" customFormat="1" ht="28.5" customHeight="1">
      <c r="A31" s="635"/>
      <c r="B31" s="643"/>
      <c r="C31" s="1513"/>
      <c r="D31" s="640" t="str">
        <f ca="1">OFFSET(Lexicon!B336,0,$B$3)</f>
        <v>•  Where is the deviation on the object?</v>
      </c>
      <c r="E31" s="641"/>
      <c r="F31" s="1062" t="str">
        <f ca="1">OFFSET(Lexicon!B350,0,$B$3)</f>
        <v>•  Where else could the deviation be located on the object, but is not?</v>
      </c>
      <c r="G31" s="643"/>
      <c r="H31" s="635"/>
      <c r="I31" s="635"/>
      <c r="J31" s="374"/>
      <c r="K31" s="373"/>
      <c r="L31" s="374"/>
      <c r="M31" s="655"/>
      <c r="N31" s="374"/>
      <c r="O31" s="374"/>
      <c r="P31" s="635"/>
      <c r="Q31" s="636"/>
      <c r="R31" s="636"/>
      <c r="S31" s="637"/>
      <c r="T31" s="636"/>
      <c r="U31" s="636"/>
      <c r="V31" s="638"/>
      <c r="W31" s="637"/>
      <c r="X31" s="638"/>
      <c r="Y31" s="638"/>
      <c r="Z31" s="638"/>
      <c r="AZ31" s="1221"/>
    </row>
    <row r="32" spans="1:52" s="633" customFormat="1" ht="5.25" customHeight="1">
      <c r="A32" s="635"/>
      <c r="B32" s="652"/>
      <c r="C32" s="1505" t="str">
        <f ca="1">OFFSET(Lexicon!B300,0,$B$3)</f>
        <v>WHEN</v>
      </c>
      <c r="D32" s="647"/>
      <c r="E32" s="639"/>
      <c r="F32" s="784"/>
      <c r="G32" s="652"/>
      <c r="H32" s="635"/>
      <c r="I32" s="635"/>
      <c r="J32" s="367"/>
      <c r="K32" s="373"/>
      <c r="L32" s="367"/>
      <c r="M32" s="655"/>
      <c r="N32" s="367"/>
      <c r="O32" s="367"/>
      <c r="P32" s="635"/>
      <c r="Q32" s="636"/>
      <c r="R32" s="636"/>
      <c r="S32" s="637"/>
      <c r="T32" s="636"/>
      <c r="U32" s="636"/>
      <c r="V32" s="638"/>
      <c r="W32" s="637"/>
      <c r="X32" s="638"/>
      <c r="Y32" s="638"/>
      <c r="Z32" s="638"/>
      <c r="AZ32" s="1221"/>
    </row>
    <row r="33" spans="1:52" s="633" customFormat="1" ht="28.5" customHeight="1">
      <c r="A33" s="635"/>
      <c r="B33" s="643"/>
      <c r="C33" s="1505"/>
      <c r="D33" s="1061" t="str">
        <f ca="1">OFFSET(Lexicon!B337,0,$B$3)</f>
        <v>•  When was the deviation observed first (in clock and calendar time)?</v>
      </c>
      <c r="E33" s="646"/>
      <c r="F33" s="1060" t="str">
        <f ca="1">OFFSET(Lexicon!B351,0,$B$3)</f>
        <v>•  When else could the deviation have been observed first, but was not?</v>
      </c>
      <c r="G33" s="643"/>
      <c r="H33" s="635"/>
      <c r="I33" s="635"/>
      <c r="J33" s="374"/>
      <c r="K33" s="373"/>
      <c r="L33" s="374"/>
      <c r="M33" s="391"/>
      <c r="N33" s="367"/>
      <c r="O33" s="374"/>
      <c r="P33" s="635"/>
      <c r="Q33" s="636"/>
      <c r="R33" s="636"/>
      <c r="S33" s="637"/>
      <c r="T33" s="636"/>
      <c r="U33" s="636"/>
      <c r="V33" s="638"/>
      <c r="W33" s="637"/>
      <c r="X33" s="638"/>
      <c r="Y33" s="638"/>
      <c r="Z33" s="638"/>
      <c r="AZ33" s="1221"/>
    </row>
    <row r="34" spans="1:52" s="633" customFormat="1" ht="27.75" customHeight="1">
      <c r="A34" s="635"/>
      <c r="B34" s="653"/>
      <c r="C34" s="1505"/>
      <c r="D34" s="1061" t="str">
        <f ca="1">OFFSET(Lexicon!B338,0,$B$3)</f>
        <v>•  When since that time has the devation been observed? What pattern?</v>
      </c>
      <c r="E34" s="646"/>
      <c r="F34" s="1060" t="str">
        <f ca="1">OFFSET(Lexicon!B352,0,$B$3)</f>
        <v>•  When since that time could the deviation have been observed, but was not?  What could the pattern be?</v>
      </c>
      <c r="G34" s="653"/>
      <c r="H34" s="635"/>
      <c r="I34" s="635"/>
      <c r="J34" s="374"/>
      <c r="K34" s="373"/>
      <c r="L34" s="374"/>
      <c r="M34" s="655"/>
      <c r="N34" s="374"/>
      <c r="O34" s="374"/>
      <c r="P34" s="635"/>
      <c r="Q34" s="636"/>
      <c r="R34" s="636"/>
      <c r="S34" s="637"/>
      <c r="T34" s="636"/>
      <c r="U34" s="636"/>
      <c r="V34" s="638"/>
      <c r="W34" s="637"/>
      <c r="X34" s="638"/>
      <c r="Y34" s="638"/>
      <c r="Z34" s="638"/>
      <c r="AZ34" s="1221"/>
    </row>
    <row r="35" spans="1:52" s="633" customFormat="1" ht="26.25" customHeight="1">
      <c r="A35" s="635"/>
      <c r="B35" s="653"/>
      <c r="C35" s="1505"/>
      <c r="D35" s="1507" t="str">
        <f ca="1">OFFSET(Lexicon!B339,0,$B$3)</f>
        <v>•  When, in the object's history or lifecycle, was the deviation observed first?</v>
      </c>
      <c r="E35" s="646"/>
      <c r="F35" s="1509" t="str">
        <f ca="1">OFFSET(Lexicon!B353,0,$B$3)</f>
        <v>•  When else, in the object's history or life cycle, could the deviation have been observed, but was not?</v>
      </c>
      <c r="G35" s="653"/>
      <c r="H35" s="635"/>
      <c r="I35" s="635"/>
      <c r="J35" s="374"/>
      <c r="K35" s="373"/>
      <c r="L35" s="374"/>
      <c r="M35" s="655"/>
      <c r="N35" s="374"/>
      <c r="O35" s="374"/>
      <c r="P35" s="635"/>
      <c r="Q35" s="636"/>
      <c r="R35" s="636"/>
      <c r="S35" s="637"/>
      <c r="T35" s="636"/>
      <c r="U35" s="636"/>
      <c r="V35" s="638"/>
      <c r="W35" s="637"/>
      <c r="X35" s="638"/>
      <c r="Y35" s="638"/>
      <c r="Z35" s="638"/>
      <c r="AZ35" s="1221"/>
    </row>
    <row r="36" spans="1:52" s="633" customFormat="1" ht="12" hidden="1" customHeight="1">
      <c r="A36" s="635"/>
      <c r="B36" s="653"/>
      <c r="C36" s="1513"/>
      <c r="D36" s="1508"/>
      <c r="E36" s="641"/>
      <c r="F36" s="1510"/>
      <c r="G36" s="653"/>
      <c r="H36" s="635"/>
      <c r="I36" s="635"/>
      <c r="J36" s="374"/>
      <c r="K36" s="373"/>
      <c r="L36" s="374"/>
      <c r="M36" s="655"/>
      <c r="N36" s="374"/>
      <c r="O36" s="374"/>
      <c r="P36" s="635"/>
      <c r="Q36" s="636"/>
      <c r="R36" s="636"/>
      <c r="S36" s="637"/>
      <c r="T36" s="636"/>
      <c r="U36" s="636"/>
      <c r="V36" s="638"/>
      <c r="W36" s="637"/>
      <c r="X36" s="638"/>
      <c r="Y36" s="638"/>
      <c r="Z36" s="638"/>
    </row>
    <row r="37" spans="1:52" s="633" customFormat="1" ht="5.25" customHeight="1">
      <c r="A37" s="635"/>
      <c r="C37" s="1504" t="str">
        <f ca="1">OFFSET(Lexicon!B307,0,$B$3)</f>
        <v>EXTENT</v>
      </c>
      <c r="D37" s="647"/>
      <c r="E37" s="639"/>
      <c r="F37" s="784"/>
      <c r="H37" s="635"/>
      <c r="I37" s="635"/>
      <c r="J37" s="367"/>
      <c r="K37" s="373"/>
      <c r="L37" s="367"/>
      <c r="M37" s="655"/>
      <c r="N37" s="367"/>
      <c r="O37" s="367"/>
      <c r="P37" s="635"/>
      <c r="Q37" s="636"/>
      <c r="R37" s="636"/>
      <c r="S37" s="637"/>
      <c r="T37" s="636"/>
      <c r="U37" s="636"/>
      <c r="V37" s="638"/>
      <c r="W37" s="637"/>
      <c r="X37" s="638"/>
      <c r="Y37" s="638"/>
      <c r="Z37" s="638"/>
    </row>
    <row r="38" spans="1:52" s="633" customFormat="1" ht="14.25" customHeight="1">
      <c r="A38" s="635"/>
      <c r="B38" s="634"/>
      <c r="C38" s="1505"/>
      <c r="D38" s="761" t="str">
        <f ca="1">OFFSET(Lexicon!B340,0,$B$3)</f>
        <v>•  How many objects have the deviation?</v>
      </c>
      <c r="E38" s="646"/>
      <c r="F38" s="785" t="str">
        <f ca="1">OFFSET(Lexicon!B354,0,$B$3)</f>
        <v>•  How many objects could, but do not?</v>
      </c>
      <c r="G38" s="634"/>
      <c r="H38" s="635"/>
      <c r="I38" s="635"/>
      <c r="J38" s="374"/>
      <c r="K38" s="373"/>
      <c r="L38" s="374"/>
      <c r="M38" s="391"/>
      <c r="N38" s="367"/>
      <c r="O38" s="374"/>
      <c r="P38" s="635"/>
      <c r="Q38" s="636"/>
      <c r="R38" s="636"/>
      <c r="S38" s="637"/>
      <c r="T38" s="636"/>
      <c r="U38" s="636"/>
      <c r="V38" s="638"/>
      <c r="W38" s="637"/>
      <c r="X38" s="638"/>
      <c r="Y38" s="638"/>
      <c r="Z38" s="638"/>
    </row>
    <row r="39" spans="1:52" s="633" customFormat="1" ht="14.25" customHeight="1">
      <c r="A39" s="635"/>
      <c r="B39" s="634"/>
      <c r="C39" s="1505"/>
      <c r="D39" s="1061" t="str">
        <f ca="1">OFFSET(Lexicon!B341,0,$B$3)</f>
        <v>•  What is the trend in the number of objects with the deviation?</v>
      </c>
      <c r="E39" s="646"/>
      <c r="F39" s="785" t="str">
        <f ca="1">OFFSET(Lexicon!B355,0,$B$3)</f>
        <v>•  What could be the trend, but is not?</v>
      </c>
      <c r="G39" s="634"/>
      <c r="H39" s="635"/>
      <c r="I39" s="635"/>
      <c r="J39" s="374"/>
      <c r="K39" s="373"/>
      <c r="L39" s="374"/>
      <c r="M39" s="655"/>
      <c r="N39" s="374"/>
      <c r="O39" s="374"/>
      <c r="P39" s="635"/>
      <c r="Q39" s="636"/>
      <c r="R39" s="636"/>
      <c r="S39" s="637"/>
      <c r="T39" s="636"/>
      <c r="U39" s="636"/>
      <c r="V39" s="638"/>
      <c r="W39" s="637"/>
      <c r="X39" s="638"/>
      <c r="Y39" s="638"/>
      <c r="Z39" s="638"/>
    </row>
    <row r="40" spans="1:52" s="633" customFormat="1" ht="14.25" customHeight="1">
      <c r="A40" s="635"/>
      <c r="C40" s="1505"/>
      <c r="D40" s="648"/>
      <c r="E40" s="649"/>
      <c r="F40" s="786"/>
      <c r="H40" s="635"/>
      <c r="I40" s="635"/>
      <c r="J40" s="374"/>
      <c r="K40" s="373"/>
      <c r="L40" s="374"/>
      <c r="M40" s="655"/>
      <c r="N40" s="374"/>
      <c r="O40" s="374"/>
      <c r="P40" s="635"/>
      <c r="Q40" s="636"/>
      <c r="R40" s="636"/>
      <c r="S40" s="637"/>
      <c r="T40" s="636"/>
      <c r="U40" s="636"/>
      <c r="V40" s="638"/>
      <c r="W40" s="637"/>
      <c r="X40" s="638"/>
      <c r="Y40" s="638"/>
      <c r="Z40" s="638"/>
    </row>
    <row r="41" spans="1:52" s="633" customFormat="1" ht="14.25" customHeight="1">
      <c r="A41" s="635"/>
      <c r="B41" s="634"/>
      <c r="C41" s="1505"/>
      <c r="D41" s="761" t="str">
        <f ca="1">OFFSET(Lexicon!B342,0,$B$3)</f>
        <v>•  What is the size of a single deviation?</v>
      </c>
      <c r="E41" s="646"/>
      <c r="F41" s="785" t="str">
        <f ca="1">OFFSET(Lexicon!B356,0,$B$3)</f>
        <v>•  What could be the size, but is not?</v>
      </c>
      <c r="G41" s="634"/>
      <c r="H41" s="635"/>
      <c r="I41" s="635"/>
      <c r="J41" s="374"/>
      <c r="K41" s="373"/>
      <c r="L41" s="374"/>
      <c r="M41" s="655"/>
      <c r="N41" s="374"/>
      <c r="O41" s="374"/>
      <c r="P41" s="635"/>
      <c r="Q41" s="636"/>
      <c r="R41" s="636"/>
      <c r="S41" s="637"/>
      <c r="T41" s="636"/>
      <c r="U41" s="636"/>
      <c r="V41" s="638"/>
      <c r="W41" s="637"/>
      <c r="X41" s="638"/>
      <c r="Y41" s="638"/>
      <c r="Z41" s="638"/>
    </row>
    <row r="42" spans="1:52" s="633" customFormat="1" ht="14.25" customHeight="1">
      <c r="A42" s="635"/>
      <c r="B42" s="634"/>
      <c r="C42" s="1505"/>
      <c r="D42" s="761" t="str">
        <f ca="1">OFFSET(Lexicon!B343,0,$B$3)</f>
        <v>•  What is the trend in the size?</v>
      </c>
      <c r="E42" s="646"/>
      <c r="F42" s="785" t="str">
        <f ca="1">OFFSET(Lexicon!B357,0,$B$3)</f>
        <v>•  What could be the trend, but is not?</v>
      </c>
      <c r="G42" s="634"/>
      <c r="H42" s="635"/>
      <c r="I42" s="635"/>
      <c r="J42" s="374"/>
      <c r="K42" s="373"/>
      <c r="L42" s="374"/>
      <c r="M42" s="655"/>
      <c r="N42" s="374"/>
      <c r="O42" s="374"/>
      <c r="P42" s="635"/>
      <c r="Q42" s="636"/>
      <c r="R42" s="636"/>
      <c r="S42" s="637"/>
      <c r="T42" s="636"/>
      <c r="U42" s="636"/>
      <c r="V42" s="638"/>
      <c r="W42" s="637"/>
      <c r="X42" s="638"/>
      <c r="Y42" s="638"/>
      <c r="Z42" s="638"/>
    </row>
    <row r="43" spans="1:52" s="633" customFormat="1" ht="14.25" customHeight="1">
      <c r="A43" s="635"/>
      <c r="C43" s="1505"/>
      <c r="D43" s="648"/>
      <c r="E43" s="649"/>
      <c r="F43" s="786"/>
      <c r="H43" s="635"/>
      <c r="I43" s="635"/>
      <c r="J43" s="367"/>
      <c r="K43" s="373"/>
      <c r="L43" s="367"/>
      <c r="M43" s="655"/>
      <c r="N43" s="367"/>
      <c r="O43" s="367"/>
      <c r="P43" s="635"/>
      <c r="Q43" s="636"/>
      <c r="R43" s="636"/>
      <c r="S43" s="637"/>
      <c r="T43" s="636"/>
      <c r="U43" s="636"/>
      <c r="V43" s="638"/>
      <c r="W43" s="637"/>
      <c r="X43" s="638"/>
      <c r="Y43" s="638"/>
      <c r="Z43" s="638"/>
    </row>
    <row r="44" spans="1:52" ht="14.25" customHeight="1">
      <c r="A44" s="381"/>
      <c r="B44" s="634"/>
      <c r="C44" s="1505"/>
      <c r="D44" s="761" t="str">
        <f ca="1">OFFSET(Lexicon!B344,0,$B$3)</f>
        <v>•  How many instances of the deviation are on each object?</v>
      </c>
      <c r="E44" s="646"/>
      <c r="F44" s="785" t="str">
        <f ca="1">OFFSET(Lexicon!B358,0,$B$3)</f>
        <v>•  How many instances could be on each object, but are not?</v>
      </c>
      <c r="G44" s="634"/>
      <c r="H44" s="381"/>
      <c r="I44" s="381"/>
      <c r="J44" s="374"/>
      <c r="K44" s="373"/>
      <c r="L44" s="374"/>
      <c r="M44" s="391"/>
      <c r="O44" s="374"/>
      <c r="P44" s="381"/>
      <c r="Q44" s="448"/>
      <c r="R44" s="448"/>
      <c r="S44" s="434"/>
      <c r="T44" s="448"/>
      <c r="U44" s="448"/>
      <c r="V44" s="427"/>
      <c r="W44" s="434"/>
      <c r="X44" s="427"/>
      <c r="Y44" s="427"/>
      <c r="Z44" s="427"/>
    </row>
    <row r="45" spans="1:52" ht="14.25" customHeight="1" thickBot="1">
      <c r="A45" s="381"/>
      <c r="B45" s="634"/>
      <c r="C45" s="1506"/>
      <c r="D45" s="787" t="str">
        <f ca="1">OFFSET(Lexicon!B345,0,$B$3)</f>
        <v>•  What is the trend in the number of instances?</v>
      </c>
      <c r="E45" s="788"/>
      <c r="F45" s="789" t="str">
        <f ca="1">OFFSET(Lexicon!B359,0,$B$3)</f>
        <v>•  What could be the trend in the number of instances, but is not?</v>
      </c>
      <c r="G45" s="634"/>
      <c r="H45" s="381"/>
      <c r="I45" s="381"/>
      <c r="J45" s="374"/>
      <c r="K45" s="373"/>
      <c r="L45" s="374"/>
      <c r="M45" s="655"/>
      <c r="N45" s="374"/>
      <c r="O45" s="374"/>
      <c r="P45" s="381"/>
      <c r="Q45" s="448"/>
      <c r="R45" s="448"/>
      <c r="S45" s="434"/>
      <c r="T45" s="448"/>
      <c r="U45" s="448"/>
      <c r="V45" s="427"/>
      <c r="W45" s="434"/>
      <c r="X45" s="427"/>
      <c r="Y45" s="427"/>
      <c r="Z45" s="427"/>
    </row>
    <row r="46" spans="1:52">
      <c r="A46" s="381"/>
      <c r="C46" s="171"/>
      <c r="E46" s="351"/>
      <c r="H46" s="381"/>
      <c r="I46" s="381"/>
      <c r="J46" s="374"/>
      <c r="K46" s="373"/>
      <c r="L46" s="374"/>
      <c r="M46" s="655"/>
      <c r="N46" s="374"/>
      <c r="O46" s="374"/>
      <c r="P46" s="381"/>
      <c r="Q46" s="448"/>
      <c r="R46" s="448"/>
      <c r="S46" s="434"/>
      <c r="T46" s="448"/>
      <c r="U46" s="448"/>
      <c r="V46" s="427"/>
      <c r="W46" s="434"/>
      <c r="X46" s="427"/>
      <c r="Y46" s="427"/>
      <c r="Z46" s="427"/>
    </row>
    <row r="47" spans="1:52" s="374" customFormat="1" ht="19.5" customHeight="1">
      <c r="A47" s="381"/>
      <c r="B47" s="1501" t="str">
        <f ca="1">OFFSET(Lexicon!B361,0,$B$3)</f>
        <v xml:space="preserve"> Identify Possible Causes</v>
      </c>
      <c r="C47" s="1502"/>
      <c r="D47" s="1502"/>
      <c r="E47" s="1502"/>
      <c r="F47" s="1502"/>
      <c r="G47" s="1503"/>
      <c r="H47" s="381"/>
      <c r="I47" s="381"/>
      <c r="K47" s="373"/>
      <c r="M47" s="655"/>
      <c r="P47" s="381"/>
      <c r="Q47" s="444"/>
      <c r="R47" s="444"/>
      <c r="S47" s="444"/>
      <c r="T47" s="444"/>
      <c r="U47" s="444"/>
      <c r="V47" s="434"/>
      <c r="W47" s="434"/>
      <c r="X47" s="434"/>
      <c r="Y47" s="434"/>
      <c r="Z47" s="434"/>
    </row>
    <row r="48" spans="1:52" s="374" customFormat="1" ht="15" customHeight="1">
      <c r="A48" s="381"/>
      <c r="B48" s="1498" t="str">
        <f ca="1">OFFSET(Lexicon!B362,0,$B$3)</f>
        <v>Use Knowledge and Experience…OR</v>
      </c>
      <c r="C48" s="1499"/>
      <c r="D48" s="1499"/>
      <c r="E48" s="1499"/>
      <c r="F48" s="1499"/>
      <c r="G48" s="1500"/>
      <c r="H48" s="382"/>
      <c r="I48" s="381"/>
      <c r="K48" s="373"/>
      <c r="M48" s="655"/>
      <c r="P48" s="382"/>
      <c r="Q48" s="444"/>
      <c r="R48" s="444"/>
      <c r="S48" s="444"/>
      <c r="T48" s="444"/>
      <c r="U48" s="444"/>
      <c r="V48" s="434"/>
      <c r="W48" s="434"/>
      <c r="X48" s="434"/>
      <c r="Y48" s="434"/>
      <c r="Z48" s="434"/>
    </row>
    <row r="49" spans="1:26" s="374" customFormat="1" ht="14.25" customHeight="1">
      <c r="A49" s="381"/>
      <c r="B49" s="367"/>
      <c r="C49" s="421"/>
      <c r="E49" s="620" t="str">
        <f ca="1">OFFSET(Lexicon!B363,0,$B$3)</f>
        <v>Refer to the Problem Specification to generate possible causes</v>
      </c>
      <c r="F49" s="367"/>
      <c r="G49" s="367"/>
      <c r="H49" s="381"/>
      <c r="I49" s="381"/>
      <c r="K49" s="373"/>
      <c r="M49" s="655"/>
      <c r="P49" s="381"/>
      <c r="Q49" s="443"/>
      <c r="R49" s="443"/>
      <c r="S49" s="443"/>
      <c r="T49" s="434"/>
      <c r="U49" s="434"/>
      <c r="V49" s="434"/>
      <c r="W49" s="434"/>
      <c r="X49" s="434"/>
      <c r="Y49" s="434"/>
      <c r="Z49" s="434"/>
    </row>
    <row r="50" spans="1:26" s="374" customFormat="1" ht="12" customHeight="1">
      <c r="A50" s="381"/>
      <c r="B50" s="367"/>
      <c r="C50" s="465"/>
      <c r="G50" s="367"/>
      <c r="H50" s="381"/>
      <c r="I50" s="381"/>
      <c r="K50" s="373"/>
      <c r="M50" s="655"/>
      <c r="P50" s="381"/>
      <c r="Q50" s="443"/>
      <c r="R50" s="443"/>
      <c r="S50" s="443"/>
      <c r="T50" s="434"/>
      <c r="U50" s="434"/>
      <c r="V50" s="434"/>
      <c r="W50" s="434"/>
      <c r="X50" s="434"/>
      <c r="Y50" s="434"/>
      <c r="Z50" s="434"/>
    </row>
    <row r="51" spans="1:26" s="374" customFormat="1" ht="13.5" customHeight="1">
      <c r="A51" s="381"/>
      <c r="C51" s="373"/>
      <c r="E51" s="464" t="str">
        <f ca="1">OFFSET(Lexicon!B364,0,$B$3)</f>
        <v>What pairs in the Problem Specification are surprising? What causes do they suggest?</v>
      </c>
      <c r="F51" s="367"/>
      <c r="H51" s="381"/>
      <c r="I51" s="381"/>
      <c r="J51" s="367"/>
      <c r="K51" s="373"/>
      <c r="L51" s="367"/>
      <c r="M51" s="655"/>
      <c r="N51" s="367"/>
      <c r="O51" s="367"/>
      <c r="P51" s="381"/>
      <c r="Q51" s="443"/>
      <c r="R51" s="443"/>
      <c r="S51" s="443"/>
      <c r="T51" s="434"/>
      <c r="U51" s="434"/>
      <c r="V51" s="434"/>
      <c r="W51" s="434"/>
      <c r="X51" s="434"/>
      <c r="Y51" s="434"/>
      <c r="Z51" s="434"/>
    </row>
    <row r="52" spans="1:26" s="374" customFormat="1" ht="14.25" customHeight="1">
      <c r="A52" s="381"/>
      <c r="C52" s="373"/>
      <c r="E52" s="464" t="str">
        <f ca="1">OFFSET(Lexicon!B365,0,$B$3)</f>
        <v>What else could have caused this deviation?        What would experts say?        What was our initial hunch?</v>
      </c>
      <c r="H52" s="381"/>
      <c r="I52" s="381"/>
      <c r="K52" s="373"/>
      <c r="M52" s="391"/>
      <c r="N52" s="367"/>
      <c r="P52" s="381"/>
      <c r="Q52" s="443"/>
      <c r="S52" s="443"/>
      <c r="T52" s="434"/>
      <c r="U52" s="434"/>
      <c r="V52" s="434"/>
      <c r="W52" s="434"/>
      <c r="X52" s="434"/>
      <c r="Y52" s="434"/>
      <c r="Z52" s="434"/>
    </row>
    <row r="53" spans="1:26" ht="6.75" customHeight="1">
      <c r="A53" s="381"/>
      <c r="C53" s="373"/>
      <c r="D53" s="374"/>
      <c r="F53" s="374"/>
      <c r="H53" s="381"/>
      <c r="I53" s="381"/>
      <c r="J53" s="374"/>
      <c r="K53" s="373"/>
      <c r="L53" s="374"/>
      <c r="M53" s="655"/>
      <c r="N53" s="374"/>
      <c r="O53" s="374"/>
      <c r="P53" s="381"/>
      <c r="Q53" s="455"/>
      <c r="R53" s="422"/>
      <c r="S53" s="455"/>
      <c r="T53" s="455"/>
      <c r="U53" s="450"/>
      <c r="V53" s="427"/>
      <c r="W53" s="427"/>
      <c r="X53" s="427"/>
      <c r="Y53" s="427"/>
      <c r="Z53" s="427"/>
    </row>
    <row r="54" spans="1:26" ht="12" customHeight="1">
      <c r="A54" s="381"/>
      <c r="C54" s="373"/>
      <c r="E54" s="464" t="str">
        <f ca="1">OFFSET(Lexicon!B366,0,$B$3)</f>
        <v>Explain how the cause creates the deviation</v>
      </c>
      <c r="H54" s="381"/>
      <c r="I54" s="381"/>
      <c r="J54" s="374"/>
      <c r="K54" s="373"/>
      <c r="L54" s="374"/>
      <c r="M54" s="655"/>
      <c r="N54" s="374"/>
      <c r="O54" s="374"/>
      <c r="P54" s="381"/>
      <c r="Q54" s="451"/>
      <c r="R54" s="373"/>
      <c r="S54" s="451"/>
      <c r="T54" s="455"/>
      <c r="U54" s="450"/>
      <c r="V54" s="427"/>
      <c r="W54" s="427"/>
      <c r="X54" s="427"/>
      <c r="Y54" s="427"/>
      <c r="Z54" s="427"/>
    </row>
    <row r="55" spans="1:26" s="374" customFormat="1" ht="6.75" customHeight="1">
      <c r="A55" s="381"/>
      <c r="C55" s="367"/>
      <c r="D55" s="367"/>
      <c r="E55" s="371"/>
      <c r="H55" s="381"/>
      <c r="I55" s="381"/>
      <c r="K55" s="373"/>
      <c r="M55" s="655"/>
      <c r="P55" s="381"/>
      <c r="Q55" s="434"/>
      <c r="R55" s="422"/>
      <c r="S55" s="434"/>
      <c r="T55" s="434"/>
      <c r="U55" s="434"/>
      <c r="V55" s="434"/>
      <c r="W55" s="434"/>
      <c r="X55" s="434"/>
      <c r="Y55" s="434"/>
      <c r="Z55" s="434"/>
    </row>
    <row r="56" spans="1:26" s="374" customFormat="1" ht="12.75">
      <c r="A56" s="381"/>
      <c r="B56" s="660"/>
      <c r="C56" s="680" t="str">
        <f ca="1">OFFSET(Lexicon!B370,0,$B$3)</f>
        <v>Use Distinctions and Changes</v>
      </c>
      <c r="D56" s="384"/>
      <c r="E56" s="384"/>
      <c r="F56" s="384"/>
      <c r="G56" s="385"/>
      <c r="H56" s="381"/>
      <c r="I56" s="381"/>
      <c r="K56" s="373"/>
      <c r="M56" s="655"/>
      <c r="P56" s="381"/>
      <c r="Q56" s="434"/>
      <c r="R56" s="373"/>
      <c r="S56" s="434"/>
      <c r="T56" s="434"/>
      <c r="U56" s="434"/>
      <c r="V56" s="434"/>
      <c r="W56" s="434"/>
      <c r="X56" s="434"/>
      <c r="Y56" s="434"/>
      <c r="Z56" s="434"/>
    </row>
    <row r="57" spans="1:26" s="374" customFormat="1" ht="11.25" customHeight="1">
      <c r="A57" s="352"/>
      <c r="D57" s="654" t="str">
        <f ca="1">OFFSET(Lexicon!B371,0,$B$3)</f>
        <v>Look for Distinctions</v>
      </c>
      <c r="E57" s="423"/>
      <c r="F57" s="654" t="str">
        <f ca="1">OFFSET(Lexicon!B376,0,$B$3)</f>
        <v>Look for Changes</v>
      </c>
      <c r="H57" s="352"/>
      <c r="I57" s="352"/>
      <c r="J57" s="367"/>
      <c r="K57" s="373"/>
      <c r="L57" s="367"/>
      <c r="M57" s="655"/>
      <c r="N57" s="367"/>
      <c r="O57" s="367"/>
      <c r="P57" s="352"/>
      <c r="Q57" s="434"/>
      <c r="S57" s="434"/>
      <c r="T57" s="434"/>
      <c r="U57" s="434"/>
      <c r="V57" s="434"/>
      <c r="W57" s="434"/>
      <c r="X57" s="434"/>
      <c r="Y57" s="434"/>
      <c r="Z57" s="434"/>
    </row>
    <row r="58" spans="1:26" ht="11.25" customHeight="1">
      <c r="A58" s="352"/>
      <c r="D58" s="1527" t="str">
        <f ca="1">OFFSET(Lexicon!B372,0,$B$3)</f>
        <v>What is different, odd, unusual, special, or unique about each IS compared to its IS NOT?</v>
      </c>
      <c r="E58" s="423"/>
      <c r="F58" s="391" t="str">
        <f ca="1">OFFSET(Lexicon!B378,0,$B$3)</f>
        <v>What changed in, on, around, or about each distinction?</v>
      </c>
      <c r="H58" s="352"/>
      <c r="I58" s="352"/>
      <c r="J58" s="374"/>
      <c r="K58" s="373"/>
      <c r="L58" s="374"/>
      <c r="M58" s="391"/>
      <c r="O58" s="374"/>
      <c r="P58" s="352"/>
      <c r="Q58" s="427"/>
      <c r="R58" s="422"/>
      <c r="S58" s="427"/>
      <c r="T58" s="427"/>
      <c r="U58" s="427"/>
      <c r="V58" s="427"/>
      <c r="W58" s="427"/>
      <c r="X58" s="427"/>
      <c r="Y58" s="427"/>
      <c r="Z58" s="427"/>
    </row>
    <row r="59" spans="1:26" ht="29.25" customHeight="1">
      <c r="A59" s="352"/>
      <c r="D59" s="1527"/>
      <c r="E59" s="423"/>
      <c r="H59" s="352"/>
      <c r="I59" s="352"/>
      <c r="J59" s="374"/>
      <c r="K59" s="373"/>
      <c r="L59" s="374"/>
      <c r="M59" s="655"/>
      <c r="N59" s="374"/>
      <c r="O59" s="374"/>
      <c r="P59" s="352"/>
      <c r="Q59" s="427"/>
      <c r="R59" s="426"/>
      <c r="S59" s="427"/>
      <c r="T59" s="427"/>
      <c r="U59" s="427"/>
      <c r="V59" s="427"/>
      <c r="W59" s="427"/>
      <c r="X59" s="427"/>
      <c r="Y59" s="427"/>
      <c r="Z59" s="427"/>
    </row>
    <row r="60" spans="1:26" ht="11.25" customHeight="1">
      <c r="A60" s="352"/>
      <c r="D60" s="391" t="str">
        <f ca="1">OFFSET(Lexicon!B373,0,$B$3)</f>
        <v xml:space="preserve">      What else is different..?</v>
      </c>
      <c r="E60" s="423"/>
      <c r="F60" s="391" t="str">
        <f ca="1">OFFSET(Lexicon!B379,0,$B$3)</f>
        <v>When did the change occur?  Record date and time.</v>
      </c>
      <c r="H60" s="352"/>
      <c r="I60" s="352"/>
      <c r="J60" s="374"/>
      <c r="K60" s="373"/>
      <c r="L60" s="374"/>
      <c r="M60" s="655"/>
      <c r="N60" s="374"/>
      <c r="O60" s="374"/>
      <c r="P60" s="352"/>
      <c r="Q60" s="434"/>
      <c r="S60" s="434"/>
      <c r="T60" s="434"/>
      <c r="U60" s="434"/>
      <c r="V60" s="427"/>
      <c r="W60" s="427"/>
      <c r="X60" s="427"/>
      <c r="Y60" s="427"/>
      <c r="Z60" s="427"/>
    </row>
    <row r="61" spans="1:26" ht="11.25" customHeight="1">
      <c r="A61" s="352"/>
      <c r="E61" s="423"/>
      <c r="H61" s="352"/>
      <c r="I61" s="352"/>
      <c r="J61" s="374"/>
      <c r="K61" s="373"/>
      <c r="L61" s="374"/>
      <c r="M61" s="655"/>
      <c r="N61" s="374"/>
      <c r="O61" s="374"/>
      <c r="P61" s="352"/>
      <c r="Q61" s="427"/>
      <c r="S61" s="427"/>
      <c r="T61" s="427"/>
      <c r="U61" s="427"/>
      <c r="V61" s="427"/>
      <c r="W61" s="427"/>
      <c r="X61" s="427"/>
      <c r="Y61" s="427"/>
      <c r="Z61" s="427"/>
    </row>
    <row r="62" spans="1:26" ht="25.5" customHeight="1">
      <c r="A62" s="352"/>
      <c r="C62" s="1391" t="str">
        <f ca="1">OFFSET(Lexicon!B375,0,$B$3)</f>
        <v>* Based on facts  *New information about that IS/IS NOT pair  *True only of the IS</v>
      </c>
      <c r="D62" s="1391"/>
      <c r="E62" s="423"/>
      <c r="F62" s="391" t="str">
        <f ca="1">OFFSET(Lexicon!B380,0,$B$3)</f>
        <v>What else has changed…?</v>
      </c>
      <c r="H62" s="352"/>
      <c r="I62" s="352"/>
      <c r="J62" s="374"/>
      <c r="K62" s="373"/>
      <c r="L62" s="374"/>
      <c r="M62" s="655"/>
      <c r="N62" s="374"/>
      <c r="O62" s="374"/>
      <c r="P62" s="352"/>
      <c r="Q62" s="427"/>
      <c r="S62" s="427"/>
      <c r="T62" s="427"/>
      <c r="U62" s="427"/>
      <c r="V62" s="427"/>
      <c r="W62" s="427"/>
      <c r="X62" s="427"/>
      <c r="Y62" s="427"/>
      <c r="Z62" s="427"/>
    </row>
    <row r="63" spans="1:26" ht="7.5" customHeight="1">
      <c r="A63" s="352"/>
      <c r="C63" s="423"/>
      <c r="D63" s="423"/>
      <c r="E63" s="423"/>
      <c r="F63" s="423"/>
      <c r="H63" s="352"/>
      <c r="I63" s="352"/>
      <c r="K63" s="373"/>
      <c r="M63" s="655"/>
      <c r="P63" s="352"/>
      <c r="R63" s="390"/>
    </row>
    <row r="64" spans="1:26" ht="21.75" customHeight="1">
      <c r="A64" s="352"/>
      <c r="E64" s="1176" t="str">
        <f ca="1">OFFSET(Lexicon!B370,0,$B$3)</f>
        <v>Use Distinctions and Changes</v>
      </c>
      <c r="H64" s="352"/>
      <c r="I64" s="352"/>
      <c r="J64" s="374"/>
      <c r="K64" s="373"/>
      <c r="L64" s="374"/>
      <c r="M64" s="391"/>
      <c r="O64" s="374"/>
      <c r="P64" s="352"/>
      <c r="R64" s="374"/>
    </row>
    <row r="65" spans="1:26" ht="11.25" customHeight="1">
      <c r="A65" s="352"/>
      <c r="D65" s="656" t="str">
        <f ca="1">OFFSET(Lexicon!B383,0,$B$3)</f>
        <v>How could this…</v>
      </c>
      <c r="H65" s="352"/>
      <c r="I65" s="352"/>
      <c r="J65" s="374"/>
      <c r="K65" s="373"/>
      <c r="L65" s="374"/>
      <c r="M65" s="655"/>
      <c r="N65" s="374"/>
      <c r="O65" s="374"/>
      <c r="P65" s="352"/>
      <c r="R65" s="374"/>
    </row>
    <row r="66" spans="1:26" ht="11.25" customHeight="1">
      <c r="A66" s="352"/>
      <c r="D66" s="1266" t="str">
        <f ca="1">OFFSET(Lexicon!B384,0,$B$3)</f>
        <v xml:space="preserve">           Change</v>
      </c>
      <c r="F66" s="657" t="str">
        <f ca="1">OFFSET(Lexicon!B389,0,$B$3)</f>
        <v>List without debate</v>
      </c>
      <c r="H66" s="352"/>
      <c r="I66" s="352"/>
      <c r="J66" s="374"/>
      <c r="K66" s="373"/>
      <c r="L66" s="374"/>
      <c r="M66" s="655"/>
      <c r="N66" s="374"/>
      <c r="O66" s="374"/>
      <c r="P66" s="352"/>
      <c r="R66" s="374"/>
    </row>
    <row r="67" spans="1:26" ht="11.25" customHeight="1">
      <c r="A67" s="352"/>
      <c r="D67" s="1266" t="str">
        <f ca="1">OFFSET(Lexicon!B385,0,$B$3)</f>
        <v xml:space="preserve">           Change plus distinction</v>
      </c>
      <c r="F67" s="658"/>
      <c r="H67" s="352"/>
      <c r="I67" s="352"/>
      <c r="J67" s="374"/>
      <c r="K67" s="373"/>
      <c r="L67" s="374"/>
      <c r="M67" s="655"/>
      <c r="N67" s="374"/>
      <c r="O67" s="374"/>
      <c r="P67" s="352"/>
      <c r="R67" s="374"/>
    </row>
    <row r="68" spans="1:26" ht="11.25" customHeight="1">
      <c r="A68" s="352"/>
      <c r="D68" s="1266" t="str">
        <f ca="1">OFFSET(Lexicon!B386,0,$B$3)</f>
        <v xml:space="preserve">           Change plus change</v>
      </c>
      <c r="F68" s="659" t="str">
        <f ca="1">OFFSET(Lexicon!B366,0,$B$3)</f>
        <v>Explain how the cause creates the deviation</v>
      </c>
      <c r="H68" s="352"/>
      <c r="I68" s="352"/>
      <c r="J68" s="374"/>
      <c r="K68" s="373"/>
      <c r="L68" s="374"/>
      <c r="M68" s="655"/>
      <c r="N68" s="374"/>
      <c r="O68" s="374"/>
      <c r="P68" s="352"/>
      <c r="R68" s="374"/>
    </row>
    <row r="69" spans="1:26" ht="11.25" customHeight="1">
      <c r="A69" s="352"/>
      <c r="D69" s="1266" t="str">
        <f ca="1">OFFSET(Lexicon!B387,0,$B$3)</f>
        <v xml:space="preserve">           Distinction</v>
      </c>
      <c r="H69" s="352"/>
      <c r="I69" s="352"/>
      <c r="K69" s="373"/>
      <c r="M69" s="655"/>
      <c r="P69" s="352"/>
    </row>
    <row r="70" spans="1:26" ht="11.25" customHeight="1">
      <c r="A70" s="352"/>
      <c r="D70" s="656" t="str">
        <f ca="1">OFFSET(Lexicon!B388,0,$B$3)</f>
        <v>…cause this deviation?</v>
      </c>
      <c r="H70" s="352"/>
      <c r="I70" s="352"/>
      <c r="J70" s="374"/>
      <c r="K70" s="373"/>
      <c r="L70" s="374"/>
      <c r="M70" s="391"/>
      <c r="O70" s="374"/>
      <c r="P70" s="352"/>
    </row>
    <row r="71" spans="1:26" ht="18.75" customHeight="1">
      <c r="A71" s="352"/>
      <c r="E71" s="374"/>
      <c r="H71" s="352"/>
      <c r="I71" s="352"/>
      <c r="J71" s="374"/>
      <c r="K71" s="373"/>
      <c r="L71" s="374"/>
      <c r="M71" s="655"/>
      <c r="N71" s="374"/>
      <c r="O71" s="374"/>
      <c r="P71" s="352"/>
      <c r="R71" s="390"/>
    </row>
    <row r="72" spans="1:26" s="374" customFormat="1" ht="19.5" customHeight="1">
      <c r="A72" s="381"/>
      <c r="B72" s="1501" t="str">
        <f ca="1">OFFSET(Lexicon!B401,0,$B$3)</f>
        <v xml:space="preserve"> Evaluate Possible Causes</v>
      </c>
      <c r="C72" s="1502"/>
      <c r="D72" s="1502"/>
      <c r="E72" s="1502"/>
      <c r="F72" s="1502"/>
      <c r="G72" s="1503"/>
      <c r="H72" s="381"/>
      <c r="I72" s="381"/>
      <c r="K72" s="373"/>
      <c r="M72" s="655"/>
      <c r="P72" s="381"/>
      <c r="Q72" s="444"/>
      <c r="R72" s="444"/>
      <c r="S72" s="444"/>
      <c r="T72" s="444"/>
      <c r="U72" s="444"/>
      <c r="V72" s="434"/>
      <c r="W72" s="434"/>
      <c r="X72" s="434"/>
      <c r="Y72" s="434"/>
      <c r="Z72" s="434"/>
    </row>
    <row r="73" spans="1:26" s="374" customFormat="1" ht="15" customHeight="1">
      <c r="A73" s="381"/>
      <c r="B73" s="1498" t="str">
        <f ca="1">OFFSET(Lexicon!B403,0,$B$3)</f>
        <v>Test Possible Causes</v>
      </c>
      <c r="C73" s="1499"/>
      <c r="D73" s="1499"/>
      <c r="E73" s="1499"/>
      <c r="F73" s="1499"/>
      <c r="G73" s="1500"/>
      <c r="H73" s="382"/>
      <c r="I73" s="381"/>
      <c r="K73" s="373"/>
      <c r="M73" s="655"/>
      <c r="P73" s="382"/>
      <c r="Q73" s="444"/>
      <c r="R73" s="444"/>
      <c r="S73" s="444"/>
      <c r="T73" s="444"/>
      <c r="U73" s="444"/>
      <c r="V73" s="434"/>
      <c r="W73" s="434"/>
      <c r="X73" s="434"/>
      <c r="Y73" s="434"/>
      <c r="Z73" s="434"/>
    </row>
    <row r="74" spans="1:26" s="374" customFormat="1" ht="11.25" customHeight="1">
      <c r="A74" s="352"/>
      <c r="E74" s="174"/>
      <c r="F74" s="391" t="str">
        <f ca="1">OFFSET(Lexicon!B409,0,$B$3)</f>
        <v>The answer will be:</v>
      </c>
      <c r="H74" s="352"/>
      <c r="I74" s="352"/>
      <c r="K74" s="373"/>
      <c r="M74" s="655"/>
      <c r="P74" s="352"/>
      <c r="Q74" s="434"/>
      <c r="S74" s="434"/>
      <c r="T74" s="434"/>
      <c r="U74" s="434"/>
      <c r="V74" s="434"/>
      <c r="W74" s="434"/>
      <c r="X74" s="434"/>
      <c r="Y74" s="434"/>
      <c r="Z74" s="434"/>
    </row>
    <row r="75" spans="1:26" ht="11.25" customHeight="1">
      <c r="A75" s="352"/>
      <c r="B75" s="1391" t="str">
        <f ca="1">OFFSET(Lexicon!B405,0,$B$3)</f>
        <v>If (Possible Cause) is the  cause of (Problem Statement), then how does it explain both the IS and the IS NOT information?</v>
      </c>
      <c r="C75" s="1391"/>
      <c r="D75" s="1391"/>
      <c r="E75" s="174"/>
      <c r="F75" s="391" t="str">
        <f ca="1">OFFSET(Lexicon!B410,0,$B$3)</f>
        <v xml:space="preserve"> YES, explains because…, or</v>
      </c>
      <c r="H75" s="352"/>
      <c r="I75" s="352"/>
      <c r="J75" s="374"/>
      <c r="K75" s="373"/>
      <c r="L75" s="374"/>
      <c r="M75" s="655"/>
      <c r="N75" s="374"/>
      <c r="O75" s="374"/>
      <c r="P75" s="352"/>
      <c r="Q75" s="427"/>
      <c r="R75" s="422"/>
      <c r="S75" s="427"/>
      <c r="T75" s="427"/>
      <c r="U75" s="427"/>
      <c r="V75" s="427"/>
      <c r="W75" s="427"/>
      <c r="X75" s="427"/>
      <c r="Y75" s="427"/>
      <c r="Z75" s="427"/>
    </row>
    <row r="76" spans="1:26" ht="11.25" customHeight="1">
      <c r="A76" s="352"/>
      <c r="B76" s="1391"/>
      <c r="C76" s="1391"/>
      <c r="D76" s="1391"/>
      <c r="E76" s="174"/>
      <c r="F76" s="391" t="str">
        <f ca="1">OFFSET(Lexicon!B411,0,$B$3)</f>
        <v xml:space="preserve">              NO, it does not explain because…, or</v>
      </c>
      <c r="H76" s="352"/>
      <c r="I76" s="352"/>
      <c r="J76" s="374"/>
      <c r="K76" s="373"/>
      <c r="L76" s="374"/>
      <c r="M76" s="655"/>
      <c r="N76" s="374"/>
      <c r="O76" s="374"/>
      <c r="P76" s="352"/>
      <c r="Q76" s="427"/>
      <c r="R76" s="426"/>
      <c r="S76" s="427"/>
      <c r="T76" s="427"/>
      <c r="U76" s="427"/>
      <c r="V76" s="427"/>
      <c r="W76" s="427"/>
      <c r="X76" s="427"/>
      <c r="Y76" s="427"/>
      <c r="Z76" s="427"/>
    </row>
    <row r="77" spans="1:26" ht="11.25" customHeight="1">
      <c r="A77" s="352"/>
      <c r="E77" s="174"/>
      <c r="F77" s="391" t="str">
        <f ca="1">OFFSET(Lexicon!B412,0,$B$3)</f>
        <v xml:space="preserve">           Yes, explains ONLY IF (assumption)…</v>
      </c>
      <c r="H77" s="352"/>
      <c r="I77" s="352"/>
      <c r="K77" s="373"/>
      <c r="M77" s="655"/>
      <c r="P77" s="352"/>
      <c r="Q77" s="434"/>
      <c r="S77" s="434"/>
      <c r="T77" s="434"/>
      <c r="U77" s="434"/>
      <c r="V77" s="427"/>
      <c r="W77" s="427"/>
      <c r="X77" s="427"/>
      <c r="Y77" s="427"/>
      <c r="Z77" s="427"/>
    </row>
    <row r="78" spans="1:26" ht="11.25" customHeight="1">
      <c r="A78" s="352"/>
      <c r="C78" s="373"/>
      <c r="D78" s="782" t="str">
        <f ca="1">OFFSET(Lexicon!B416,0,$B$3)</f>
        <v>Record supporting data</v>
      </c>
      <c r="E78" s="174"/>
      <c r="F78" s="655" t="str">
        <f ca="1">OFFSET(Lexicon!B414,0,$B$3)</f>
        <v>List all assumptions</v>
      </c>
      <c r="H78" s="352"/>
      <c r="I78" s="352"/>
      <c r="J78" s="374"/>
      <c r="K78" s="373"/>
      <c r="L78" s="374"/>
      <c r="M78" s="391"/>
      <c r="O78" s="374"/>
      <c r="P78" s="352"/>
      <c r="Q78" s="427"/>
      <c r="S78" s="427"/>
      <c r="T78" s="427"/>
      <c r="U78" s="427"/>
      <c r="V78" s="427"/>
      <c r="W78" s="427"/>
      <c r="X78" s="427"/>
      <c r="Y78" s="427"/>
      <c r="Z78" s="427"/>
    </row>
    <row r="79" spans="1:26" s="374" customFormat="1" ht="11.25" customHeight="1">
      <c r="A79" s="381"/>
      <c r="B79" s="367"/>
      <c r="C79" s="465"/>
      <c r="D79" s="661" t="str">
        <f ca="1">OFFSET(Lexicon!B413,0,$B$3)</f>
        <v>Eliminate any cause that fails</v>
      </c>
      <c r="E79" s="464"/>
      <c r="F79" s="655" t="str">
        <f ca="1">OFFSET(Lexicon!B415,0,$B$3)</f>
        <v>Complete testing one possible cause at a time</v>
      </c>
      <c r="G79" s="367"/>
      <c r="H79" s="381"/>
      <c r="I79" s="381"/>
      <c r="K79" s="373"/>
      <c r="M79" s="655"/>
      <c r="P79" s="381"/>
      <c r="Q79" s="443"/>
      <c r="R79" s="443"/>
      <c r="S79" s="443"/>
      <c r="T79" s="434"/>
      <c r="U79" s="434"/>
      <c r="V79" s="434"/>
      <c r="W79" s="434"/>
      <c r="X79" s="434"/>
      <c r="Y79" s="434"/>
      <c r="Z79" s="434"/>
    </row>
    <row r="80" spans="1:26" s="374" customFormat="1" ht="11.25" customHeight="1">
      <c r="A80" s="381"/>
      <c r="B80" s="367"/>
      <c r="C80" s="465"/>
      <c r="G80" s="367"/>
      <c r="H80" s="381"/>
      <c r="I80" s="381"/>
      <c r="K80" s="373"/>
      <c r="M80" s="655"/>
      <c r="P80" s="381"/>
      <c r="Q80" s="443"/>
      <c r="R80" s="443"/>
      <c r="S80" s="443"/>
      <c r="T80" s="434"/>
      <c r="U80" s="434"/>
      <c r="V80" s="434"/>
      <c r="W80" s="434"/>
      <c r="X80" s="434"/>
      <c r="Y80" s="434"/>
      <c r="Z80" s="434"/>
    </row>
    <row r="81" spans="1:26" s="374" customFormat="1" ht="15" customHeight="1">
      <c r="A81" s="381"/>
      <c r="B81" s="660"/>
      <c r="C81" s="680" t="str">
        <f ca="1">OFFSET(Lexicon!B426,0,$B$3)</f>
        <v>Determine the Most Probable Cause</v>
      </c>
      <c r="D81" s="384"/>
      <c r="E81" s="384"/>
      <c r="F81" s="384"/>
      <c r="G81" s="385"/>
      <c r="H81" s="382"/>
      <c r="I81" s="381"/>
      <c r="K81" s="373"/>
      <c r="M81" s="655"/>
      <c r="P81" s="382"/>
      <c r="Q81" s="444"/>
      <c r="R81" s="444"/>
      <c r="S81" s="444"/>
      <c r="T81" s="444"/>
      <c r="U81" s="444"/>
      <c r="V81" s="434"/>
      <c r="W81" s="434"/>
      <c r="X81" s="434"/>
      <c r="Y81" s="434"/>
      <c r="Z81" s="434"/>
    </row>
    <row r="82" spans="1:26" s="374" customFormat="1" ht="11.25" customHeight="1">
      <c r="A82" s="381"/>
      <c r="C82" s="373"/>
      <c r="E82" s="391" t="str">
        <f ca="1">OFFSET(Lexicon!B427,0,$B$3)</f>
        <v>Which of these causes makes the mose sense?</v>
      </c>
      <c r="F82" s="367"/>
      <c r="H82" s="381"/>
      <c r="I82" s="381"/>
      <c r="K82" s="373"/>
      <c r="M82" s="655"/>
      <c r="P82" s="381"/>
      <c r="Q82" s="443"/>
      <c r="R82" s="443"/>
      <c r="S82" s="443"/>
      <c r="T82" s="434"/>
      <c r="U82" s="434"/>
      <c r="V82" s="434"/>
      <c r="W82" s="434"/>
      <c r="X82" s="434"/>
      <c r="Y82" s="434"/>
      <c r="Z82" s="434"/>
    </row>
    <row r="83" spans="1:26" s="374" customFormat="1" ht="11.25" customHeight="1">
      <c r="A83" s="381"/>
      <c r="C83" s="373"/>
      <c r="E83" s="391" t="str">
        <f ca="1">OFFSET(Lexicon!B428,0,$B$3)</f>
        <v>Most probable cause (MPC) has:</v>
      </c>
      <c r="F83" s="367"/>
      <c r="H83" s="381"/>
      <c r="I83" s="381"/>
      <c r="J83" s="367"/>
      <c r="K83" s="373"/>
      <c r="L83" s="367"/>
      <c r="M83" s="655"/>
      <c r="N83" s="367"/>
      <c r="O83" s="367"/>
      <c r="P83" s="381"/>
      <c r="Q83" s="443"/>
      <c r="R83" s="443"/>
      <c r="S83" s="443"/>
      <c r="T83" s="434"/>
      <c r="U83" s="434"/>
      <c r="V83" s="434"/>
      <c r="W83" s="434"/>
      <c r="X83" s="434"/>
      <c r="Y83" s="434"/>
      <c r="Z83" s="434"/>
    </row>
    <row r="84" spans="1:26" s="374" customFormat="1" ht="11.25" customHeight="1">
      <c r="A84" s="381"/>
      <c r="C84" s="373"/>
      <c r="E84" s="655" t="str">
        <f ca="1">OFFSET(Lexicon!B429,0,$B$3)</f>
        <v xml:space="preserve">      Assumptions that make the most sense in this situation</v>
      </c>
      <c r="H84" s="381"/>
      <c r="I84" s="381"/>
      <c r="K84" s="373"/>
      <c r="M84" s="391"/>
      <c r="N84" s="367"/>
      <c r="P84" s="381"/>
      <c r="Q84" s="443"/>
      <c r="S84" s="443"/>
      <c r="T84" s="434"/>
      <c r="U84" s="434"/>
      <c r="V84" s="434"/>
      <c r="W84" s="434"/>
      <c r="X84" s="434"/>
      <c r="Y84" s="434"/>
      <c r="Z84" s="434"/>
    </row>
    <row r="85" spans="1:26" s="374" customFormat="1" ht="11.25" customHeight="1">
      <c r="A85" s="381"/>
      <c r="C85" s="373"/>
      <c r="E85" s="655" t="str">
        <f ca="1">OFFSET(Lexicon!B430,0,$B$3)</f>
        <v xml:space="preserve">      Most reasonable assumptions</v>
      </c>
      <c r="H85" s="381"/>
      <c r="I85" s="381"/>
      <c r="K85" s="373"/>
      <c r="M85" s="655"/>
      <c r="P85" s="381"/>
      <c r="Q85" s="443"/>
      <c r="S85" s="443"/>
      <c r="T85" s="434"/>
      <c r="U85" s="434"/>
      <c r="V85" s="434"/>
      <c r="W85" s="434"/>
      <c r="X85" s="434"/>
      <c r="Y85" s="434"/>
      <c r="Z85" s="434"/>
    </row>
    <row r="86" spans="1:26" ht="11.25" customHeight="1">
      <c r="A86" s="381"/>
      <c r="C86" s="373"/>
      <c r="E86" s="655" t="str">
        <f ca="1">OFFSET(Lexicon!B432,0,$B$3)</f>
        <v xml:space="preserve">      Overall simplest assumptions</v>
      </c>
      <c r="H86" s="381"/>
      <c r="I86" s="381"/>
      <c r="J86" s="374"/>
      <c r="K86" s="373"/>
      <c r="L86" s="374"/>
      <c r="M86" s="655"/>
      <c r="N86" s="374"/>
      <c r="O86" s="374"/>
      <c r="P86" s="381"/>
      <c r="Q86" s="455"/>
      <c r="R86" s="422"/>
      <c r="S86" s="455"/>
      <c r="T86" s="455"/>
      <c r="U86" s="450"/>
      <c r="V86" s="427"/>
      <c r="W86" s="427"/>
      <c r="X86" s="427"/>
      <c r="Y86" s="427"/>
      <c r="Z86" s="427"/>
    </row>
    <row r="87" spans="1:26" ht="11.25" customHeight="1">
      <c r="A87" s="381"/>
      <c r="C87" s="373"/>
      <c r="E87" s="655" t="str">
        <f ca="1">OFFSET(Lexicon!B433,0,$B$3)</f>
        <v xml:space="preserve">      Fewest assumptions</v>
      </c>
      <c r="H87" s="381"/>
      <c r="I87" s="381"/>
      <c r="J87" s="374"/>
      <c r="K87" s="373"/>
      <c r="L87" s="374"/>
      <c r="M87" s="655"/>
      <c r="N87" s="374"/>
      <c r="O87" s="374"/>
      <c r="P87" s="381"/>
      <c r="Q87" s="455"/>
      <c r="R87" s="422"/>
      <c r="S87" s="455"/>
      <c r="T87" s="455"/>
      <c r="U87" s="450"/>
      <c r="V87" s="427"/>
      <c r="W87" s="427"/>
      <c r="X87" s="427"/>
      <c r="Y87" s="427"/>
      <c r="Z87" s="427"/>
    </row>
    <row r="88" spans="1:26" s="374" customFormat="1" ht="11.25" customHeight="1">
      <c r="A88" s="381"/>
      <c r="C88" s="367"/>
      <c r="D88" s="367"/>
      <c r="E88" s="371"/>
      <c r="H88" s="381"/>
      <c r="I88" s="381"/>
      <c r="K88" s="373"/>
      <c r="M88" s="655"/>
      <c r="P88" s="381"/>
      <c r="Q88" s="434"/>
      <c r="R88" s="422"/>
      <c r="S88" s="434"/>
      <c r="T88" s="434"/>
      <c r="U88" s="434"/>
      <c r="V88" s="434"/>
      <c r="W88" s="434"/>
      <c r="X88" s="434"/>
      <c r="Y88" s="434"/>
      <c r="Z88" s="434"/>
    </row>
    <row r="89" spans="1:26" s="374" customFormat="1" ht="19.5" customHeight="1">
      <c r="A89" s="381"/>
      <c r="B89" s="1501" t="str">
        <f ca="1">OFFSET(Lexicon!B435,0,$B$3)</f>
        <v xml:space="preserve"> Confirm True Cause</v>
      </c>
      <c r="C89" s="1502"/>
      <c r="D89" s="1502"/>
      <c r="E89" s="1502"/>
      <c r="F89" s="1502"/>
      <c r="G89" s="1503"/>
      <c r="H89" s="381"/>
      <c r="I89" s="381"/>
      <c r="J89" s="367"/>
      <c r="K89" s="373"/>
      <c r="L89" s="367"/>
      <c r="M89" s="655"/>
      <c r="N89" s="367"/>
      <c r="O89" s="367"/>
      <c r="P89" s="381"/>
      <c r="Q89" s="444"/>
      <c r="R89" s="444"/>
      <c r="S89" s="444"/>
      <c r="T89" s="444"/>
      <c r="U89" s="444"/>
      <c r="V89" s="434"/>
      <c r="W89" s="434"/>
      <c r="X89" s="434"/>
      <c r="Y89" s="434"/>
      <c r="Z89" s="434"/>
    </row>
    <row r="90" spans="1:26" s="374" customFormat="1" ht="15" customHeight="1">
      <c r="A90" s="381"/>
      <c r="B90" s="1498" t="str">
        <f ca="1">OFFSET(Lexicon!B436,0,$B$3)</f>
        <v>Verify Assumptions, Observe, Experiment or Try a Fix and Monitor</v>
      </c>
      <c r="C90" s="1499"/>
      <c r="D90" s="1499"/>
      <c r="E90" s="1499"/>
      <c r="F90" s="1499"/>
      <c r="G90" s="1500"/>
      <c r="H90" s="382"/>
      <c r="I90" s="381"/>
      <c r="K90" s="373"/>
      <c r="M90" s="391"/>
      <c r="N90" s="367"/>
      <c r="P90" s="382"/>
      <c r="Q90" s="444"/>
      <c r="R90" s="444"/>
      <c r="S90" s="444"/>
      <c r="T90" s="444"/>
      <c r="U90" s="444"/>
      <c r="V90" s="434"/>
      <c r="W90" s="434"/>
      <c r="X90" s="434"/>
      <c r="Y90" s="434"/>
      <c r="Z90" s="434"/>
    </row>
    <row r="91" spans="1:26" ht="14.25" customHeight="1">
      <c r="A91" s="352"/>
      <c r="B91" s="374"/>
      <c r="C91" s="374"/>
      <c r="D91" s="374"/>
      <c r="E91" s="391" t="str">
        <f ca="1">OFFSET(Lexicon!B437,0,$B$3)</f>
        <v xml:space="preserve">     What can be done to verify any assumptions made?</v>
      </c>
      <c r="F91" s="374"/>
      <c r="G91" s="374"/>
      <c r="H91" s="381"/>
      <c r="I91" s="352"/>
      <c r="J91" s="374"/>
      <c r="K91" s="373"/>
      <c r="L91" s="374"/>
      <c r="M91" s="655"/>
      <c r="N91" s="374"/>
      <c r="O91" s="374"/>
      <c r="P91" s="381"/>
    </row>
    <row r="92" spans="1:26" ht="14.25" customHeight="1">
      <c r="A92" s="352"/>
      <c r="B92" s="351"/>
      <c r="C92" s="374"/>
      <c r="D92" s="374"/>
      <c r="E92" s="391" t="str">
        <f ca="1">OFFSET(Lexicon!B438,0,$B$3)</f>
        <v xml:space="preserve">     How can this cause be observed at work?</v>
      </c>
      <c r="F92" s="351"/>
      <c r="G92" s="351"/>
      <c r="H92" s="381"/>
      <c r="I92" s="352"/>
      <c r="J92" s="374"/>
      <c r="K92" s="373"/>
      <c r="L92" s="374"/>
      <c r="M92" s="655"/>
      <c r="N92" s="374"/>
      <c r="O92" s="374"/>
      <c r="P92" s="381"/>
    </row>
    <row r="93" spans="1:26" ht="14.25" customHeight="1">
      <c r="A93" s="352"/>
      <c r="B93" s="392"/>
      <c r="C93" s="374"/>
      <c r="D93" s="374"/>
      <c r="E93" s="391" t="str">
        <f ca="1">OFFSET(Lexicon!B439,0,$B$3)</f>
        <v xml:space="preserve">     How can we demonstrate the cause-and-effect relationship?</v>
      </c>
      <c r="F93" s="392"/>
      <c r="G93" s="392"/>
      <c r="H93" s="381"/>
      <c r="I93" s="352"/>
      <c r="J93" s="374"/>
      <c r="K93" s="373"/>
      <c r="L93" s="374"/>
      <c r="M93" s="655"/>
      <c r="N93" s="374"/>
      <c r="O93" s="374"/>
      <c r="P93" s="381"/>
    </row>
    <row r="94" spans="1:26" ht="14.25" customHeight="1">
      <c r="A94" s="381"/>
      <c r="B94" s="392"/>
      <c r="D94" s="374"/>
      <c r="E94" s="391" t="str">
        <f ca="1">OFFSET(Lexicon!B440,0,$B$3)</f>
        <v xml:space="preserve">     When corrective action is taken, what results will indicate that we have identified the true cause?</v>
      </c>
      <c r="F94" s="392"/>
      <c r="G94" s="392"/>
      <c r="H94" s="381"/>
      <c r="I94" s="381"/>
      <c r="J94" s="374"/>
      <c r="K94" s="373"/>
      <c r="L94" s="374"/>
      <c r="M94" s="655"/>
      <c r="N94" s="374"/>
      <c r="O94" s="374"/>
      <c r="P94" s="381"/>
    </row>
    <row r="95" spans="1:26" ht="13.5" customHeight="1">
      <c r="A95" s="381"/>
      <c r="B95" s="392"/>
      <c r="D95" s="374"/>
      <c r="E95" s="391" t="str">
        <f ca="1">OFFSET(Lexicon!B441,0,$B$3)</f>
        <v>Use the safest, easiest, quickest, cheapest, surest way</v>
      </c>
      <c r="F95" s="392"/>
      <c r="G95" s="392"/>
      <c r="H95" s="381"/>
      <c r="I95" s="381"/>
      <c r="J95" s="374"/>
      <c r="K95" s="373"/>
      <c r="L95" s="374"/>
      <c r="M95" s="391"/>
      <c r="O95" s="374"/>
      <c r="P95" s="381"/>
    </row>
    <row r="96" spans="1:26" ht="5.25" customHeight="1">
      <c r="A96" s="381"/>
      <c r="B96" s="374"/>
      <c r="C96" s="371"/>
      <c r="E96" s="389"/>
      <c r="F96" s="374"/>
      <c r="G96" s="374"/>
      <c r="H96" s="381"/>
      <c r="I96" s="381"/>
      <c r="J96" s="374"/>
      <c r="K96" s="373"/>
      <c r="L96" s="374"/>
      <c r="M96" s="655"/>
      <c r="N96" s="374"/>
      <c r="O96" s="374"/>
      <c r="P96" s="381"/>
    </row>
    <row r="97" spans="1:16">
      <c r="A97" s="381"/>
      <c r="B97" s="381"/>
      <c r="C97" s="381"/>
      <c r="D97" s="381"/>
      <c r="E97" s="381"/>
      <c r="F97" s="381"/>
      <c r="G97" s="381"/>
      <c r="H97" s="381"/>
      <c r="I97" s="381"/>
      <c r="J97" s="381"/>
      <c r="K97" s="381"/>
      <c r="L97" s="381"/>
      <c r="M97" s="381"/>
      <c r="N97" s="381"/>
      <c r="O97" s="381"/>
      <c r="P97" s="381"/>
    </row>
    <row r="98" spans="1:16">
      <c r="J98" s="374"/>
      <c r="K98" s="373"/>
      <c r="L98" s="374"/>
      <c r="M98" s="655"/>
      <c r="N98" s="374"/>
      <c r="O98" s="374"/>
    </row>
    <row r="99" spans="1:16">
      <c r="J99" s="374"/>
      <c r="K99" s="373"/>
      <c r="L99" s="374"/>
      <c r="M99" s="655"/>
      <c r="N99" s="374"/>
      <c r="O99" s="374"/>
    </row>
    <row r="100" spans="1:16">
      <c r="J100" s="392"/>
      <c r="L100" s="374"/>
      <c r="M100" s="391"/>
      <c r="N100" s="392"/>
      <c r="O100" s="392"/>
    </row>
    <row r="101" spans="1:16">
      <c r="J101" s="374"/>
      <c r="K101" s="371"/>
      <c r="M101" s="389"/>
      <c r="N101" s="374"/>
      <c r="O101" s="374"/>
    </row>
  </sheetData>
  <mergeCells count="34">
    <mergeCell ref="D23:F23"/>
    <mergeCell ref="B90:G90"/>
    <mergeCell ref="B47:G47"/>
    <mergeCell ref="B48:G48"/>
    <mergeCell ref="B72:G72"/>
    <mergeCell ref="D58:D59"/>
    <mergeCell ref="B2:G2"/>
    <mergeCell ref="J2:O2"/>
    <mergeCell ref="J4:O4"/>
    <mergeCell ref="J21:O21"/>
    <mergeCell ref="B4:G4"/>
    <mergeCell ref="B16:G16"/>
    <mergeCell ref="J5:O5"/>
    <mergeCell ref="J12:O12"/>
    <mergeCell ref="D12:D13"/>
    <mergeCell ref="F6:G6"/>
    <mergeCell ref="F7:G7"/>
    <mergeCell ref="F8:G9"/>
    <mergeCell ref="F11:G11"/>
    <mergeCell ref="F13:G13"/>
    <mergeCell ref="F14:G14"/>
    <mergeCell ref="F21:F22"/>
    <mergeCell ref="J24:K24"/>
    <mergeCell ref="K25:N25"/>
    <mergeCell ref="B73:G73"/>
    <mergeCell ref="B89:G89"/>
    <mergeCell ref="C37:C45"/>
    <mergeCell ref="D35:D36"/>
    <mergeCell ref="F35:F36"/>
    <mergeCell ref="B75:D76"/>
    <mergeCell ref="C62:D62"/>
    <mergeCell ref="C26:C28"/>
    <mergeCell ref="C29:C31"/>
    <mergeCell ref="C32:C36"/>
  </mergeCells>
  <printOptions horizontalCentered="1"/>
  <pageMargins left="0.56000000000000005" right="0.3" top="0.48" bottom="0.33" header="0.24" footer="0.3"/>
  <pageSetup scale="33" orientation="portrait" r:id="rId1"/>
  <headerFooter>
    <oddFooter>&amp;C&amp;8Copyright © 2012 Kepner-Tregoe, Inc. All Rights Reserved.&amp;R&amp;8Page &amp;P of &amp;N</oddFooter>
  </headerFooter>
  <colBreaks count="1" manualBreakCount="1">
    <brk id="8" max="9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J1009"/>
  <sheetViews>
    <sheetView showGridLines="0" tabSelected="1" zoomScaleNormal="100" zoomScaleSheetLayoutView="85" workbookViewId="0">
      <selection activeCell="M18" sqref="M18"/>
    </sheetView>
  </sheetViews>
  <sheetFormatPr defaultColWidth="9.140625" defaultRowHeight="15"/>
  <cols>
    <col min="1" max="1" width="1.7109375" style="223" customWidth="1"/>
    <col min="2" max="2" width="53.7109375" style="705" customWidth="1"/>
    <col min="3" max="3" width="20.28515625" style="705" customWidth="1"/>
    <col min="4" max="4" width="2.140625" style="705" customWidth="1"/>
    <col min="5" max="5" width="24.7109375" style="470" customWidth="1"/>
    <col min="6" max="7" width="1.42578125" style="705" customWidth="1"/>
    <col min="8" max="8" width="2.85546875" style="705" customWidth="1"/>
    <col min="9" max="9" width="28.85546875" style="705" customWidth="1"/>
    <col min="10" max="10" width="1.28515625" style="705" customWidth="1"/>
    <col min="11" max="11" width="10.7109375" style="470" customWidth="1"/>
    <col min="12" max="12" width="1.28515625" style="705" customWidth="1"/>
    <col min="13" max="13" width="10.7109375" style="705" customWidth="1"/>
    <col min="14" max="14" width="1.7109375" style="705" customWidth="1"/>
    <col min="15" max="15" width="3" style="705" customWidth="1"/>
    <col min="16" max="16" width="28.7109375" style="705" customWidth="1"/>
    <col min="17" max="17" width="1.28515625" style="705" customWidth="1"/>
    <col min="18" max="18" width="10.7109375" style="470" customWidth="1"/>
    <col min="19" max="19" width="1.28515625" style="705" customWidth="1"/>
    <col min="20" max="20" width="10.7109375" style="470" customWidth="1"/>
    <col min="21" max="21" width="1.7109375" style="705" customWidth="1"/>
    <col min="22" max="22" width="3" style="705" customWidth="1"/>
    <col min="23" max="23" width="28.7109375" style="705" customWidth="1"/>
    <col min="24" max="24" width="1.28515625" style="705" customWidth="1"/>
    <col min="25" max="25" width="10.7109375" style="470" customWidth="1"/>
    <col min="26" max="26" width="1.28515625" style="705" customWidth="1"/>
    <col min="27" max="27" width="10.7109375" style="470" customWidth="1"/>
    <col min="28" max="29" width="1.42578125" style="705" customWidth="1"/>
    <col min="30" max="30" width="3" style="705" customWidth="1"/>
    <col min="31" max="31" width="28.85546875" style="705" customWidth="1"/>
    <col min="32" max="32" width="1.28515625" style="705" customWidth="1"/>
    <col min="33" max="33" width="10.7109375" style="470" customWidth="1"/>
    <col min="34" max="34" width="1.28515625" style="705" customWidth="1"/>
    <col min="35" max="35" width="10.7109375" style="470" customWidth="1"/>
    <col min="36" max="36" width="1.7109375" style="705" customWidth="1"/>
    <col min="37" max="37" width="3" style="705" customWidth="1"/>
    <col min="38" max="38" width="28.7109375" style="705" customWidth="1"/>
    <col min="39" max="39" width="1.28515625" style="705" customWidth="1"/>
    <col min="40" max="40" width="10.7109375" style="470" customWidth="1"/>
    <col min="41" max="41" width="1.28515625" style="705" customWidth="1"/>
    <col min="42" max="42" width="10.7109375" style="470" customWidth="1"/>
    <col min="43" max="43" width="1.7109375" style="705" customWidth="1"/>
    <col min="44" max="44" width="3" style="705" customWidth="1"/>
    <col min="45" max="45" width="28.7109375" style="705" customWidth="1"/>
    <col min="46" max="46" width="0.85546875" style="705" customWidth="1"/>
    <col min="47" max="47" width="10.7109375" style="470" customWidth="1"/>
    <col min="48" max="48" width="0.85546875" style="705" customWidth="1"/>
    <col min="49" max="49" width="10.7109375" style="470" customWidth="1"/>
    <col min="50" max="50" width="1.42578125" style="705" customWidth="1"/>
    <col min="51" max="57" width="9.140625" style="705"/>
    <col min="58" max="58" width="7.42578125" style="705" customWidth="1"/>
    <col min="59" max="87" width="9.140625" style="705"/>
    <col min="88" max="88" width="7.7109375" style="714" customWidth="1"/>
    <col min="89" max="16384" width="9.140625" style="705"/>
  </cols>
  <sheetData>
    <row r="1" spans="1:88" s="223" customFormat="1" ht="7.5" customHeight="1" thickBot="1">
      <c r="A1" s="1112"/>
      <c r="B1" s="208"/>
      <c r="C1" s="208"/>
      <c r="D1" s="208"/>
      <c r="E1" s="476"/>
      <c r="F1" s="208"/>
      <c r="G1" s="208"/>
      <c r="H1" s="208"/>
      <c r="I1" s="208"/>
      <c r="J1" s="208"/>
      <c r="K1" s="476"/>
      <c r="L1" s="208"/>
      <c r="M1" s="208"/>
      <c r="N1" s="208"/>
      <c r="O1" s="248"/>
      <c r="P1" s="208"/>
      <c r="Q1" s="248"/>
      <c r="R1" s="476"/>
      <c r="S1" s="248"/>
      <c r="T1" s="476"/>
      <c r="U1" s="208"/>
      <c r="V1" s="208"/>
      <c r="W1" s="208"/>
      <c r="X1" s="248"/>
      <c r="Y1" s="476"/>
      <c r="Z1" s="209"/>
      <c r="AA1" s="476"/>
      <c r="AB1" s="208"/>
      <c r="AC1" s="208"/>
      <c r="AD1" s="208"/>
      <c r="AE1" s="208"/>
      <c r="AF1" s="208"/>
      <c r="AG1" s="476"/>
      <c r="AH1" s="208"/>
      <c r="AI1" s="476"/>
      <c r="AJ1" s="208"/>
      <c r="AK1" s="248"/>
      <c r="AL1" s="208"/>
      <c r="AM1" s="248"/>
      <c r="AN1" s="476"/>
      <c r="AO1" s="248"/>
      <c r="AP1" s="476"/>
      <c r="AQ1" s="208"/>
      <c r="AR1" s="208"/>
      <c r="AS1" s="208"/>
      <c r="AT1" s="248"/>
      <c r="AU1" s="476"/>
      <c r="AV1" s="209"/>
      <c r="AW1" s="476"/>
      <c r="AX1" s="208"/>
      <c r="CJ1" s="467"/>
    </row>
    <row r="2" spans="1:88" ht="41.25" customHeight="1" thickBot="1">
      <c r="A2" s="205"/>
      <c r="B2" s="1537" t="str">
        <f ca="1">OFFSET(Lexicon!B687,0,$B$3)</f>
        <v>Decision Analysis</v>
      </c>
      <c r="C2" s="1538"/>
      <c r="D2" s="1538"/>
      <c r="E2" s="1539"/>
      <c r="F2" s="739"/>
      <c r="G2" s="739"/>
      <c r="H2" s="602"/>
      <c r="I2" s="603"/>
      <c r="J2" s="603"/>
      <c r="K2" s="604"/>
      <c r="L2" s="603"/>
      <c r="M2" s="603"/>
      <c r="N2" s="603"/>
      <c r="O2" s="603"/>
      <c r="P2" s="605" t="str">
        <f ca="1">OFFSET(Lexicon!B687,0,$B$3)</f>
        <v>Decision Analysis</v>
      </c>
      <c r="Q2" s="603"/>
      <c r="R2" s="606"/>
      <c r="S2" s="603"/>
      <c r="T2" s="604"/>
      <c r="U2" s="603"/>
      <c r="V2" s="603"/>
      <c r="W2" s="603"/>
      <c r="X2" s="603"/>
      <c r="Y2" s="604"/>
      <c r="Z2" s="603"/>
      <c r="AA2" s="607"/>
      <c r="AB2" s="739"/>
      <c r="AC2" s="739"/>
      <c r="AD2" s="544"/>
      <c r="AE2" s="545"/>
      <c r="AF2" s="545"/>
      <c r="AG2" s="546"/>
      <c r="AH2" s="545"/>
      <c r="AI2" s="546"/>
      <c r="AJ2" s="545"/>
      <c r="AK2" s="545"/>
      <c r="AL2" s="547" t="str">
        <f ca="1">OFFSET(Lexicon!B687,0,$B$3)</f>
        <v>Decision Analysis</v>
      </c>
      <c r="AM2" s="545"/>
      <c r="AN2" s="548"/>
      <c r="AO2" s="545"/>
      <c r="AP2" s="546"/>
      <c r="AQ2" s="545"/>
      <c r="AR2" s="545"/>
      <c r="AS2" s="545"/>
      <c r="AT2" s="545"/>
      <c r="AU2" s="546"/>
      <c r="AV2" s="545"/>
      <c r="AW2" s="549"/>
      <c r="AX2" s="739"/>
    </row>
    <row r="3" spans="1:88" ht="4.5" customHeight="1">
      <c r="A3" s="205"/>
      <c r="B3" s="1077">
        <f>Home!BA21</f>
        <v>0</v>
      </c>
      <c r="C3" s="283"/>
      <c r="D3" s="284"/>
      <c r="E3" s="489"/>
      <c r="F3" s="284"/>
      <c r="G3" s="284"/>
      <c r="H3" s="710"/>
      <c r="I3" s="710"/>
      <c r="J3" s="710"/>
      <c r="K3" s="478"/>
      <c r="L3" s="710"/>
      <c r="M3" s="710"/>
      <c r="N3" s="710"/>
      <c r="O3" s="710"/>
      <c r="P3" s="710"/>
      <c r="Q3" s="710"/>
      <c r="R3" s="478"/>
      <c r="S3" s="710"/>
      <c r="T3" s="478"/>
      <c r="U3" s="710"/>
      <c r="V3" s="710"/>
      <c r="W3" s="710"/>
      <c r="X3" s="710"/>
      <c r="Y3" s="478"/>
      <c r="Z3" s="710"/>
      <c r="AA3" s="478"/>
      <c r="AB3" s="284"/>
      <c r="AC3" s="284"/>
      <c r="AD3" s="710"/>
      <c r="AE3" s="710"/>
      <c r="AF3" s="710"/>
      <c r="AG3" s="478"/>
      <c r="AH3" s="710"/>
      <c r="AI3" s="478"/>
      <c r="AJ3" s="710"/>
      <c r="AK3" s="710"/>
      <c r="AL3" s="710"/>
      <c r="AM3" s="710"/>
      <c r="AN3" s="478"/>
      <c r="AO3" s="710"/>
      <c r="AP3" s="478"/>
      <c r="AQ3" s="710"/>
      <c r="AR3" s="710"/>
      <c r="AS3" s="710"/>
      <c r="AT3" s="710"/>
      <c r="AU3" s="478"/>
      <c r="AV3" s="710"/>
      <c r="AW3" s="478"/>
      <c r="AX3" s="284"/>
    </row>
    <row r="4" spans="1:88" ht="20.100000000000001" customHeight="1">
      <c r="A4" s="205"/>
      <c r="B4" s="1566" t="str">
        <f ca="1">OFFSET(Lexicon!B696,0,$B$3)</f>
        <v xml:space="preserve"> Clarify Purpose</v>
      </c>
      <c r="C4" s="1567"/>
      <c r="D4" s="1567"/>
      <c r="E4" s="1568"/>
      <c r="F4" s="740"/>
      <c r="G4" s="740"/>
      <c r="H4" s="597"/>
      <c r="I4" s="598"/>
      <c r="J4" s="598"/>
      <c r="K4" s="599"/>
      <c r="L4" s="598"/>
      <c r="M4" s="598"/>
      <c r="N4" s="598"/>
      <c r="O4" s="598"/>
      <c r="P4" s="600" t="str">
        <f ca="1">OFFSET(Lexicon!B784,0,$B$3)</f>
        <v>Evaluate Alternatives</v>
      </c>
      <c r="Q4" s="598"/>
      <c r="R4" s="599"/>
      <c r="S4" s="598"/>
      <c r="T4" s="599"/>
      <c r="U4" s="598"/>
      <c r="V4" s="598"/>
      <c r="W4" s="598"/>
      <c r="X4" s="598"/>
      <c r="Y4" s="599"/>
      <c r="Z4" s="598"/>
      <c r="AA4" s="601"/>
      <c r="AB4" s="740"/>
      <c r="AC4" s="740"/>
      <c r="AD4" s="597"/>
      <c r="AE4" s="598"/>
      <c r="AF4" s="598"/>
      <c r="AG4" s="599"/>
      <c r="AH4" s="598"/>
      <c r="AI4" s="599"/>
      <c r="AJ4" s="598"/>
      <c r="AK4" s="598"/>
      <c r="AL4" s="600" t="str">
        <f ca="1">OFFSET(Lexicon!B784,0,$B$3)</f>
        <v>Evaluate Alternatives</v>
      </c>
      <c r="AM4" s="598"/>
      <c r="AN4" s="599"/>
      <c r="AO4" s="598"/>
      <c r="AP4" s="599"/>
      <c r="AQ4" s="598"/>
      <c r="AR4" s="598"/>
      <c r="AS4" s="598"/>
      <c r="AT4" s="598"/>
      <c r="AU4" s="599"/>
      <c r="AV4" s="598"/>
      <c r="AW4" s="601"/>
      <c r="AX4" s="740"/>
      <c r="BJ4" s="1104" t="str">
        <f ca="1">OFFSET(Lexicon!B710,0,$B$3)</f>
        <v>Insert New Objective</v>
      </c>
    </row>
    <row r="5" spans="1:88">
      <c r="A5" s="710"/>
      <c r="B5" s="1569" t="str">
        <f ca="1">OFFSET(Lexicon!B697,0,B3)</f>
        <v>State the Decision</v>
      </c>
      <c r="C5" s="1570"/>
      <c r="D5" s="1570"/>
      <c r="E5" s="1571"/>
      <c r="F5" s="300"/>
      <c r="G5" s="300"/>
      <c r="H5" s="591"/>
      <c r="I5" s="592"/>
      <c r="J5" s="593"/>
      <c r="K5" s="594"/>
      <c r="L5" s="593"/>
      <c r="M5" s="593"/>
      <c r="N5" s="593"/>
      <c r="O5" s="593"/>
      <c r="P5" s="595" t="str">
        <f ca="1">OFFSET(Lexicon!B785,0,$B$3)</f>
        <v>Generate Alternatives</v>
      </c>
      <c r="Q5" s="593"/>
      <c r="R5" s="594"/>
      <c r="S5" s="593"/>
      <c r="T5" s="594"/>
      <c r="U5" s="593"/>
      <c r="V5" s="593"/>
      <c r="W5" s="593"/>
      <c r="X5" s="593"/>
      <c r="Y5" s="594"/>
      <c r="Z5" s="593"/>
      <c r="AA5" s="596"/>
      <c r="AB5" s="290"/>
      <c r="AC5" s="300"/>
      <c r="AD5" s="591"/>
      <c r="AE5" s="592"/>
      <c r="AF5" s="593"/>
      <c r="AG5" s="594"/>
      <c r="AH5" s="593"/>
      <c r="AI5" s="594"/>
      <c r="AJ5" s="593"/>
      <c r="AK5" s="593"/>
      <c r="AL5" s="595" t="str">
        <f ca="1">OFFSET(Lexicon!B785,0,$B$3)</f>
        <v>Generate Alternatives</v>
      </c>
      <c r="AM5" s="593"/>
      <c r="AN5" s="594"/>
      <c r="AO5" s="593"/>
      <c r="AP5" s="594"/>
      <c r="AQ5" s="593"/>
      <c r="AR5" s="593"/>
      <c r="AS5" s="593"/>
      <c r="AT5" s="593"/>
      <c r="AU5" s="594"/>
      <c r="AV5" s="593"/>
      <c r="AW5" s="596"/>
      <c r="AX5" s="290"/>
      <c r="BJ5" s="1104" t="str">
        <f ca="1">OFFSET(Lexicon!B711,0,$B$3)</f>
        <v>Sort Objectives</v>
      </c>
    </row>
    <row r="6" spans="1:88" ht="15" customHeight="1">
      <c r="A6" s="710"/>
      <c r="B6" s="314" t="str">
        <f ca="1">OFFSET(Lexicon!B699,0,B3)</f>
        <v>What is the fundamental purpose of this choice?</v>
      </c>
      <c r="C6" s="1535" t="str">
        <f ca="1">OFFSET(Lexicon!B701,0,B3)</f>
        <v>Include:</v>
      </c>
      <c r="D6" s="1535"/>
      <c r="E6" s="1535"/>
      <c r="F6" s="741"/>
      <c r="G6" s="741"/>
      <c r="H6" s="319"/>
      <c r="J6" s="319"/>
      <c r="K6" s="481"/>
      <c r="L6" s="319"/>
      <c r="M6" s="319"/>
      <c r="N6" s="319"/>
      <c r="O6" s="319"/>
      <c r="P6" s="307" t="str">
        <f ca="1">OFFSET(Lexicon!B787,0,$B$3)</f>
        <v>What different alternatives are available?</v>
      </c>
      <c r="Q6" s="319"/>
      <c r="R6" s="493"/>
      <c r="S6" s="319"/>
      <c r="T6" s="481"/>
      <c r="U6" s="319"/>
      <c r="V6" s="319"/>
      <c r="W6" s="319"/>
      <c r="X6" s="319"/>
      <c r="Y6" s="481"/>
      <c r="Z6" s="319"/>
      <c r="AA6" s="481"/>
      <c r="AB6" s="290"/>
      <c r="AC6" s="741"/>
      <c r="AD6" s="319"/>
      <c r="AF6" s="319"/>
      <c r="AG6" s="481"/>
      <c r="AH6" s="319"/>
      <c r="AI6" s="481"/>
      <c r="AJ6" s="319"/>
      <c r="AK6" s="319"/>
      <c r="AL6" s="307" t="str">
        <f ca="1">OFFSET(Lexicon!B787,0,$B$3)</f>
        <v>What different alternatives are available?</v>
      </c>
      <c r="AM6" s="319"/>
      <c r="AN6" s="493"/>
      <c r="AO6" s="319"/>
      <c r="AP6" s="481"/>
      <c r="AQ6" s="319"/>
      <c r="AR6" s="319"/>
      <c r="AS6" s="319"/>
      <c r="AT6" s="319"/>
      <c r="AU6" s="481"/>
      <c r="AV6" s="319"/>
      <c r="AW6" s="481"/>
      <c r="AX6" s="290"/>
    </row>
    <row r="7" spans="1:88" ht="23.25" customHeight="1">
      <c r="A7" s="710"/>
      <c r="B7" s="753" t="str">
        <f ca="1">OFFSET(Lexicon!B700,0,B3)</f>
        <v>What specific choice or recommendation needs to be made?</v>
      </c>
      <c r="C7" s="1572" t="str">
        <f ca="1">OFFSET(Lexicon!B702,0,B3)</f>
        <v>*Choice word (decide, select…)  *Result  *1-2 modifiers</v>
      </c>
      <c r="D7" s="1572"/>
      <c r="E7" s="1572"/>
      <c r="F7" s="289"/>
      <c r="G7" s="289"/>
      <c r="H7" s="319"/>
      <c r="J7" s="1532" t="str">
        <f ca="1">OFFSET(Lexicon!B788,0,$B$3)</f>
        <v xml:space="preserve">     Review Decision Statement and objectives</v>
      </c>
      <c r="K7" s="1532"/>
      <c r="L7" s="1532"/>
      <c r="M7" s="1532"/>
      <c r="N7" s="1532"/>
      <c r="O7" s="1532"/>
      <c r="P7" s="1532"/>
      <c r="Q7" s="319"/>
      <c r="R7" s="493" t="str">
        <f ca="1">OFFSET(Lexicon!B791,0,$B$3)</f>
        <v xml:space="preserve">     List alternatives without debate</v>
      </c>
      <c r="S7" s="319"/>
      <c r="T7" s="481"/>
      <c r="U7" s="319"/>
      <c r="V7" s="319"/>
      <c r="W7" s="319"/>
      <c r="X7" s="319"/>
      <c r="Y7" s="481"/>
      <c r="Z7" s="319"/>
      <c r="AA7" s="481"/>
      <c r="AB7" s="290"/>
      <c r="AC7" s="289"/>
      <c r="AD7" s="319"/>
      <c r="AF7" s="319"/>
      <c r="AG7" s="482" t="str">
        <f ca="1">OFFSET(Lexicon!B788,0,$B$3)</f>
        <v xml:space="preserve">     Review Decision Statement and objectives</v>
      </c>
      <c r="AH7" s="319"/>
      <c r="AJ7" s="319"/>
      <c r="AK7" s="319"/>
      <c r="AL7" s="319"/>
      <c r="AM7" s="319"/>
      <c r="AN7" s="493" t="str">
        <f ca="1">OFFSET(Lexicon!B791,0,$B$3)</f>
        <v xml:space="preserve">     List alternatives without debate</v>
      </c>
      <c r="AO7" s="319"/>
      <c r="AP7" s="481"/>
      <c r="AQ7" s="319"/>
      <c r="AR7" s="319"/>
      <c r="AS7" s="319"/>
      <c r="AT7" s="319"/>
      <c r="AU7" s="481"/>
      <c r="AV7" s="319"/>
      <c r="AW7" s="481"/>
      <c r="AX7" s="290"/>
    </row>
    <row r="8" spans="1:88" ht="15" customHeight="1">
      <c r="A8" s="710"/>
      <c r="B8" s="1448" t="s">
        <v>4086</v>
      </c>
      <c r="C8" s="1449"/>
      <c r="D8" s="1449"/>
      <c r="E8" s="1450"/>
      <c r="F8" s="290"/>
      <c r="G8" s="290"/>
      <c r="H8" s="319"/>
      <c r="J8" s="1532" t="str">
        <f ca="1">OFFSET(Lexicon!B789,0,$B$3)</f>
        <v xml:space="preserve">     Consult experts and research many sources</v>
      </c>
      <c r="K8" s="1532"/>
      <c r="L8" s="1532"/>
      <c r="M8" s="1532"/>
      <c r="N8" s="1532"/>
      <c r="O8" s="1532"/>
      <c r="P8" s="1532"/>
      <c r="Q8" s="319"/>
      <c r="R8" s="493" t="str">
        <f ca="1">OFFSET(Lexicon!B792,0,$B$3)</f>
        <v xml:space="preserve">     Use creative thinking techniques </v>
      </c>
      <c r="S8" s="319"/>
      <c r="T8" s="481"/>
      <c r="U8" s="319"/>
      <c r="V8" s="319"/>
      <c r="W8" s="319"/>
      <c r="X8" s="319"/>
      <c r="Y8" s="481"/>
      <c r="Z8" s="319"/>
      <c r="AA8" s="481"/>
      <c r="AB8" s="290"/>
      <c r="AC8" s="290"/>
      <c r="AD8" s="319"/>
      <c r="AF8" s="319"/>
      <c r="AG8" s="482" t="str">
        <f ca="1">OFFSET(Lexicon!B789,0,$B$3)</f>
        <v xml:space="preserve">     Consult experts and research many sources</v>
      </c>
      <c r="AH8" s="319"/>
      <c r="AJ8" s="319"/>
      <c r="AK8" s="319"/>
      <c r="AL8" s="319"/>
      <c r="AM8" s="319"/>
      <c r="AN8" s="493" t="str">
        <f ca="1">OFFSET(Lexicon!B792,0,$B$3)</f>
        <v xml:space="preserve">     Use creative thinking techniques </v>
      </c>
      <c r="AO8" s="319"/>
      <c r="AP8" s="481"/>
      <c r="AQ8" s="319"/>
      <c r="AR8" s="319"/>
      <c r="AS8" s="319"/>
      <c r="AT8" s="319"/>
      <c r="AU8" s="481"/>
      <c r="AV8" s="319"/>
      <c r="AW8" s="481"/>
      <c r="AX8" s="290"/>
    </row>
    <row r="9" spans="1:88" ht="24" customHeight="1">
      <c r="A9" s="208"/>
      <c r="B9" s="1451"/>
      <c r="C9" s="1452"/>
      <c r="D9" s="1452"/>
      <c r="E9" s="1453"/>
      <c r="F9" s="290"/>
      <c r="G9" s="290"/>
      <c r="H9" s="319"/>
      <c r="J9" s="1533" t="str">
        <f ca="1">OFFSET(Lexicon!B790,0,$B$3)</f>
        <v xml:space="preserve">     Ask stakeholders who will approve or implement</v>
      </c>
      <c r="K9" s="1533"/>
      <c r="L9" s="1533"/>
      <c r="M9" s="1533"/>
      <c r="N9" s="1533"/>
      <c r="O9" s="1533"/>
      <c r="P9" s="1533"/>
      <c r="Q9" s="1533"/>
      <c r="R9" s="1575" t="str">
        <f ca="1">OFFSET(Lexicon!B793,0,$B$3)</f>
        <v xml:space="preserve">     If necessary, combine or design alternatives or consider the status quo</v>
      </c>
      <c r="S9" s="1575"/>
      <c r="T9" s="1575"/>
      <c r="U9" s="1575"/>
      <c r="V9" s="1575"/>
      <c r="W9" s="1575"/>
      <c r="X9" s="1575"/>
      <c r="Y9" s="1575"/>
      <c r="Z9" s="1575"/>
      <c r="AA9" s="481"/>
      <c r="AB9" s="290"/>
      <c r="AC9" s="290"/>
      <c r="AD9" s="319"/>
      <c r="AF9" s="319"/>
      <c r="AG9" s="1534" t="str">
        <f ca="1">OFFSET(Lexicon!B790,0,$B$3)</f>
        <v xml:space="preserve">     Ask stakeholders who will approve or implement</v>
      </c>
      <c r="AH9" s="1534"/>
      <c r="AI9" s="1534"/>
      <c r="AJ9" s="1534"/>
      <c r="AK9" s="1534"/>
      <c r="AL9" s="1534"/>
      <c r="AM9" s="319"/>
      <c r="AN9" s="1575" t="str">
        <f ca="1">OFFSET(Lexicon!B793,0,$B$3)</f>
        <v xml:space="preserve">     If necessary, combine or design alternatives or consider the status quo</v>
      </c>
      <c r="AO9" s="1575"/>
      <c r="AP9" s="1575"/>
      <c r="AQ9" s="1575"/>
      <c r="AR9" s="1575"/>
      <c r="AS9" s="1575"/>
      <c r="AT9" s="1575"/>
      <c r="AU9" s="1575"/>
      <c r="AV9" s="1575"/>
      <c r="AW9" s="1575"/>
      <c r="AX9" s="290"/>
    </row>
    <row r="10" spans="1:88">
      <c r="A10" s="208"/>
      <c r="B10" s="742" t="str">
        <f ca="1">OFFSET(Lexicon!B709,0,$B$3)</f>
        <v>Develop Objectives</v>
      </c>
      <c r="C10" s="742"/>
      <c r="D10" s="743"/>
      <c r="E10" s="490" t="str">
        <f ca="1">OFFSET(Lexicon!B740,0,$B$3)</f>
        <v>Classify Objectives</v>
      </c>
      <c r="F10" s="300"/>
      <c r="G10" s="300"/>
      <c r="H10" s="586"/>
      <c r="I10" s="590" t="str">
        <f ca="1">OFFSET(Lexicon!B794,0,$B$3)</f>
        <v>Screen Alternatives Through the MUSTs</v>
      </c>
      <c r="J10" s="588"/>
      <c r="K10" s="589"/>
      <c r="L10" s="588"/>
      <c r="M10" s="587" t="str">
        <f ca="1">OFFSET(Lexicon!B799,0,$B$3)</f>
        <v xml:space="preserve">Use Knowledge and Experience…               OR   </v>
      </c>
      <c r="N10" s="744"/>
      <c r="O10" s="744"/>
      <c r="P10" s="745"/>
      <c r="Q10" s="588"/>
      <c r="R10" s="589"/>
      <c r="S10" s="587" t="e">
        <f ca="1">OFFSET(Lexicon!#REF!,0,$B$3)</f>
        <v>#REF!</v>
      </c>
      <c r="T10" s="589"/>
      <c r="U10" s="588"/>
      <c r="V10" s="590" t="str">
        <f ca="1">OFFSET(Lexicon!B805,0,$B$3)</f>
        <v>...Compare Alternatives Against the WANTs</v>
      </c>
      <c r="W10" s="744"/>
      <c r="X10" s="745"/>
      <c r="Y10" s="746"/>
      <c r="Z10" s="745"/>
      <c r="AA10" s="747"/>
      <c r="AB10" s="300"/>
      <c r="AC10" s="300"/>
      <c r="AD10" s="586"/>
      <c r="AE10" s="590" t="str">
        <f ca="1">OFFSET(Lexicon!B794,0,$B$3)</f>
        <v>Screen Alternatives Through the MUSTs</v>
      </c>
      <c r="AF10" s="588"/>
      <c r="AG10" s="589"/>
      <c r="AH10" s="588"/>
      <c r="AI10" s="751"/>
      <c r="AJ10" s="751" t="str">
        <f ca="1">OFFSET(Lexicon!B799,0,$B$3)</f>
        <v xml:space="preserve">Use Knowledge and Experience…               OR   </v>
      </c>
      <c r="AK10" s="751"/>
      <c r="AL10" s="745"/>
      <c r="AM10" s="588"/>
      <c r="AN10" s="589"/>
      <c r="AO10" s="587"/>
      <c r="AP10" s="589"/>
      <c r="AQ10" s="588"/>
      <c r="AR10" s="590" t="str">
        <f ca="1">OFFSET(Lexicon!B805,0,$B$3)</f>
        <v>...Compare Alternatives Against the WANTs</v>
      </c>
      <c r="AS10" s="744"/>
      <c r="AT10" s="745"/>
      <c r="AU10" s="746"/>
      <c r="AV10" s="745"/>
      <c r="AW10" s="747"/>
      <c r="AX10" s="300"/>
    </row>
    <row r="11" spans="1:88" ht="22.5" customHeight="1">
      <c r="A11" s="208"/>
      <c r="B11" s="294" t="str">
        <f ca="1">OFFSET(Lexicon!B712,0,$B$3)</f>
        <v>What short- and long-term benefits or results do you want?</v>
      </c>
      <c r="C11" s="297" t="str">
        <f ca="1">OFFSET(Lexicon!B724,0,$B$3)</f>
        <v xml:space="preserve">Establish measures for </v>
      </c>
      <c r="D11" s="292"/>
      <c r="E11" s="1088" t="str">
        <f ca="1">OFFSET(Lexicon!B743,0,$B$3)</f>
        <v>If the objective is Mandatory,</v>
      </c>
      <c r="F11" s="291"/>
      <c r="G11" s="291"/>
      <c r="H11" s="319"/>
      <c r="I11" s="1530" t="str">
        <f ca="1">OFFSET(Lexicon!B795,0,$B$3)</f>
        <v>Does this alternative meet each MUST objective?</v>
      </c>
      <c r="J11" s="1530"/>
      <c r="K11" s="1531"/>
      <c r="L11" s="319"/>
      <c r="M11" s="103" t="str">
        <f ca="1">OFFSET(Lexicon!B800,0,$B$3)</f>
        <v>Which alternative best satisfies each WANT objective?</v>
      </c>
      <c r="N11" s="103"/>
      <c r="O11" s="319"/>
      <c r="P11" s="319"/>
      <c r="Q11" s="319"/>
      <c r="R11" s="481"/>
      <c r="S11" s="319"/>
      <c r="T11" s="481"/>
      <c r="U11" s="319"/>
      <c r="V11" s="1528" t="str">
        <f ca="1">OFFSET(Lexicon!B806,0,$B$3)</f>
        <v>How well does each alternative perform against each WANT objective?</v>
      </c>
      <c r="W11" s="1528"/>
      <c r="X11" s="1528"/>
      <c r="Y11" s="1528"/>
      <c r="Z11" s="1528"/>
      <c r="AA11" s="1528"/>
      <c r="AB11" s="291"/>
      <c r="AC11" s="291"/>
      <c r="AD11" s="319"/>
      <c r="AE11" s="1530" t="str">
        <f ca="1">OFFSET(Lexicon!B795,0,$B$3)</f>
        <v>Does this alternative meet each MUST objective?</v>
      </c>
      <c r="AF11" s="1530"/>
      <c r="AG11" s="1531"/>
      <c r="AH11" s="319"/>
      <c r="AI11" s="493" t="str">
        <f ca="1">OFFSET(Lexicon!B800,0,$B$3)</f>
        <v>Which alternative best satisfies each WANT objective?</v>
      </c>
      <c r="AJ11" s="103"/>
      <c r="AK11" s="319"/>
      <c r="AL11" s="319"/>
      <c r="AM11" s="319"/>
      <c r="AN11" s="481"/>
      <c r="AO11" s="319"/>
      <c r="AP11" s="481"/>
      <c r="AQ11" s="319"/>
      <c r="AR11" s="1528" t="str">
        <f ca="1">OFFSET(Lexicon!B806,0,$B$3)</f>
        <v>How well does each alternative perform against each WANT objective?</v>
      </c>
      <c r="AS11" s="1528"/>
      <c r="AT11" s="1528"/>
      <c r="AU11" s="1528"/>
      <c r="AV11" s="1528"/>
      <c r="AW11" s="1528"/>
      <c r="AX11" s="291"/>
    </row>
    <row r="12" spans="1:88" ht="24" customHeight="1">
      <c r="A12" s="710"/>
      <c r="B12" s="295" t="str">
        <f ca="1">OFFSET(Lexicon!B713,0,$B$3)</f>
        <v xml:space="preserve">What resources should you use or save? </v>
      </c>
      <c r="C12" s="298" t="str">
        <f ca="1">OFFSET(Lexicon!B725,0,$B$3)</f>
        <v>each objective</v>
      </c>
      <c r="D12" s="292"/>
      <c r="E12" s="1088" t="str">
        <f ca="1">OFFSET(Lexicon!B744,0,$B$3)</f>
        <v>Measurable and Realistic,</v>
      </c>
      <c r="F12" s="291"/>
      <c r="G12" s="291"/>
      <c r="H12" s="319"/>
      <c r="I12" s="307" t="str">
        <f ca="1">OFFSET(Lexicon!B796,0,$B$3)</f>
        <v xml:space="preserve">     Gather and record factual data</v>
      </c>
      <c r="J12" s="319"/>
      <c r="K12" s="483"/>
      <c r="L12" s="319"/>
      <c r="M12" s="103" t="str">
        <f ca="1">OFFSET(Lexicon!B801,0,$B$3)</f>
        <v xml:space="preserve">     Examine how each alternative performs against each WANT objective</v>
      </c>
      <c r="N12" s="103"/>
      <c r="O12" s="319"/>
      <c r="P12" s="319"/>
      <c r="Q12" s="319"/>
      <c r="R12" s="481"/>
      <c r="S12" s="319"/>
      <c r="T12" s="481"/>
      <c r="U12" s="319"/>
      <c r="V12" s="103" t="str">
        <f ca="1">OFFSET(Lexicon!B807,0,$B$3)</f>
        <v xml:space="preserve">Record supporting data, then for each objective: </v>
      </c>
      <c r="W12" s="103"/>
      <c r="X12" s="319"/>
      <c r="Y12" s="481"/>
      <c r="Z12" s="319"/>
      <c r="AA12" s="481"/>
      <c r="AB12" s="291"/>
      <c r="AC12" s="291"/>
      <c r="AD12" s="319"/>
      <c r="AE12" s="307" t="str">
        <f ca="1">OFFSET(Lexicon!B796,0,$B$3)</f>
        <v xml:space="preserve">     Gather and record factual data</v>
      </c>
      <c r="AF12" s="319"/>
      <c r="AG12" s="483"/>
      <c r="AH12" s="319"/>
      <c r="AI12" s="493" t="str">
        <f ca="1">OFFSET(Lexicon!B801,0,$B$3)</f>
        <v xml:space="preserve">     Examine how each alternative performs against each WANT objective</v>
      </c>
      <c r="AJ12" s="103"/>
      <c r="AK12" s="319"/>
      <c r="AL12" s="319"/>
      <c r="AM12" s="319"/>
      <c r="AN12" s="481"/>
      <c r="AO12" s="319"/>
      <c r="AP12" s="481"/>
      <c r="AQ12" s="319"/>
      <c r="AR12" s="103" t="str">
        <f ca="1">OFFSET(Lexicon!B807,0,$B$3)</f>
        <v xml:space="preserve">Record supporting data, then for each objective: </v>
      </c>
      <c r="AS12" s="103"/>
      <c r="AT12" s="319"/>
      <c r="AU12" s="481"/>
      <c r="AV12" s="319"/>
      <c r="AW12" s="481"/>
      <c r="AX12" s="291"/>
    </row>
    <row r="13" spans="1:88" ht="12.75" customHeight="1">
      <c r="A13" s="710"/>
      <c r="B13" s="296" t="str">
        <f ca="1">OFFSET(Lexicon!B714,0,$B$3)</f>
        <v>What restrictions influence this choice?</v>
      </c>
      <c r="C13" s="298" t="str">
        <f ca="1">OFFSET(Lexicon!B726,0,$B$3)</f>
        <v>(as measured by…)</v>
      </c>
      <c r="D13" s="292"/>
      <c r="E13" s="491" t="str">
        <f ca="1">OFFSET(Lexicon!B745,0,$B$3)</f>
        <v>label it a MUST.</v>
      </c>
      <c r="F13" s="291"/>
      <c r="G13" s="291"/>
      <c r="H13" s="319"/>
      <c r="I13" s="307" t="str">
        <f ca="1">OFFSET(Lexicon!B797,0,$B$3)</f>
        <v xml:space="preserve">     Determine if Go or No Go</v>
      </c>
      <c r="J13" s="319"/>
      <c r="K13" s="483"/>
      <c r="L13" s="319"/>
      <c r="M13" s="103" t="str">
        <f ca="1">OFFSET(Lexicon!B802,0,$B$3)</f>
        <v xml:space="preserve">     Mark the best performers with an asterisk (*)</v>
      </c>
      <c r="N13" s="103"/>
      <c r="O13" s="319"/>
      <c r="P13" s="319"/>
      <c r="Q13" s="319"/>
      <c r="R13" s="481"/>
      <c r="S13" s="319"/>
      <c r="T13" s="481"/>
      <c r="U13" s="319"/>
      <c r="V13" s="103" t="str">
        <f ca="1">OFFSET(Lexicon!B808,0,$B$3)</f>
        <v xml:space="preserve">     Find the best performing alternative and give it a score of 10</v>
      </c>
      <c r="W13" s="189"/>
      <c r="X13" s="319"/>
      <c r="Y13" s="481"/>
      <c r="Z13" s="319"/>
      <c r="AA13" s="481"/>
      <c r="AB13" s="291"/>
      <c r="AC13" s="291"/>
      <c r="AD13" s="319"/>
      <c r="AE13" s="307" t="str">
        <f ca="1">OFFSET(Lexicon!B797,0,$B$3)</f>
        <v xml:space="preserve">     Determine if Go or No Go</v>
      </c>
      <c r="AF13" s="319"/>
      <c r="AG13" s="483"/>
      <c r="AH13" s="319"/>
      <c r="AI13" s="493" t="str">
        <f ca="1">OFFSET(Lexicon!B802,0,$B$3)</f>
        <v xml:space="preserve">     Mark the best performers with an asterisk (*)</v>
      </c>
      <c r="AJ13" s="103"/>
      <c r="AK13" s="319"/>
      <c r="AL13" s="319"/>
      <c r="AM13" s="319"/>
      <c r="AN13" s="481"/>
      <c r="AO13" s="319"/>
      <c r="AP13" s="481"/>
      <c r="AQ13" s="319"/>
      <c r="AR13" s="103" t="str">
        <f ca="1">OFFSET(Lexicon!B808,0,$B$3)</f>
        <v xml:space="preserve">     Find the best performing alternative and give it a score of 10</v>
      </c>
      <c r="AS13" s="103"/>
      <c r="AT13" s="319"/>
      <c r="AU13" s="481"/>
      <c r="AV13" s="319"/>
      <c r="AW13" s="481"/>
      <c r="AX13" s="291"/>
    </row>
    <row r="14" spans="1:88" ht="24" customHeight="1">
      <c r="A14" s="209"/>
      <c r="B14" s="296" t="str">
        <f ca="1">OFFSET(Lexicon!B715,0,$B$3)</f>
        <v>What minimums or maximums must you meet?</v>
      </c>
      <c r="C14" s="298" t="str">
        <f ca="1">OFFSET(Lexicon!B732,0,$B$3)</f>
        <v>Consider:</v>
      </c>
      <c r="D14" s="292"/>
      <c r="E14" s="1088" t="str">
        <f ca="1">OFFSET(Lexicon!B746,0,$B$3)</f>
        <v>(Select 'MUST' from drop-down)</v>
      </c>
      <c r="F14" s="291"/>
      <c r="G14" s="291"/>
      <c r="H14" s="319"/>
      <c r="I14" s="307" t="str">
        <f ca="1">OFFSET(Lexicon!B798,0,$B$3)</f>
        <v xml:space="preserve">     Eliminate any No Go alternatives</v>
      </c>
      <c r="J14" s="319"/>
      <c r="K14" s="483"/>
      <c r="L14" s="319"/>
      <c r="M14" s="103" t="str">
        <f ca="1">OFFSET(Lexicon!B803,0,$B$3)</f>
        <v xml:space="preserve">     Each WANT objective should have at least one *</v>
      </c>
      <c r="N14" s="103"/>
      <c r="O14" s="319"/>
      <c r="P14" s="319"/>
      <c r="Q14" s="319"/>
      <c r="R14" s="481"/>
      <c r="S14" s="319"/>
      <c r="T14" s="481"/>
      <c r="U14" s="319"/>
      <c r="V14" s="1576" t="str">
        <f ca="1">OFFSET(Lexicon!B809,0,$B$3)</f>
        <v xml:space="preserve">     Score other alternatives (0-10) relative to the best performer</v>
      </c>
      <c r="W14" s="1576"/>
      <c r="X14" s="1576"/>
      <c r="Y14" s="1576"/>
      <c r="Z14" s="1576"/>
      <c r="AA14" s="1576"/>
      <c r="AB14" s="291"/>
      <c r="AC14" s="291"/>
      <c r="AD14" s="319"/>
      <c r="AE14" s="307" t="str">
        <f ca="1">OFFSET(Lexicon!B798,0,$B$3)</f>
        <v xml:space="preserve">     Eliminate any No Go alternatives</v>
      </c>
      <c r="AF14" s="319"/>
      <c r="AG14" s="483"/>
      <c r="AH14" s="319"/>
      <c r="AI14" s="493" t="str">
        <f ca="1">OFFSET(Lexicon!B803,0,$B$3)</f>
        <v xml:space="preserve">     Each WANT objective should have at least one *</v>
      </c>
      <c r="AJ14" s="103"/>
      <c r="AK14" s="319"/>
      <c r="AL14" s="319"/>
      <c r="AM14" s="319"/>
      <c r="AN14" s="481"/>
      <c r="AO14" s="319"/>
      <c r="AP14" s="481"/>
      <c r="AQ14" s="319"/>
      <c r="AR14" s="1576" t="str">
        <f ca="1">OFFSET(Lexicon!B809,0,$B$3)</f>
        <v xml:space="preserve">     Score other alternatives (0-10) relative to the best performer</v>
      </c>
      <c r="AS14" s="1576"/>
      <c r="AT14" s="1576"/>
      <c r="AU14" s="1576"/>
      <c r="AV14" s="1576"/>
      <c r="AW14" s="1576"/>
      <c r="AX14" s="291"/>
    </row>
    <row r="15" spans="1:88">
      <c r="A15" s="210"/>
      <c r="B15" s="296" t="str">
        <f ca="1">OFFSET(Lexicon!B716,0,$B$3)</f>
        <v xml:space="preserve">Which objectives need to be clarified? </v>
      </c>
      <c r="C15" s="298" t="str">
        <f ca="1">OFFSET(Lexicon!B733,0,$B$3)</f>
        <v>Time, speed,</v>
      </c>
      <c r="D15" s="292"/>
      <c r="E15" s="492" t="str">
        <f ca="1">OFFSET(Lexicon!B755,0,$B$3)</f>
        <v>Weigh the WANTs</v>
      </c>
      <c r="F15" s="256"/>
      <c r="G15" s="256"/>
      <c r="H15" s="319"/>
      <c r="I15" s="307"/>
      <c r="J15" s="319"/>
      <c r="K15" s="483"/>
      <c r="L15" s="319"/>
      <c r="M15" s="103" t="str">
        <f ca="1">OFFSET(Lexicon!B804,0,$B$3)</f>
        <v xml:space="preserve">     The alternative with the most * is the best performer</v>
      </c>
      <c r="N15" s="103"/>
      <c r="O15" s="319"/>
      <c r="P15" s="319"/>
      <c r="Q15" s="319"/>
      <c r="R15" s="481"/>
      <c r="S15" s="319"/>
      <c r="T15" s="481"/>
      <c r="U15" s="319"/>
      <c r="V15" s="1529" t="str">
        <f ca="1">OFFSET(Lexicon!B811,0,$B$3)</f>
        <v xml:space="preserve"> Multiply objective weights x scores      Add for total weighted scores</v>
      </c>
      <c r="W15" s="1529"/>
      <c r="X15" s="1529"/>
      <c r="Y15" s="1529"/>
      <c r="Z15" s="1529"/>
      <c r="AA15" s="1529"/>
      <c r="AB15" s="256"/>
      <c r="AC15" s="256"/>
      <c r="AD15" s="319"/>
      <c r="AE15" s="307"/>
      <c r="AF15" s="319"/>
      <c r="AG15" s="483"/>
      <c r="AH15" s="319"/>
      <c r="AI15" s="493" t="str">
        <f ca="1">OFFSET(Lexicon!B804,0,$B$3)</f>
        <v xml:space="preserve">     The alternative with the most * is the best performer</v>
      </c>
      <c r="AJ15" s="103"/>
      <c r="AK15" s="319"/>
      <c r="AL15" s="319"/>
      <c r="AM15" s="319"/>
      <c r="AN15" s="481"/>
      <c r="AO15" s="319"/>
      <c r="AP15" s="481"/>
      <c r="AQ15" s="319"/>
      <c r="AR15" s="1529" t="str">
        <f ca="1">OFFSET(Lexicon!B811,0,$B$3)</f>
        <v xml:space="preserve"> Multiply objective weights x scores      Add for total weighted scores</v>
      </c>
      <c r="AS15" s="1529"/>
      <c r="AT15" s="1529"/>
      <c r="AU15" s="1529"/>
      <c r="AV15" s="1529"/>
      <c r="AW15" s="1529"/>
      <c r="AX15" s="256"/>
    </row>
    <row r="16" spans="1:88" ht="22.5" customHeight="1">
      <c r="A16" s="210"/>
      <c r="B16" s="295" t="str">
        <f ca="1">OFFSET(Lexicon!B717,0,$B$3)</f>
        <v>Consider how time, cost, customers, etc., influence this choice</v>
      </c>
      <c r="C16" s="298" t="str">
        <f ca="1">OFFSET(Lexicon!B734,0,$B$3)</f>
        <v xml:space="preserve">monetary units, </v>
      </c>
      <c r="D16" s="292"/>
      <c r="E16" s="491" t="str">
        <f ca="1">OFFSET(Lexicon!B756,0,$B$3)</f>
        <v>For the other objectives,</v>
      </c>
      <c r="F16" s="291"/>
      <c r="G16" s="291"/>
      <c r="H16" s="319"/>
      <c r="I16" s="307"/>
      <c r="J16" s="319"/>
      <c r="K16" s="483"/>
      <c r="L16" s="319"/>
      <c r="M16" s="319"/>
      <c r="N16" s="103"/>
      <c r="O16" s="319"/>
      <c r="P16" s="319"/>
      <c r="Q16" s="319"/>
      <c r="R16" s="481"/>
      <c r="S16" s="319"/>
      <c r="T16" s="481"/>
      <c r="U16" s="319"/>
      <c r="V16" s="1529"/>
      <c r="W16" s="1529"/>
      <c r="X16" s="1529"/>
      <c r="Y16" s="1529"/>
      <c r="Z16" s="1529"/>
      <c r="AA16" s="1529"/>
      <c r="AB16" s="291"/>
      <c r="AC16" s="291"/>
      <c r="AD16" s="319"/>
      <c r="AE16" s="307"/>
      <c r="AF16" s="319"/>
      <c r="AG16" s="483"/>
      <c r="AH16" s="319"/>
      <c r="AI16" s="481"/>
      <c r="AJ16" s="103"/>
      <c r="AK16" s="319"/>
      <c r="AL16" s="319"/>
      <c r="AM16" s="319"/>
      <c r="AN16" s="481"/>
      <c r="AO16" s="319"/>
      <c r="AP16" s="481"/>
      <c r="AQ16" s="319"/>
      <c r="AR16" s="1529"/>
      <c r="AS16" s="1529"/>
      <c r="AT16" s="1529"/>
      <c r="AU16" s="1529"/>
      <c r="AV16" s="1529"/>
      <c r="AW16" s="1529"/>
      <c r="AX16" s="291"/>
    </row>
    <row r="17" spans="1:61" ht="22.5" customHeight="1">
      <c r="A17" s="210"/>
      <c r="B17" s="296" t="str">
        <f ca="1">OFFSET(Lexicon!B718,0,$B$3)</f>
        <v>Be clear and specific        Use short statements</v>
      </c>
      <c r="C17" s="298" t="str">
        <f ca="1">OFFSET(Lexicon!B735,0,$B$3)</f>
        <v xml:space="preserve">accepted norms, </v>
      </c>
      <c r="D17" s="205"/>
      <c r="E17" s="1088" t="str">
        <f ca="1">OFFSET(Lexicon!B757,0,$B$3)</f>
        <v>what is the relative</v>
      </c>
      <c r="F17" s="291"/>
      <c r="G17" s="291"/>
      <c r="H17" s="303"/>
      <c r="I17" s="303"/>
      <c r="J17" s="303"/>
      <c r="K17" s="484"/>
      <c r="L17" s="303"/>
      <c r="M17" s="303"/>
      <c r="N17" s="303"/>
      <c r="O17" s="303"/>
      <c r="P17" s="303"/>
      <c r="Q17" s="303"/>
      <c r="R17" s="484"/>
      <c r="S17" s="303"/>
      <c r="T17" s="484"/>
      <c r="U17" s="303"/>
      <c r="V17" s="303"/>
      <c r="W17" s="303"/>
      <c r="X17" s="303"/>
      <c r="Y17" s="484"/>
      <c r="Z17" s="303"/>
      <c r="AA17" s="484"/>
      <c r="AB17" s="291"/>
      <c r="AC17" s="291"/>
      <c r="AD17" s="303"/>
      <c r="AE17" s="303"/>
      <c r="AF17" s="303"/>
      <c r="AG17" s="484"/>
      <c r="AH17" s="303"/>
      <c r="AI17" s="484"/>
      <c r="AJ17" s="303"/>
      <c r="AK17" s="303"/>
      <c r="AL17" s="303"/>
      <c r="AM17" s="303"/>
      <c r="AN17" s="484"/>
      <c r="AO17" s="303"/>
      <c r="AP17" s="484"/>
      <c r="AQ17" s="303"/>
      <c r="AR17" s="303"/>
      <c r="AS17" s="303"/>
      <c r="AT17" s="303"/>
      <c r="AU17" s="484"/>
      <c r="AV17" s="303"/>
      <c r="AW17" s="484"/>
      <c r="AX17" s="291"/>
    </row>
    <row r="18" spans="1:61" ht="20.25" customHeight="1">
      <c r="A18" s="210"/>
      <c r="B18" s="11"/>
      <c r="C18" s="298" t="str">
        <f ca="1">OFFSET(Lexicon!B736,0,$B$3)</f>
        <v>or other hard numbers.</v>
      </c>
      <c r="D18" s="710"/>
      <c r="E18" s="491" t="str">
        <f ca="1">OFFSET(Lexicon!B758,0,$B$3)</f>
        <v>importance of each WANT?</v>
      </c>
      <c r="F18" s="291"/>
      <c r="G18" s="291"/>
      <c r="H18" s="89" t="s">
        <v>1725</v>
      </c>
      <c r="I18" s="504" t="str">
        <f ca="1">OFFSET(Lexicon!B825,0,$B$3)</f>
        <v xml:space="preserve"> = Indicate final choice</v>
      </c>
      <c r="J18" s="319"/>
      <c r="K18" s="481"/>
      <c r="L18" s="496" t="str">
        <f ca="1">OFFSET(Lexicon!B824,0,$B$3)</f>
        <v>Total =</v>
      </c>
      <c r="M18" s="1043">
        <f>SUM(M21:M44)</f>
        <v>256</v>
      </c>
      <c r="N18" s="303"/>
      <c r="O18" s="89" t="s">
        <v>1479</v>
      </c>
      <c r="P18" s="504" t="str">
        <f ca="1">OFFSET(Lexicon!B825,0,$B$3)</f>
        <v xml:space="preserve"> = Indicate final choice</v>
      </c>
      <c r="Q18" s="319"/>
      <c r="R18" s="481"/>
      <c r="S18" s="496" t="str">
        <f ca="1">OFFSET(Lexicon!B824,0,$B$3)</f>
        <v>Total =</v>
      </c>
      <c r="T18" s="1043">
        <f>SUM(T21:T44)</f>
        <v>400</v>
      </c>
      <c r="U18" s="303"/>
      <c r="V18" s="89"/>
      <c r="W18" s="504" t="str">
        <f ca="1">OFFSET(Lexicon!B825,0,$B$3)</f>
        <v xml:space="preserve"> = Indicate final choice</v>
      </c>
      <c r="X18" s="319"/>
      <c r="Y18" s="481"/>
      <c r="Z18" s="496" t="str">
        <f ca="1">OFFSET(Lexicon!B824,0,$B$3)</f>
        <v>Total =</v>
      </c>
      <c r="AA18" s="1043">
        <f ca="1">SUM(AA21:AA98)</f>
        <v>0</v>
      </c>
      <c r="AB18" s="291"/>
      <c r="AC18" s="291"/>
      <c r="AD18" s="89"/>
      <c r="AE18" s="504" t="str">
        <f ca="1">OFFSET(Lexicon!B825,0,$B$3)</f>
        <v xml:space="preserve"> = Indicate final choice</v>
      </c>
      <c r="AF18" s="319"/>
      <c r="AG18" s="481"/>
      <c r="AH18" s="496" t="str">
        <f ca="1">OFFSET(Lexicon!B824,0,$B$3)</f>
        <v>Total =</v>
      </c>
      <c r="AI18" s="1043">
        <f>SUM(AI21:AI44)</f>
        <v>0</v>
      </c>
      <c r="AJ18" s="303"/>
      <c r="AK18" s="89"/>
      <c r="AL18" s="504" t="str">
        <f ca="1">OFFSET(Lexicon!B825,0,$B$3)</f>
        <v xml:space="preserve"> = Indicate final choice</v>
      </c>
      <c r="AM18" s="319"/>
      <c r="AN18" s="481"/>
      <c r="AO18" s="496" t="str">
        <f ca="1">OFFSET(Lexicon!B824,0,$B$3)</f>
        <v>Total =</v>
      </c>
      <c r="AP18" s="1043">
        <f>SUM(AP21:AP44)</f>
        <v>0</v>
      </c>
      <c r="AQ18" s="303"/>
      <c r="AR18" s="89"/>
      <c r="AS18" s="504" t="str">
        <f ca="1">OFFSET(Lexicon!B825,0,$B$3)</f>
        <v xml:space="preserve"> = Indicate final choice</v>
      </c>
      <c r="AT18" s="319"/>
      <c r="AU18" s="481"/>
      <c r="AV18" s="496" t="str">
        <f ca="1">OFFSET(Lexicon!B824,0,$B$3)</f>
        <v>Total =</v>
      </c>
      <c r="AW18" s="1043">
        <f ca="1">SUM(AW21:AW98)</f>
        <v>0</v>
      </c>
      <c r="AX18" s="291"/>
    </row>
    <row r="19" spans="1:61" ht="20.25" customHeight="1">
      <c r="A19" s="210"/>
      <c r="B19" s="11"/>
      <c r="C19" s="299"/>
      <c r="D19" s="710"/>
      <c r="E19" s="1088" t="str">
        <f ca="1">OFFSET(Lexicon!B759,0,$B$3)</f>
        <v>(Most important WANT = 10;</v>
      </c>
      <c r="F19" s="291"/>
      <c r="G19" s="291"/>
      <c r="H19" s="319"/>
      <c r="I19" s="6" t="str">
        <f ca="1">OFFSET(Lexicon!B827,0,$B$3)</f>
        <v>Alternative 1</v>
      </c>
      <c r="J19" s="319"/>
      <c r="L19" s="223"/>
      <c r="M19" s="84"/>
      <c r="N19" s="303"/>
      <c r="O19" s="223"/>
      <c r="P19" s="6" t="str">
        <f ca="1">OFFSET(Lexicon!B828,0,$B$3)</f>
        <v>Alternative 2</v>
      </c>
      <c r="Q19" s="223"/>
      <c r="S19" s="223"/>
      <c r="T19" s="1044">
        <f>M19</f>
        <v>0</v>
      </c>
      <c r="U19" s="303"/>
      <c r="V19" s="223"/>
      <c r="W19" s="6" t="str">
        <f ca="1">OFFSET(Lexicon!B829,0,$B$3)</f>
        <v>Alternative 3</v>
      </c>
      <c r="X19" s="223"/>
      <c r="Z19" s="223"/>
      <c r="AA19" s="527"/>
      <c r="AB19" s="291"/>
      <c r="AC19" s="291"/>
      <c r="AD19" s="223"/>
      <c r="AE19" s="6" t="str">
        <f ca="1">OFFSET(Lexicon!B830,0,$B$3)</f>
        <v>Alternative 4</v>
      </c>
      <c r="AF19" s="319"/>
      <c r="AH19" s="223"/>
      <c r="AI19" s="527"/>
      <c r="AJ19" s="303"/>
      <c r="AK19" s="223"/>
      <c r="AL19" s="6" t="str">
        <f ca="1">OFFSET(Lexicon!B831,0,$B$3)</f>
        <v>Alternative 5</v>
      </c>
      <c r="AM19" s="223"/>
      <c r="AO19" s="223"/>
      <c r="AP19" s="1044">
        <f>M19</f>
        <v>0</v>
      </c>
      <c r="AQ19" s="303"/>
      <c r="AR19" s="223"/>
      <c r="AS19" s="6" t="str">
        <f ca="1">OFFSET(Lexicon!B832,0,$B$3)</f>
        <v>Alternative 6</v>
      </c>
      <c r="AT19" s="223"/>
      <c r="AV19" s="223"/>
      <c r="AW19" s="527"/>
      <c r="AX19" s="291"/>
      <c r="BI19" s="778">
        <f>IF(AND($E22="M",(OR(K22="GO",K22="JA",K22="FAVORABLE",K22="NO GO",K22="NEIN",K22="NON FAVORABLE",K22=""))),"",IF(AND($E22="I",(OR(K22="GO",K22="JA", K22="FAVORABLE",K22="NO GO",K22="NEIN",K22="NON FAVORABLE",K22=""))),"",IF(AND($E22="E",(OR(K22="GO",K22="JA",K22="FAVORABLE",K22="NO GO",K22="NEIN",K22="NON FAVORABLE",K22=""))),"",IF($E22="","",IF(AND($E22&gt;0,$E22&lt;&gt;"M",$E22&lt;&gt;"I",$E22&lt;&gt;"E",K22&gt;=0,K22&lt;=10),$E22*K22,"ERROR")))))</f>
        <v>40</v>
      </c>
    </row>
    <row r="20" spans="1:61" ht="24" customHeight="1" thickBot="1">
      <c r="A20" s="508"/>
      <c r="B20" s="1105"/>
      <c r="C20" s="1107"/>
      <c r="D20" s="519"/>
      <c r="E20" s="1089" t="str">
        <f ca="1">OFFSET(Lexicon!B760,0,$B$3)</f>
        <v>Others = 1-10, relative to the '10')</v>
      </c>
      <c r="F20" s="291"/>
      <c r="G20" s="291"/>
      <c r="H20" s="1543" t="s">
        <v>4084</v>
      </c>
      <c r="I20" s="1544"/>
      <c r="J20" s="319"/>
      <c r="K20" s="485" t="str">
        <f ca="1">OFFSET(Lexicon!B823,0,$B$3)</f>
        <v>Score</v>
      </c>
      <c r="L20" s="223"/>
      <c r="M20" s="306" t="str">
        <f ca="1">OFFSET(Lexicon!B826,0,$B$3)</f>
        <v>Weighted  score</v>
      </c>
      <c r="N20" s="304"/>
      <c r="O20" s="1557" t="s">
        <v>4085</v>
      </c>
      <c r="P20" s="1544"/>
      <c r="Q20" s="223"/>
      <c r="R20" s="485" t="str">
        <f ca="1">OFFSET(Lexicon!B823,0,$B$3)</f>
        <v>Score</v>
      </c>
      <c r="S20" s="223"/>
      <c r="T20" s="495" t="str">
        <f ca="1">OFFSET(Lexicon!B826,0,$B$3)</f>
        <v>Weighted  score</v>
      </c>
      <c r="U20" s="303"/>
      <c r="V20" s="1557" t="str">
        <f ca="1">OFFSET(Lexicon!B786,0,$B$3)</f>
        <v>Enter alternative here</v>
      </c>
      <c r="W20" s="1544"/>
      <c r="X20" s="223"/>
      <c r="Y20" s="495" t="str">
        <f ca="1">OFFSET(Lexicon!B823,0,$B$3)</f>
        <v>Score</v>
      </c>
      <c r="Z20" s="223"/>
      <c r="AA20" s="495" t="str">
        <f ca="1">OFFSET(Lexicon!B826,0,$B$3)</f>
        <v>Weighted  score</v>
      </c>
      <c r="AB20" s="291"/>
      <c r="AC20" s="505" t="str">
        <f ca="1">OFFSET(Lexicon!B505,0,$B$3)</f>
        <v>Does the Performer receive any information about performance?</v>
      </c>
      <c r="AD20" s="1557" t="str">
        <f ca="1">OFFSET(Lexicon!B786,0,$B$3)</f>
        <v>Enter alternative here</v>
      </c>
      <c r="AE20" s="1544"/>
      <c r="AF20" s="319"/>
      <c r="AG20" s="485" t="str">
        <f ca="1">OFFSET(Lexicon!B823,0,$B$3)</f>
        <v>Score</v>
      </c>
      <c r="AH20" s="223"/>
      <c r="AI20" s="495" t="str">
        <f ca="1">OFFSET(Lexicon!B826,0,$B$3)</f>
        <v>Weighted  score</v>
      </c>
      <c r="AJ20" s="506" t="str">
        <f ca="1">OFFSET(Lexicon!B505,0,$B$3)</f>
        <v>Does the Performer receive any information about performance?</v>
      </c>
      <c r="AK20" s="1557" t="str">
        <f ca="1">OFFSET(Lexicon!B786,0,$B$3)</f>
        <v>Enter alternative here</v>
      </c>
      <c r="AL20" s="1559"/>
      <c r="AM20" s="223"/>
      <c r="AN20" s="485" t="str">
        <f ca="1">OFFSET(Lexicon!B823,0,$B$3)</f>
        <v>Score</v>
      </c>
      <c r="AO20" s="223"/>
      <c r="AP20" s="495" t="str">
        <f ca="1">OFFSET(Lexicon!B826,0,$B$3)</f>
        <v>Weighted  score</v>
      </c>
      <c r="AQ20" s="506" t="str">
        <f ca="1">OFFSET(Lexicon!B505,0,$B$3)</f>
        <v>Does the Performer receive any information about performance?</v>
      </c>
      <c r="AR20" s="1557" t="str">
        <f ca="1">OFFSET(Lexicon!B786,0,$B$3)</f>
        <v>Enter alternative here</v>
      </c>
      <c r="AS20" s="1559"/>
      <c r="AT20" s="223"/>
      <c r="AU20" s="495" t="str">
        <f ca="1">OFFSET(Lexicon!B823,0,$B$3)</f>
        <v>Score</v>
      </c>
      <c r="AV20" s="223"/>
      <c r="AW20" s="495" t="str">
        <f ca="1">OFFSET(Lexicon!B826,0,$B$3)</f>
        <v>Weighted  score</v>
      </c>
      <c r="AX20" s="291"/>
    </row>
    <row r="21" spans="1:61" s="521" customFormat="1" ht="15" customHeight="1">
      <c r="A21" s="210"/>
      <c r="B21" s="1106" t="str">
        <f ca="1">OFFSET(Lexicon!B742,0,$B$3)</f>
        <v>Objectives</v>
      </c>
      <c r="C21" s="1108" t="str">
        <f ca="1">OFFSET(Lexicon!B723,0,$B$3)</f>
        <v>Measures</v>
      </c>
      <c r="D21" s="1068"/>
      <c r="E21" s="1109"/>
      <c r="F21" s="520"/>
      <c r="G21" s="520"/>
      <c r="H21" s="1540"/>
      <c r="I21" s="1540"/>
      <c r="K21" s="501"/>
      <c r="L21" s="522"/>
      <c r="M21" s="1045" t="str">
        <f>IF(AND($E21="M",(OR(K21="GO",K21="NO GO",K21=""))),"",IF($E21="","",IF(AND($E21&gt;0,$E21&lt;&gt;"M",K21&gt;=0,K21&lt;=10),$E21*K21,"ERROR")))</f>
        <v/>
      </c>
      <c r="N21" s="510"/>
      <c r="O21" s="1540"/>
      <c r="P21" s="1540"/>
      <c r="R21" s="501"/>
      <c r="S21" s="522"/>
      <c r="T21" s="1045" t="str">
        <f>IF(AND($E21="M",(OR(R21="GO",R21="NO GO",R21=""))),"",IF($E21="","",IF(AND($E21&gt;0,$E21&lt;&gt;"M",R21&gt;=0,R21&lt;=10),$E21*R21,"ERROR")))</f>
        <v/>
      </c>
      <c r="U21" s="523"/>
      <c r="V21" s="1540"/>
      <c r="W21" s="1540"/>
      <c r="Y21" s="501"/>
      <c r="Z21" s="522"/>
      <c r="AA21" s="1045" t="str">
        <f>IF(AND($E21="M",(OR(Y21="GO",Y21="NO GO",Y21=""))),"",IF($E21="","",IF(AND($E21&gt;0,$E21&lt;&gt;"M",Y21&gt;=0,Y21&lt;=10),$E21*Y21,"ERROR")))</f>
        <v/>
      </c>
      <c r="AB21" s="520"/>
      <c r="AC21" s="520"/>
      <c r="AD21" s="1540"/>
      <c r="AE21" s="1540"/>
      <c r="AG21" s="501"/>
      <c r="AH21" s="522"/>
      <c r="AI21" s="1045" t="str">
        <f>IF(AND($E21="M",(OR(AG21="GO",AG21="NO GO",AG21=""))),"",IF($E21="","",IF(AND($E21&gt;0,$E21&lt;&gt;"M",AG21&gt;=0,AG21&lt;=10),$E21*AG21,"ERROR")))</f>
        <v/>
      </c>
      <c r="AJ21" s="510"/>
      <c r="AK21" s="1558"/>
      <c r="AL21" s="1558"/>
      <c r="AN21" s="501"/>
      <c r="AO21" s="522"/>
      <c r="AP21" s="1046" t="str">
        <f t="shared" ref="AP21:AP41" si="0">IF(AND($E21="M",(OR(AN21="GO",AN21="NO GO",AN21=""))),"",IF($E21="","",IF(AND($E21&gt;0,$E21&lt;&gt;"M",AN21&gt;=0,AN21&lt;=10),$E21*AN21,"ERROR")))</f>
        <v/>
      </c>
      <c r="AQ21" s="510"/>
      <c r="AR21" s="1558"/>
      <c r="AS21" s="1558"/>
      <c r="AU21" s="501"/>
      <c r="AV21" s="522"/>
      <c r="AW21" s="1045" t="str">
        <f>IF(AND($E21="M",(OR(AU21="GO",AU21="NO GO",AU21=""))),"",IF($E21="","",IF(AND($E21&gt;0,$E21&lt;&gt;"M",AU21&gt;=0,AU21&lt;=10),$E21*AU21,"ERROR")))</f>
        <v/>
      </c>
      <c r="AX21" s="520"/>
    </row>
    <row r="22" spans="1:61" s="521" customFormat="1" ht="15" customHeight="1">
      <c r="A22" s="508"/>
      <c r="B22" s="617" t="s">
        <v>4087</v>
      </c>
      <c r="C22" s="616" t="s">
        <v>4088</v>
      </c>
      <c r="D22" s="519"/>
      <c r="E22" s="1293">
        <v>8</v>
      </c>
      <c r="F22" s="520"/>
      <c r="G22" s="520"/>
      <c r="H22" s="1541" t="s">
        <v>4101</v>
      </c>
      <c r="I22" s="1542"/>
      <c r="K22" s="501">
        <v>5</v>
      </c>
      <c r="L22" s="522"/>
      <c r="M22" s="1046">
        <f>K22*E22</f>
        <v>40</v>
      </c>
      <c r="N22" s="510"/>
      <c r="O22" s="1541" t="s">
        <v>4102</v>
      </c>
      <c r="P22" s="1542"/>
      <c r="R22" s="501">
        <v>8</v>
      </c>
      <c r="S22" s="522"/>
      <c r="T22" s="1046">
        <f>IF(AND($E22="M",(OR(R22="GO",R22="JA",R22="FAVORABLE",R22="NO GO",R22="NEIN",R22="NON FAVORABLE",R22=""))),"",IF(AND($E22="I",(OR(R22="GO",R22="JA", R22="FAVORABLE",R22="NO GO",R22="NEIN",R22="NON FAVORABLE",R22=""))),"",IF(AND($E22="E",(OR(R22="GO",R22="JA",R22="FAVORABLE",R22="NO GO",R22="NEIN",R22="NON FAVORABLE",R22=""))),"",IF($E22="","",IF(AND($E22&gt;0,$E22&lt;&gt;"M",$E22&lt;&gt;"I",$E22&lt;&gt;"E",R22&gt;=0,R22&lt;=10),$E22*R22,"ERROR")))))</f>
        <v>64</v>
      </c>
      <c r="U22" s="510"/>
      <c r="V22" s="1541"/>
      <c r="W22" s="1541"/>
      <c r="Y22" s="501"/>
      <c r="Z22" s="522"/>
      <c r="AA22" s="1046">
        <f>IF(AND($E22="M",(OR(Y22="GO",Y22="JA",Y22="FAVORABLE",Y22="NO GO",Y22="NEIN",Y22="NON FAVORABLE",Y22=""))),"",IF(AND($E22="I",(OR(Y22="GO",Y22="JA", Y22="FAVORABLE",Y22="NO GO",Y22="NEIN",Y22="NON FAVORABLE",Y22=""))),"",IF(AND($E22="E",(OR(Y22="GO",Y22="JA",Y22="FAVORABLE",Y22="NO GO",Y22="NEIN",Y22="NON FAVORABLE",Y22=""))),"",IF($E22="","",IF(AND($E22&gt;0,$E22&lt;&gt;"M",$E22&lt;&gt;"I",$E22&lt;&gt;"E",Y22&gt;=0,Y22&lt;=10),$E22*Y22,"ERROR")))))</f>
        <v>0</v>
      </c>
      <c r="AB22" s="520"/>
      <c r="AC22" s="520"/>
      <c r="AD22" s="1541"/>
      <c r="AE22" s="1541"/>
      <c r="AG22" s="501"/>
      <c r="AH22" s="522"/>
      <c r="AI22" s="778">
        <f>IF(AND($E22="M",(OR(AG22="GO",AG22="JA",AG22="FAVORABLE",AG22="NO GO",AG22="NEIN",AG22="NON FAVORABLE",AG22=""))),"",IF(AND($E22="I",(OR(AG22="GO",AG22="JA", AG22="FAVORABLE",AG22="NO GO",AG22="NEIN",AG22="NON FAVORABLE",AG22=""))),"",IF(AND($E22="E",(OR(AG22="GO",AG22="JA",AG22="FAVORABLE",AG22="NO GO",AG22="NEIN",AG22="NON FAVORABLE",AG22=""))),"",IF($E22="","",IF(AND($E22&gt;0,$E22&lt;&gt;"M",$E22&lt;&gt;"I",$E22&lt;&gt;"E",AG22&gt;=0,AG22&lt;=10),$E22*AG22,"ERROR")))))</f>
        <v>0</v>
      </c>
      <c r="AJ22" s="510"/>
      <c r="AK22" s="1553"/>
      <c r="AL22" s="1553"/>
      <c r="AN22" s="501"/>
      <c r="AO22" s="522"/>
      <c r="AP22" s="1046"/>
      <c r="AQ22" s="510"/>
      <c r="AR22" s="1553"/>
      <c r="AS22" s="1553"/>
      <c r="AU22" s="501"/>
      <c r="AV22" s="522"/>
      <c r="AW22" s="1046"/>
      <c r="AX22" s="520"/>
    </row>
    <row r="23" spans="1:61" s="521" customFormat="1" ht="38.25" customHeight="1">
      <c r="A23" s="508"/>
      <c r="B23" s="617" t="s">
        <v>4089</v>
      </c>
      <c r="C23" s="616" t="s">
        <v>4090</v>
      </c>
      <c r="D23" s="519"/>
      <c r="E23" s="1294">
        <v>5</v>
      </c>
      <c r="F23" s="520"/>
      <c r="G23" s="520"/>
      <c r="H23" s="1541" t="s">
        <v>4103</v>
      </c>
      <c r="I23" s="1542"/>
      <c r="K23" s="501">
        <v>8</v>
      </c>
      <c r="L23" s="522"/>
      <c r="M23" s="1046">
        <f>K23*E23</f>
        <v>40</v>
      </c>
      <c r="N23" s="510"/>
      <c r="O23" s="1541" t="s">
        <v>4105</v>
      </c>
      <c r="P23" s="1542"/>
      <c r="R23" s="501">
        <v>4</v>
      </c>
      <c r="S23" s="522"/>
      <c r="T23" s="1046">
        <f t="shared" ref="T23:T41" si="1">IF(AND($E23="M",(OR(R23="GO",R23="NO GO",R23=""))),"",IF($E23="","",IF(AND($E23&gt;0,$E23&lt;&gt;"M",R23&gt;=0,R23&lt;=10),$E23*R23,"ERROR")))</f>
        <v>20</v>
      </c>
      <c r="U23" s="510"/>
      <c r="V23" s="1541"/>
      <c r="W23" s="1541"/>
      <c r="Y23" s="501"/>
      <c r="Z23" s="522"/>
      <c r="AA23" s="1046">
        <f t="shared" ref="AA23:AA41" si="2">IF(AND($E23="M",(OR(Y23="GO",Y23="NO GO",Y23=""))),"",IF($E23="","",IF(AND($E23&gt;0,$E23&lt;&gt;"M",Y23&gt;=0,Y23&lt;=10),$E23*Y23,"ERROR")))</f>
        <v>0</v>
      </c>
      <c r="AB23" s="520"/>
      <c r="AC23" s="520"/>
      <c r="AD23" s="1541"/>
      <c r="AE23" s="1541"/>
      <c r="AG23" s="501"/>
      <c r="AH23" s="522"/>
      <c r="AI23" s="1046">
        <f>IF(AND($E23="M",(OR(AG23="GO",AG23="NO GO",AG23=""))),"",IF($E23="","",IF(AND($E23&gt;0,$E23&lt;&gt;"M",AG23&gt;=0,AG23&lt;=10),$E23*AG23,"ERROR")))</f>
        <v>0</v>
      </c>
      <c r="AJ23" s="510"/>
      <c r="AK23" s="1553"/>
      <c r="AL23" s="1553"/>
      <c r="AN23" s="501"/>
      <c r="AO23" s="522"/>
      <c r="AP23" s="1046"/>
      <c r="AQ23" s="510"/>
      <c r="AR23" s="1553"/>
      <c r="AS23" s="1553"/>
      <c r="AU23" s="501"/>
      <c r="AV23" s="522"/>
      <c r="AW23" s="1046"/>
      <c r="AX23" s="520"/>
    </row>
    <row r="24" spans="1:61" s="521" customFormat="1" ht="15" customHeight="1">
      <c r="A24" s="508"/>
      <c r="B24" s="617" t="s">
        <v>4091</v>
      </c>
      <c r="C24" s="616" t="s">
        <v>4092</v>
      </c>
      <c r="D24" s="519"/>
      <c r="E24" s="502">
        <v>9</v>
      </c>
      <c r="F24" s="520"/>
      <c r="G24" s="520"/>
      <c r="H24" s="1541" t="s">
        <v>4104</v>
      </c>
      <c r="I24" s="1542"/>
      <c r="K24" s="501">
        <v>2</v>
      </c>
      <c r="L24" s="522"/>
      <c r="M24" s="1046">
        <f>K24*E24</f>
        <v>18</v>
      </c>
      <c r="N24" s="510"/>
      <c r="O24" s="1541" t="s">
        <v>4106</v>
      </c>
      <c r="P24" s="1542"/>
      <c r="R24" s="501">
        <v>10</v>
      </c>
      <c r="S24" s="522"/>
      <c r="T24" s="1046">
        <f t="shared" si="1"/>
        <v>90</v>
      </c>
      <c r="U24" s="510"/>
      <c r="V24" s="1553"/>
      <c r="W24" s="1553"/>
      <c r="Y24" s="501"/>
      <c r="Z24" s="522"/>
      <c r="AA24" s="1046">
        <f>IF(AND($E24="M",(OR(Y24="GO",Y24="NO GO",Y24=""))),"",IF($E24="","",IF(AND($E24&gt;0,$E24&lt;&gt;"M",Y24&gt;=0,Y24&lt;=10),$E24*Y24,"ERROR")))</f>
        <v>0</v>
      </c>
      <c r="AB24" s="520"/>
      <c r="AC24" s="520"/>
      <c r="AD24" s="1541"/>
      <c r="AE24" s="1541"/>
      <c r="AG24" s="501"/>
      <c r="AH24" s="522"/>
      <c r="AI24" s="1046">
        <f>IF(AND($E24="M",(OR(AG24="GO",AG24="NO GO",AG24=""))),"",IF($E24="","",IF(AND($E24&gt;0,$E24&lt;&gt;"M",AG24&gt;=0,AG24&lt;=10),$E24*AG24,"ERROR")))</f>
        <v>0</v>
      </c>
      <c r="AJ24" s="510"/>
      <c r="AK24" s="1553"/>
      <c r="AL24" s="1553"/>
      <c r="AN24" s="501"/>
      <c r="AO24" s="522"/>
      <c r="AP24" s="1046"/>
      <c r="AQ24" s="510"/>
      <c r="AR24" s="1553"/>
      <c r="AS24" s="1553"/>
      <c r="AU24" s="501"/>
      <c r="AV24" s="522"/>
      <c r="AW24" s="1046"/>
      <c r="AX24" s="520"/>
    </row>
    <row r="25" spans="1:61" s="521" customFormat="1" ht="15" customHeight="1">
      <c r="A25" s="508"/>
      <c r="B25" s="617" t="s">
        <v>4093</v>
      </c>
      <c r="C25" s="616" t="s">
        <v>4094</v>
      </c>
      <c r="D25" s="519"/>
      <c r="E25" s="502">
        <v>7</v>
      </c>
      <c r="F25" s="520"/>
      <c r="G25" s="520"/>
      <c r="H25" s="1541" t="s">
        <v>4107</v>
      </c>
      <c r="I25" s="1542"/>
      <c r="K25" s="501">
        <v>10</v>
      </c>
      <c r="L25" s="522"/>
      <c r="M25" s="1046">
        <f>K25*E25</f>
        <v>70</v>
      </c>
      <c r="N25" s="510"/>
      <c r="O25" s="1541" t="s">
        <v>4108</v>
      </c>
      <c r="P25" s="1542"/>
      <c r="R25" s="501">
        <v>8</v>
      </c>
      <c r="S25" s="522"/>
      <c r="T25" s="1046">
        <f t="shared" si="1"/>
        <v>56</v>
      </c>
      <c r="U25" s="510"/>
      <c r="V25" s="1553"/>
      <c r="W25" s="1553"/>
      <c r="Y25" s="501"/>
      <c r="Z25" s="522"/>
      <c r="AA25" s="1046">
        <f>IF(AND($E25="M",(OR(Y25="GO",Y25="NO GO",Y25=""))),"",IF($E25="","",IF(AND($E25&gt;0,$E25&lt;&gt;"M",Y25&gt;=0,Y25&lt;=10),$E25*Y25,"ERROR")))</f>
        <v>0</v>
      </c>
      <c r="AB25" s="520"/>
      <c r="AC25" s="520"/>
      <c r="AD25" s="1541"/>
      <c r="AE25" s="1541"/>
      <c r="AG25" s="501"/>
      <c r="AH25" s="522"/>
      <c r="AI25" s="1046">
        <f>IF(AND($E25="M",(OR(AG25="GO",AG25="NO GO",AG25=""))),"",IF($E25="","",IF(AND($E25&gt;0,$E25&lt;&gt;"M",AG25&gt;=0,AG25&lt;=10),$E25*AG25,"ERROR")))</f>
        <v>0</v>
      </c>
      <c r="AJ25" s="510"/>
      <c r="AK25" s="1553"/>
      <c r="AL25" s="1553"/>
      <c r="AN25" s="501"/>
      <c r="AO25" s="522"/>
      <c r="AP25" s="1046"/>
      <c r="AQ25" s="510"/>
      <c r="AR25" s="1553"/>
      <c r="AS25" s="1553"/>
      <c r="AU25" s="501"/>
      <c r="AV25" s="522"/>
      <c r="AW25" s="1046"/>
      <c r="AX25" s="520"/>
    </row>
    <row r="26" spans="1:61" s="521" customFormat="1" ht="15" customHeight="1">
      <c r="A26" s="508"/>
      <c r="B26" s="617" t="s">
        <v>4095</v>
      </c>
      <c r="C26" s="616" t="s">
        <v>4096</v>
      </c>
      <c r="D26" s="519"/>
      <c r="E26" s="502">
        <v>4</v>
      </c>
      <c r="F26" s="520"/>
      <c r="G26" s="520"/>
      <c r="H26" s="1541" t="s">
        <v>4109</v>
      </c>
      <c r="I26" s="1542"/>
      <c r="K26" s="501">
        <v>1</v>
      </c>
      <c r="L26" s="522"/>
      <c r="M26" s="1046">
        <f t="shared" ref="M26:M41" si="3">IF(AND($E26="M",(OR(K26="GO",K26="NO GO",K26=""))),"",IF($E26="","",IF(AND($E26&gt;0,$E26&lt;&gt;"M",K26&gt;=0,K26&lt;=10),$E26*K26,"ERROR")))</f>
        <v>4</v>
      </c>
      <c r="N26" s="510"/>
      <c r="O26" s="1541" t="s">
        <v>4110</v>
      </c>
      <c r="P26" s="1542"/>
      <c r="R26" s="501">
        <v>8</v>
      </c>
      <c r="S26" s="522"/>
      <c r="T26" s="1046">
        <f t="shared" si="1"/>
        <v>32</v>
      </c>
      <c r="U26" s="510"/>
      <c r="V26" s="1553"/>
      <c r="W26" s="1553"/>
      <c r="Y26" s="501"/>
      <c r="Z26" s="522"/>
      <c r="AA26" s="1046">
        <f t="shared" si="2"/>
        <v>0</v>
      </c>
      <c r="AB26" s="520"/>
      <c r="AC26" s="520"/>
      <c r="AD26" s="1541"/>
      <c r="AE26" s="1541"/>
      <c r="AG26" s="501"/>
      <c r="AH26" s="522"/>
      <c r="AI26" s="1046">
        <f t="shared" ref="AI26:AI41" si="4">IF(AND($E26="M",(OR(AG26="GO",AG26="NO GO",AG26=""))),"",IF($E26="","",IF(AND($E26&gt;0,$E26&lt;&gt;"M",AG26&gt;=0,AG26&lt;=10),$E26*AG26,"ERROR")))</f>
        <v>0</v>
      </c>
      <c r="AJ26" s="510"/>
      <c r="AK26" s="1553"/>
      <c r="AL26" s="1553"/>
      <c r="AN26" s="501"/>
      <c r="AO26" s="522"/>
      <c r="AP26" s="1046">
        <f t="shared" si="0"/>
        <v>0</v>
      </c>
      <c r="AQ26" s="510"/>
      <c r="AR26" s="1553"/>
      <c r="AS26" s="1553"/>
      <c r="AU26" s="501"/>
      <c r="AV26" s="522"/>
      <c r="AW26" s="1046">
        <f t="shared" ref="AW26:AW41" si="5">IF(AND($E26="M",(OR(AU26="GO",AU26="NO GO",AU26=""))),"",IF($E26="","",IF(AND($E26&gt;0,$E26&lt;&gt;"M",AU26&gt;=0,AU26&lt;=10),$E26*AU26,"ERROR")))</f>
        <v>0</v>
      </c>
      <c r="AX26" s="520"/>
    </row>
    <row r="27" spans="1:61" s="521" customFormat="1" ht="15" customHeight="1">
      <c r="A27" s="508"/>
      <c r="B27" s="617" t="s">
        <v>4097</v>
      </c>
      <c r="C27" s="616" t="s">
        <v>4099</v>
      </c>
      <c r="D27" s="519"/>
      <c r="E27" s="502">
        <v>6</v>
      </c>
      <c r="F27" s="520"/>
      <c r="G27" s="520"/>
      <c r="H27" s="1541" t="s">
        <v>4111</v>
      </c>
      <c r="I27" s="1542"/>
      <c r="K27" s="501">
        <v>5</v>
      </c>
      <c r="L27" s="522"/>
      <c r="M27" s="1046">
        <f t="shared" si="3"/>
        <v>30</v>
      </c>
      <c r="N27" s="510"/>
      <c r="O27" s="1541" t="s">
        <v>4112</v>
      </c>
      <c r="P27" s="1542"/>
      <c r="R27" s="501">
        <v>8</v>
      </c>
      <c r="S27" s="522"/>
      <c r="T27" s="1046">
        <f t="shared" si="1"/>
        <v>48</v>
      </c>
      <c r="U27" s="510"/>
      <c r="V27" s="1553"/>
      <c r="W27" s="1553"/>
      <c r="Y27" s="501"/>
      <c r="Z27" s="522"/>
      <c r="AA27" s="1046">
        <f t="shared" si="2"/>
        <v>0</v>
      </c>
      <c r="AB27" s="520"/>
      <c r="AC27" s="520"/>
      <c r="AD27" s="1541"/>
      <c r="AE27" s="1541"/>
      <c r="AG27" s="501"/>
      <c r="AH27" s="522"/>
      <c r="AI27" s="1046">
        <f t="shared" si="4"/>
        <v>0</v>
      </c>
      <c r="AJ27" s="510"/>
      <c r="AK27" s="1553"/>
      <c r="AL27" s="1553"/>
      <c r="AN27" s="501"/>
      <c r="AO27" s="522"/>
      <c r="AP27" s="1046">
        <f t="shared" si="0"/>
        <v>0</v>
      </c>
      <c r="AQ27" s="510"/>
      <c r="AR27" s="1553"/>
      <c r="AS27" s="1553"/>
      <c r="AU27" s="501"/>
      <c r="AV27" s="522"/>
      <c r="AW27" s="1046">
        <f t="shared" si="5"/>
        <v>0</v>
      </c>
      <c r="AX27" s="520"/>
    </row>
    <row r="28" spans="1:61" s="521" customFormat="1" ht="15" customHeight="1">
      <c r="A28" s="508"/>
      <c r="B28" s="617" t="s">
        <v>4098</v>
      </c>
      <c r="C28" s="616" t="s">
        <v>4100</v>
      </c>
      <c r="D28" s="519"/>
      <c r="E28" s="502">
        <v>9</v>
      </c>
      <c r="F28" s="520"/>
      <c r="G28" s="520"/>
      <c r="H28" s="1541" t="s">
        <v>4113</v>
      </c>
      <c r="I28" s="1542"/>
      <c r="K28" s="501">
        <v>6</v>
      </c>
      <c r="L28" s="522"/>
      <c r="M28" s="1046">
        <f t="shared" si="3"/>
        <v>54</v>
      </c>
      <c r="N28" s="512"/>
      <c r="O28" s="1541" t="s">
        <v>4114</v>
      </c>
      <c r="P28" s="1542"/>
      <c r="R28" s="501">
        <v>10</v>
      </c>
      <c r="S28" s="522"/>
      <c r="T28" s="1046">
        <f t="shared" si="1"/>
        <v>90</v>
      </c>
      <c r="U28" s="512"/>
      <c r="V28" s="1553"/>
      <c r="W28" s="1553"/>
      <c r="Y28" s="501"/>
      <c r="Z28" s="522"/>
      <c r="AA28" s="1046">
        <f t="shared" si="2"/>
        <v>0</v>
      </c>
      <c r="AB28" s="520"/>
      <c r="AC28" s="520"/>
      <c r="AD28" s="1541"/>
      <c r="AE28" s="1541"/>
      <c r="AG28" s="501"/>
      <c r="AH28" s="522"/>
      <c r="AI28" s="1046">
        <f t="shared" si="4"/>
        <v>0</v>
      </c>
      <c r="AJ28" s="512"/>
      <c r="AK28" s="1553"/>
      <c r="AL28" s="1553"/>
      <c r="AN28" s="501"/>
      <c r="AO28" s="522"/>
      <c r="AP28" s="1046">
        <f t="shared" si="0"/>
        <v>0</v>
      </c>
      <c r="AQ28" s="512"/>
      <c r="AR28" s="1553"/>
      <c r="AS28" s="1553"/>
      <c r="AU28" s="501"/>
      <c r="AV28" s="522"/>
      <c r="AW28" s="1046">
        <f t="shared" si="5"/>
        <v>0</v>
      </c>
      <c r="AX28" s="520"/>
    </row>
    <row r="29" spans="1:61" s="521" customFormat="1" ht="15" customHeight="1">
      <c r="A29" s="508"/>
      <c r="B29" s="617"/>
      <c r="C29" s="616"/>
      <c r="D29" s="519"/>
      <c r="E29" s="502"/>
      <c r="F29" s="520"/>
      <c r="G29" s="520"/>
      <c r="H29" s="1541"/>
      <c r="I29" s="1541"/>
      <c r="K29" s="501"/>
      <c r="L29" s="522"/>
      <c r="M29" s="1046" t="str">
        <f t="shared" si="3"/>
        <v/>
      </c>
      <c r="N29" s="510"/>
      <c r="O29" s="1541"/>
      <c r="P29" s="1541"/>
      <c r="R29" s="501"/>
      <c r="S29" s="522"/>
      <c r="T29" s="1046" t="str">
        <f t="shared" si="1"/>
        <v/>
      </c>
      <c r="U29" s="510"/>
      <c r="V29" s="1553"/>
      <c r="W29" s="1553"/>
      <c r="Y29" s="501"/>
      <c r="Z29" s="522"/>
      <c r="AA29" s="1046" t="str">
        <f t="shared" si="2"/>
        <v/>
      </c>
      <c r="AB29" s="520"/>
      <c r="AC29" s="520"/>
      <c r="AD29" s="1541"/>
      <c r="AE29" s="1541"/>
      <c r="AG29" s="501"/>
      <c r="AH29" s="522"/>
      <c r="AI29" s="1046" t="str">
        <f t="shared" si="4"/>
        <v/>
      </c>
      <c r="AJ29" s="510"/>
      <c r="AK29" s="1553"/>
      <c r="AL29" s="1553"/>
      <c r="AN29" s="501"/>
      <c r="AO29" s="522"/>
      <c r="AP29" s="1046" t="str">
        <f t="shared" si="0"/>
        <v/>
      </c>
      <c r="AQ29" s="510"/>
      <c r="AR29" s="1553"/>
      <c r="AS29" s="1553"/>
      <c r="AU29" s="501"/>
      <c r="AV29" s="522"/>
      <c r="AW29" s="1046" t="str">
        <f t="shared" si="5"/>
        <v/>
      </c>
      <c r="AX29" s="520"/>
    </row>
    <row r="30" spans="1:61" s="521" customFormat="1" ht="15" customHeight="1">
      <c r="A30" s="508"/>
      <c r="B30" s="617"/>
      <c r="C30" s="616"/>
      <c r="D30" s="519"/>
      <c r="E30" s="502"/>
      <c r="F30" s="520"/>
      <c r="G30" s="520"/>
      <c r="H30" s="1541"/>
      <c r="I30" s="1541"/>
      <c r="K30" s="501"/>
      <c r="L30" s="522"/>
      <c r="M30" s="1046" t="str">
        <f t="shared" si="3"/>
        <v/>
      </c>
      <c r="N30" s="510"/>
      <c r="O30" s="1541"/>
      <c r="P30" s="1541"/>
      <c r="R30" s="501"/>
      <c r="S30" s="522"/>
      <c r="T30" s="1046" t="str">
        <f t="shared" si="1"/>
        <v/>
      </c>
      <c r="U30" s="510"/>
      <c r="V30" s="1553"/>
      <c r="W30" s="1553"/>
      <c r="Y30" s="501"/>
      <c r="Z30" s="522"/>
      <c r="AA30" s="1046" t="str">
        <f t="shared" si="2"/>
        <v/>
      </c>
      <c r="AB30" s="520"/>
      <c r="AC30" s="520"/>
      <c r="AD30" s="1541"/>
      <c r="AE30" s="1541"/>
      <c r="AG30" s="501"/>
      <c r="AH30" s="522"/>
      <c r="AI30" s="1046" t="str">
        <f t="shared" si="4"/>
        <v/>
      </c>
      <c r="AJ30" s="510"/>
      <c r="AK30" s="1553"/>
      <c r="AL30" s="1553"/>
      <c r="AN30" s="501"/>
      <c r="AO30" s="522"/>
      <c r="AP30" s="1046" t="str">
        <f t="shared" si="0"/>
        <v/>
      </c>
      <c r="AQ30" s="510"/>
      <c r="AR30" s="1553"/>
      <c r="AS30" s="1553"/>
      <c r="AU30" s="501"/>
      <c r="AV30" s="522"/>
      <c r="AW30" s="1046" t="str">
        <f t="shared" si="5"/>
        <v/>
      </c>
      <c r="AX30" s="520"/>
    </row>
    <row r="31" spans="1:61" s="521" customFormat="1" ht="15" customHeight="1">
      <c r="A31" s="508"/>
      <c r="B31" s="617"/>
      <c r="C31" s="616"/>
      <c r="D31" s="519"/>
      <c r="E31" s="502"/>
      <c r="F31" s="520"/>
      <c r="G31" s="520"/>
      <c r="H31" s="1553"/>
      <c r="I31" s="1553"/>
      <c r="K31" s="501"/>
      <c r="L31" s="522"/>
      <c r="M31" s="1046" t="str">
        <f t="shared" si="3"/>
        <v/>
      </c>
      <c r="N31" s="510"/>
      <c r="O31" s="1553"/>
      <c r="P31" s="1553"/>
      <c r="R31" s="501"/>
      <c r="S31" s="522"/>
      <c r="T31" s="1046" t="str">
        <f t="shared" si="1"/>
        <v/>
      </c>
      <c r="U31" s="510"/>
      <c r="V31" s="1553"/>
      <c r="W31" s="1553"/>
      <c r="Y31" s="501"/>
      <c r="Z31" s="522"/>
      <c r="AA31" s="1046" t="str">
        <f t="shared" si="2"/>
        <v/>
      </c>
      <c r="AB31" s="520"/>
      <c r="AC31" s="520"/>
      <c r="AD31" s="1553"/>
      <c r="AE31" s="1553"/>
      <c r="AG31" s="501"/>
      <c r="AH31" s="522"/>
      <c r="AI31" s="1046" t="str">
        <f t="shared" si="4"/>
        <v/>
      </c>
      <c r="AJ31" s="510"/>
      <c r="AK31" s="1553"/>
      <c r="AL31" s="1553"/>
      <c r="AN31" s="501"/>
      <c r="AO31" s="522"/>
      <c r="AP31" s="1046" t="str">
        <f t="shared" si="0"/>
        <v/>
      </c>
      <c r="AQ31" s="510"/>
      <c r="AR31" s="1553"/>
      <c r="AS31" s="1553"/>
      <c r="AU31" s="501"/>
      <c r="AV31" s="522"/>
      <c r="AW31" s="1046" t="str">
        <f t="shared" si="5"/>
        <v/>
      </c>
      <c r="AX31" s="520"/>
    </row>
    <row r="32" spans="1:61" s="521" customFormat="1" ht="15" customHeight="1">
      <c r="A32" s="508"/>
      <c r="B32" s="617"/>
      <c r="C32" s="616"/>
      <c r="D32" s="519"/>
      <c r="E32" s="502"/>
      <c r="F32" s="520"/>
      <c r="G32" s="520"/>
      <c r="H32" s="1553"/>
      <c r="I32" s="1553"/>
      <c r="K32" s="501"/>
      <c r="L32" s="522"/>
      <c r="M32" s="1046" t="str">
        <f t="shared" si="3"/>
        <v/>
      </c>
      <c r="N32" s="510"/>
      <c r="O32" s="1553"/>
      <c r="P32" s="1553"/>
      <c r="R32" s="501"/>
      <c r="S32" s="522"/>
      <c r="T32" s="1046" t="str">
        <f t="shared" si="1"/>
        <v/>
      </c>
      <c r="U32" s="510"/>
      <c r="V32" s="1553"/>
      <c r="W32" s="1553"/>
      <c r="Y32" s="501"/>
      <c r="Z32" s="522"/>
      <c r="AA32" s="1046" t="str">
        <f t="shared" si="2"/>
        <v/>
      </c>
      <c r="AB32" s="520"/>
      <c r="AC32" s="520"/>
      <c r="AD32" s="1553"/>
      <c r="AE32" s="1553"/>
      <c r="AG32" s="501"/>
      <c r="AH32" s="522"/>
      <c r="AI32" s="1046" t="str">
        <f t="shared" si="4"/>
        <v/>
      </c>
      <c r="AJ32" s="510"/>
      <c r="AK32" s="1553"/>
      <c r="AL32" s="1553"/>
      <c r="AN32" s="501"/>
      <c r="AO32" s="522"/>
      <c r="AP32" s="1046" t="str">
        <f t="shared" si="0"/>
        <v/>
      </c>
      <c r="AQ32" s="510"/>
      <c r="AR32" s="1553"/>
      <c r="AS32" s="1553"/>
      <c r="AU32" s="501"/>
      <c r="AV32" s="522"/>
      <c r="AW32" s="1046" t="str">
        <f t="shared" si="5"/>
        <v/>
      </c>
      <c r="AX32" s="520"/>
    </row>
    <row r="33" spans="1:88" s="521" customFormat="1" ht="15" customHeight="1">
      <c r="A33" s="508"/>
      <c r="B33" s="617"/>
      <c r="C33" s="616"/>
      <c r="D33" s="519"/>
      <c r="E33" s="502"/>
      <c r="F33" s="520"/>
      <c r="G33" s="520"/>
      <c r="H33" s="1553"/>
      <c r="I33" s="1553"/>
      <c r="K33" s="501"/>
      <c r="L33" s="522"/>
      <c r="M33" s="1046" t="str">
        <f t="shared" si="3"/>
        <v/>
      </c>
      <c r="N33" s="510"/>
      <c r="O33" s="1553"/>
      <c r="P33" s="1553"/>
      <c r="R33" s="501"/>
      <c r="S33" s="522"/>
      <c r="T33" s="1046" t="str">
        <f t="shared" si="1"/>
        <v/>
      </c>
      <c r="U33" s="510"/>
      <c r="V33" s="1553"/>
      <c r="W33" s="1553"/>
      <c r="Y33" s="501"/>
      <c r="Z33" s="522"/>
      <c r="AA33" s="1046" t="str">
        <f t="shared" si="2"/>
        <v/>
      </c>
      <c r="AB33" s="520"/>
      <c r="AC33" s="520"/>
      <c r="AD33" s="1553"/>
      <c r="AE33" s="1553"/>
      <c r="AG33" s="501"/>
      <c r="AH33" s="522"/>
      <c r="AI33" s="1046" t="str">
        <f t="shared" si="4"/>
        <v/>
      </c>
      <c r="AJ33" s="510"/>
      <c r="AK33" s="1553"/>
      <c r="AL33" s="1553"/>
      <c r="AN33" s="501"/>
      <c r="AO33" s="522"/>
      <c r="AP33" s="1046" t="str">
        <f t="shared" si="0"/>
        <v/>
      </c>
      <c r="AQ33" s="510"/>
      <c r="AR33" s="1553"/>
      <c r="AS33" s="1553"/>
      <c r="AU33" s="501"/>
      <c r="AV33" s="522"/>
      <c r="AW33" s="1046" t="str">
        <f t="shared" si="5"/>
        <v/>
      </c>
      <c r="AX33" s="520"/>
    </row>
    <row r="34" spans="1:88" s="521" customFormat="1" ht="15" customHeight="1">
      <c r="A34" s="508"/>
      <c r="B34" s="617"/>
      <c r="C34" s="616"/>
      <c r="D34" s="519"/>
      <c r="E34" s="502"/>
      <c r="F34" s="520"/>
      <c r="G34" s="520"/>
      <c r="H34" s="1553"/>
      <c r="I34" s="1553"/>
      <c r="K34" s="501"/>
      <c r="L34" s="522"/>
      <c r="M34" s="1046" t="str">
        <f t="shared" si="3"/>
        <v/>
      </c>
      <c r="N34" s="510"/>
      <c r="O34" s="1553"/>
      <c r="P34" s="1553"/>
      <c r="R34" s="501"/>
      <c r="S34" s="522"/>
      <c r="T34" s="1046" t="str">
        <f t="shared" si="1"/>
        <v/>
      </c>
      <c r="U34" s="510"/>
      <c r="V34" s="1553"/>
      <c r="W34" s="1553"/>
      <c r="Y34" s="501"/>
      <c r="Z34" s="522"/>
      <c r="AA34" s="1046" t="str">
        <f t="shared" si="2"/>
        <v/>
      </c>
      <c r="AB34" s="520"/>
      <c r="AC34" s="520"/>
      <c r="AD34" s="1553"/>
      <c r="AE34" s="1553"/>
      <c r="AG34" s="501"/>
      <c r="AH34" s="522"/>
      <c r="AI34" s="1046" t="str">
        <f t="shared" si="4"/>
        <v/>
      </c>
      <c r="AJ34" s="510"/>
      <c r="AK34" s="1553"/>
      <c r="AL34" s="1553"/>
      <c r="AN34" s="501"/>
      <c r="AO34" s="522"/>
      <c r="AP34" s="1046" t="str">
        <f t="shared" si="0"/>
        <v/>
      </c>
      <c r="AQ34" s="510"/>
      <c r="AR34" s="1553"/>
      <c r="AS34" s="1553"/>
      <c r="AU34" s="501"/>
      <c r="AV34" s="522"/>
      <c r="AW34" s="1046" t="str">
        <f t="shared" si="5"/>
        <v/>
      </c>
      <c r="AX34" s="520"/>
    </row>
    <row r="35" spans="1:88" s="521" customFormat="1" ht="15" customHeight="1">
      <c r="A35" s="508"/>
      <c r="B35" s="617"/>
      <c r="C35" s="616"/>
      <c r="D35" s="519"/>
      <c r="E35" s="502"/>
      <c r="F35" s="520"/>
      <c r="G35" s="520"/>
      <c r="H35" s="1553"/>
      <c r="I35" s="1553"/>
      <c r="K35" s="501"/>
      <c r="L35" s="522"/>
      <c r="M35" s="1046" t="str">
        <f t="shared" si="3"/>
        <v/>
      </c>
      <c r="N35" s="510"/>
      <c r="O35" s="1553"/>
      <c r="P35" s="1553"/>
      <c r="R35" s="501"/>
      <c r="S35" s="522"/>
      <c r="T35" s="1046" t="str">
        <f t="shared" si="1"/>
        <v/>
      </c>
      <c r="U35" s="510"/>
      <c r="V35" s="1553"/>
      <c r="W35" s="1553"/>
      <c r="Y35" s="501"/>
      <c r="Z35" s="522"/>
      <c r="AA35" s="1046" t="str">
        <f t="shared" si="2"/>
        <v/>
      </c>
      <c r="AB35" s="520"/>
      <c r="AC35" s="520"/>
      <c r="AD35" s="1553"/>
      <c r="AE35" s="1553"/>
      <c r="AG35" s="501"/>
      <c r="AH35" s="522"/>
      <c r="AI35" s="1046" t="str">
        <f t="shared" si="4"/>
        <v/>
      </c>
      <c r="AJ35" s="510"/>
      <c r="AK35" s="1553"/>
      <c r="AL35" s="1553"/>
      <c r="AN35" s="501"/>
      <c r="AO35" s="522"/>
      <c r="AP35" s="1046" t="str">
        <f t="shared" si="0"/>
        <v/>
      </c>
      <c r="AQ35" s="510"/>
      <c r="AR35" s="1553"/>
      <c r="AS35" s="1553"/>
      <c r="AU35" s="501"/>
      <c r="AV35" s="522"/>
      <c r="AW35" s="1046" t="str">
        <f t="shared" si="5"/>
        <v/>
      </c>
      <c r="AX35" s="520"/>
    </row>
    <row r="36" spans="1:88" s="521" customFormat="1" ht="15" customHeight="1">
      <c r="A36" s="508"/>
      <c r="B36" s="617"/>
      <c r="C36" s="616"/>
      <c r="D36" s="519"/>
      <c r="E36" s="502"/>
      <c r="F36" s="520"/>
      <c r="G36" s="520"/>
      <c r="H36" s="1553"/>
      <c r="I36" s="1553"/>
      <c r="K36" s="501"/>
      <c r="L36" s="522"/>
      <c r="M36" s="1046" t="str">
        <f t="shared" si="3"/>
        <v/>
      </c>
      <c r="N36" s="510"/>
      <c r="O36" s="1553"/>
      <c r="P36" s="1553"/>
      <c r="R36" s="501"/>
      <c r="S36" s="522"/>
      <c r="T36" s="1046" t="str">
        <f t="shared" si="1"/>
        <v/>
      </c>
      <c r="U36" s="510"/>
      <c r="V36" s="1553"/>
      <c r="W36" s="1553"/>
      <c r="Y36" s="501"/>
      <c r="Z36" s="522"/>
      <c r="AA36" s="1046" t="str">
        <f t="shared" si="2"/>
        <v/>
      </c>
      <c r="AB36" s="520"/>
      <c r="AC36" s="520"/>
      <c r="AD36" s="1553"/>
      <c r="AE36" s="1553"/>
      <c r="AG36" s="501"/>
      <c r="AH36" s="522"/>
      <c r="AI36" s="1046" t="str">
        <f t="shared" si="4"/>
        <v/>
      </c>
      <c r="AJ36" s="510"/>
      <c r="AK36" s="1553"/>
      <c r="AL36" s="1553"/>
      <c r="AN36" s="501"/>
      <c r="AO36" s="522"/>
      <c r="AP36" s="1046" t="str">
        <f t="shared" si="0"/>
        <v/>
      </c>
      <c r="AQ36" s="510"/>
      <c r="AR36" s="1553"/>
      <c r="AS36" s="1553"/>
      <c r="AU36" s="501"/>
      <c r="AV36" s="522"/>
      <c r="AW36" s="1046" t="str">
        <f t="shared" si="5"/>
        <v/>
      </c>
      <c r="AX36" s="520"/>
    </row>
    <row r="37" spans="1:88" s="521" customFormat="1" ht="15" customHeight="1">
      <c r="A37" s="508"/>
      <c r="B37" s="617"/>
      <c r="C37" s="616"/>
      <c r="D37" s="519"/>
      <c r="E37" s="502"/>
      <c r="F37" s="520"/>
      <c r="G37" s="520"/>
      <c r="H37" s="1553"/>
      <c r="I37" s="1553"/>
      <c r="K37" s="501"/>
      <c r="L37" s="522"/>
      <c r="M37" s="1046" t="str">
        <f t="shared" si="3"/>
        <v/>
      </c>
      <c r="N37" s="510"/>
      <c r="O37" s="1553"/>
      <c r="P37" s="1553"/>
      <c r="R37" s="501"/>
      <c r="S37" s="522"/>
      <c r="T37" s="1046" t="str">
        <f t="shared" si="1"/>
        <v/>
      </c>
      <c r="U37" s="510"/>
      <c r="V37" s="1553"/>
      <c r="W37" s="1553"/>
      <c r="Y37" s="501"/>
      <c r="Z37" s="522"/>
      <c r="AA37" s="1046" t="str">
        <f t="shared" si="2"/>
        <v/>
      </c>
      <c r="AB37" s="520"/>
      <c r="AC37" s="520"/>
      <c r="AD37" s="1553"/>
      <c r="AE37" s="1553"/>
      <c r="AG37" s="501"/>
      <c r="AH37" s="522"/>
      <c r="AI37" s="1046" t="str">
        <f t="shared" si="4"/>
        <v/>
      </c>
      <c r="AJ37" s="510"/>
      <c r="AK37" s="1553"/>
      <c r="AL37" s="1553"/>
      <c r="AN37" s="501"/>
      <c r="AO37" s="522"/>
      <c r="AP37" s="1046" t="str">
        <f t="shared" si="0"/>
        <v/>
      </c>
      <c r="AQ37" s="510"/>
      <c r="AR37" s="1553"/>
      <c r="AS37" s="1553"/>
      <c r="AU37" s="501"/>
      <c r="AV37" s="522"/>
      <c r="AW37" s="1046" t="str">
        <f t="shared" si="5"/>
        <v/>
      </c>
      <c r="AX37" s="520"/>
    </row>
    <row r="38" spans="1:88" s="521" customFormat="1" ht="15" customHeight="1">
      <c r="A38" s="508"/>
      <c r="B38" s="617"/>
      <c r="C38" s="616"/>
      <c r="D38" s="519"/>
      <c r="E38" s="502"/>
      <c r="F38" s="520"/>
      <c r="G38" s="520"/>
      <c r="H38" s="1553"/>
      <c r="I38" s="1553"/>
      <c r="K38" s="501"/>
      <c r="L38" s="522"/>
      <c r="M38" s="1046" t="str">
        <f t="shared" si="3"/>
        <v/>
      </c>
      <c r="N38" s="510"/>
      <c r="O38" s="1553"/>
      <c r="P38" s="1553"/>
      <c r="R38" s="501"/>
      <c r="S38" s="522"/>
      <c r="T38" s="1046" t="str">
        <f t="shared" si="1"/>
        <v/>
      </c>
      <c r="U38" s="510"/>
      <c r="V38" s="1553"/>
      <c r="W38" s="1553"/>
      <c r="Y38" s="501"/>
      <c r="Z38" s="522"/>
      <c r="AA38" s="1046" t="str">
        <f t="shared" si="2"/>
        <v/>
      </c>
      <c r="AB38" s="520"/>
      <c r="AC38" s="520"/>
      <c r="AD38" s="1553"/>
      <c r="AE38" s="1553"/>
      <c r="AG38" s="501"/>
      <c r="AH38" s="522"/>
      <c r="AI38" s="1046" t="str">
        <f t="shared" si="4"/>
        <v/>
      </c>
      <c r="AJ38" s="510"/>
      <c r="AK38" s="1553"/>
      <c r="AL38" s="1553"/>
      <c r="AN38" s="501"/>
      <c r="AO38" s="522"/>
      <c r="AP38" s="1046" t="str">
        <f t="shared" si="0"/>
        <v/>
      </c>
      <c r="AQ38" s="510"/>
      <c r="AR38" s="1553"/>
      <c r="AS38" s="1553"/>
      <c r="AU38" s="501"/>
      <c r="AV38" s="522"/>
      <c r="AW38" s="1046" t="str">
        <f t="shared" si="5"/>
        <v/>
      </c>
      <c r="AX38" s="520"/>
    </row>
    <row r="39" spans="1:88" s="521" customFormat="1" ht="15" customHeight="1">
      <c r="A39" s="508"/>
      <c r="B39" s="617"/>
      <c r="C39" s="616"/>
      <c r="D39" s="519"/>
      <c r="E39" s="502"/>
      <c r="F39" s="520"/>
      <c r="G39" s="520"/>
      <c r="H39" s="1553"/>
      <c r="I39" s="1553"/>
      <c r="K39" s="501"/>
      <c r="L39" s="522"/>
      <c r="M39" s="1046" t="str">
        <f t="shared" si="3"/>
        <v/>
      </c>
      <c r="N39" s="510"/>
      <c r="O39" s="1553"/>
      <c r="P39" s="1553"/>
      <c r="R39" s="501"/>
      <c r="S39" s="522"/>
      <c r="T39" s="1046" t="str">
        <f t="shared" si="1"/>
        <v/>
      </c>
      <c r="U39" s="510"/>
      <c r="V39" s="1553"/>
      <c r="W39" s="1553"/>
      <c r="Y39" s="501"/>
      <c r="Z39" s="522"/>
      <c r="AA39" s="1046" t="str">
        <f t="shared" si="2"/>
        <v/>
      </c>
      <c r="AB39" s="520"/>
      <c r="AC39" s="520"/>
      <c r="AD39" s="1553"/>
      <c r="AE39" s="1553"/>
      <c r="AG39" s="501"/>
      <c r="AH39" s="522"/>
      <c r="AI39" s="1046" t="str">
        <f t="shared" si="4"/>
        <v/>
      </c>
      <c r="AJ39" s="510"/>
      <c r="AK39" s="1553"/>
      <c r="AL39" s="1553"/>
      <c r="AN39" s="501"/>
      <c r="AO39" s="522"/>
      <c r="AP39" s="1046" t="str">
        <f t="shared" si="0"/>
        <v/>
      </c>
      <c r="AQ39" s="510"/>
      <c r="AR39" s="1553"/>
      <c r="AS39" s="1553"/>
      <c r="AU39" s="501"/>
      <c r="AV39" s="522"/>
      <c r="AW39" s="1046" t="str">
        <f t="shared" si="5"/>
        <v/>
      </c>
      <c r="AX39" s="520"/>
    </row>
    <row r="40" spans="1:88" s="521" customFormat="1" ht="15" customHeight="1">
      <c r="A40" s="508"/>
      <c r="B40" s="617"/>
      <c r="C40" s="616"/>
      <c r="D40" s="519"/>
      <c r="E40" s="502"/>
      <c r="F40" s="520"/>
      <c r="G40" s="520"/>
      <c r="H40" s="1553"/>
      <c r="I40" s="1553"/>
      <c r="K40" s="501"/>
      <c r="L40" s="522"/>
      <c r="M40" s="1046" t="str">
        <f t="shared" si="3"/>
        <v/>
      </c>
      <c r="N40" s="510"/>
      <c r="O40" s="1553"/>
      <c r="P40" s="1553"/>
      <c r="R40" s="501"/>
      <c r="S40" s="522"/>
      <c r="T40" s="1046" t="str">
        <f t="shared" si="1"/>
        <v/>
      </c>
      <c r="U40" s="510"/>
      <c r="V40" s="1553"/>
      <c r="W40" s="1553"/>
      <c r="Y40" s="501"/>
      <c r="Z40" s="522"/>
      <c r="AA40" s="1046" t="str">
        <f t="shared" si="2"/>
        <v/>
      </c>
      <c r="AB40" s="520"/>
      <c r="AC40" s="520"/>
      <c r="AD40" s="1553"/>
      <c r="AE40" s="1553"/>
      <c r="AG40" s="501"/>
      <c r="AH40" s="522"/>
      <c r="AI40" s="1046" t="str">
        <f t="shared" si="4"/>
        <v/>
      </c>
      <c r="AJ40" s="510"/>
      <c r="AK40" s="1553"/>
      <c r="AL40" s="1553"/>
      <c r="AN40" s="501"/>
      <c r="AO40" s="522"/>
      <c r="AP40" s="1046" t="str">
        <f t="shared" si="0"/>
        <v/>
      </c>
      <c r="AQ40" s="510"/>
      <c r="AR40" s="1553"/>
      <c r="AS40" s="1553"/>
      <c r="AU40" s="501"/>
      <c r="AV40" s="522"/>
      <c r="AW40" s="1046" t="str">
        <f t="shared" si="5"/>
        <v/>
      </c>
      <c r="AX40" s="520"/>
    </row>
    <row r="41" spans="1:88" s="521" customFormat="1" ht="15" customHeight="1">
      <c r="A41" s="508"/>
      <c r="B41" s="617"/>
      <c r="C41" s="616"/>
      <c r="D41" s="519"/>
      <c r="E41" s="502"/>
      <c r="F41" s="520"/>
      <c r="G41" s="520"/>
      <c r="H41" s="1553"/>
      <c r="I41" s="1553"/>
      <c r="K41" s="501"/>
      <c r="L41" s="522"/>
      <c r="M41" s="1046" t="str">
        <f t="shared" si="3"/>
        <v/>
      </c>
      <c r="N41" s="510"/>
      <c r="O41" s="1553"/>
      <c r="P41" s="1553"/>
      <c r="R41" s="501"/>
      <c r="S41" s="522"/>
      <c r="T41" s="1046" t="str">
        <f t="shared" si="1"/>
        <v/>
      </c>
      <c r="U41" s="510"/>
      <c r="V41" s="1553"/>
      <c r="W41" s="1553"/>
      <c r="Y41" s="501"/>
      <c r="Z41" s="522"/>
      <c r="AA41" s="1046" t="str">
        <f t="shared" si="2"/>
        <v/>
      </c>
      <c r="AB41" s="520"/>
      <c r="AC41" s="520"/>
      <c r="AD41" s="1553"/>
      <c r="AE41" s="1553"/>
      <c r="AG41" s="501"/>
      <c r="AH41" s="522"/>
      <c r="AI41" s="1046" t="str">
        <f t="shared" si="4"/>
        <v/>
      </c>
      <c r="AJ41" s="510"/>
      <c r="AK41" s="1553"/>
      <c r="AL41" s="1553"/>
      <c r="AN41" s="501"/>
      <c r="AO41" s="522"/>
      <c r="AP41" s="1046" t="str">
        <f t="shared" si="0"/>
        <v/>
      </c>
      <c r="AQ41" s="510"/>
      <c r="AR41" s="1553"/>
      <c r="AS41" s="1553"/>
      <c r="AU41" s="501"/>
      <c r="AV41" s="522"/>
      <c r="AW41" s="1046" t="str">
        <f t="shared" si="5"/>
        <v/>
      </c>
      <c r="AX41" s="520"/>
      <c r="CJ41" s="524"/>
    </row>
    <row r="42" spans="1:88" s="521" customFormat="1" ht="15" customHeight="1">
      <c r="A42" s="508"/>
      <c r="B42" s="617"/>
      <c r="C42" s="616"/>
      <c r="D42" s="519"/>
      <c r="E42" s="502"/>
      <c r="F42" s="520"/>
      <c r="G42" s="520"/>
      <c r="H42" s="1553"/>
      <c r="I42" s="1553"/>
      <c r="K42" s="501"/>
      <c r="L42" s="522"/>
      <c r="M42" s="1046" t="str">
        <f>IF(AND($E42="M",(OR(K42="GO",K42="NO GO",K42=""))),"",IF($E42="","",IF(AND($E42&gt;0,$E42&lt;&gt;"M",K42&gt;=0,K42&lt;=10),$E42*K42,"ERROR")))</f>
        <v/>
      </c>
      <c r="N42" s="510"/>
      <c r="O42" s="1553"/>
      <c r="P42" s="1553"/>
      <c r="R42" s="501"/>
      <c r="S42" s="522"/>
      <c r="T42" s="1046" t="str">
        <f>IF(AND($E42="M",(OR(R42="GO",R42="NO GO",R42=""))),"",IF($E42="","",IF(AND($E42&gt;0,$E42&lt;&gt;"M",R42&gt;=0,R42&lt;=10),$E42*R42,"ERROR")))</f>
        <v/>
      </c>
      <c r="U42" s="510"/>
      <c r="V42" s="1553"/>
      <c r="W42" s="1553"/>
      <c r="Y42" s="501"/>
      <c r="Z42" s="522"/>
      <c r="AA42" s="1046" t="str">
        <f>IF(AND($E42="M",(OR(Y42="GO",Y42="NO GO",Y42=""))),"",IF($E42="","",IF(AND($E42&gt;0,$E42&lt;&gt;"M",Y42&gt;=0,Y42&lt;=10),$E42*Y42,"ERROR")))</f>
        <v/>
      </c>
      <c r="AB42" s="520"/>
      <c r="AC42" s="520"/>
      <c r="AD42" s="1553"/>
      <c r="AE42" s="1553"/>
      <c r="AG42" s="501"/>
      <c r="AH42" s="522"/>
      <c r="AI42" s="1046" t="str">
        <f>IF(AND($E42="M",(OR(AG42="GO",AG42="NO GO",AG42=""))),"",IF($E42="","",IF(AND($E42&gt;0,$E42&lt;&gt;"M",AG42&gt;=0,AG42&lt;=10),$E42*AG42,"ERROR")))</f>
        <v/>
      </c>
      <c r="AJ42" s="510"/>
      <c r="AK42" s="1553"/>
      <c r="AL42" s="1553"/>
      <c r="AN42" s="501"/>
      <c r="AO42" s="522"/>
      <c r="AP42" s="1046" t="str">
        <f>IF(AND($E42="M",(OR(AN42="GO",AN42="NO GO",AN42=""))),"",IF($E42="","",IF(AND($E42&gt;0,$E42&lt;&gt;"M",AN42&gt;=0,AN42&lt;=10),$E42*AN42,"ERROR")))</f>
        <v/>
      </c>
      <c r="AQ42" s="510"/>
      <c r="AR42" s="1553"/>
      <c r="AS42" s="1553"/>
      <c r="AU42" s="501"/>
      <c r="AV42" s="522"/>
      <c r="AW42" s="1046" t="str">
        <f>IF(AND($E42="M",(OR(AU42="GO",AU42="NO GO",AU42=""))),"",IF($E42="","",IF(AND($E42&gt;0,$E42&lt;&gt;"M",AU42&gt;=0,AU42&lt;=10),$E42*AU42,"ERROR")))</f>
        <v/>
      </c>
      <c r="AX42" s="520"/>
      <c r="CJ42" s="524"/>
    </row>
    <row r="43" spans="1:88" s="707" customFormat="1" ht="15" customHeight="1">
      <c r="A43" s="508"/>
      <c r="B43" s="617"/>
      <c r="C43" s="616"/>
      <c r="D43" s="519"/>
      <c r="E43" s="502"/>
      <c r="F43" s="520"/>
      <c r="G43" s="520"/>
      <c r="H43" s="1553"/>
      <c r="I43" s="1553"/>
      <c r="J43" s="521"/>
      <c r="K43" s="501"/>
      <c r="L43" s="522"/>
      <c r="M43" s="1046" t="str">
        <f>IF(AND($E43="M",(OR(K43="GO",K43="NO GO",K43=""))),"",IF($E43="","",IF(AND($E43&gt;0,$E43&lt;&gt;"M",K43&gt;=0,K43&lt;=10),$E43*K43,"ERROR")))</f>
        <v/>
      </c>
      <c r="N43" s="510"/>
      <c r="O43" s="1553"/>
      <c r="P43" s="1553"/>
      <c r="Q43" s="521"/>
      <c r="R43" s="501"/>
      <c r="S43" s="522"/>
      <c r="T43" s="1046" t="str">
        <f>IF(AND($E43="M",(OR(R43="GO",R43="NO GO",R43=""))),"",IF($E43="","",IF(AND($E43&gt;0,$E43&lt;&gt;"M",R43&gt;=0,R43&lt;=10),$E43*R43,"ERROR")))</f>
        <v/>
      </c>
      <c r="U43" s="510"/>
      <c r="V43" s="1553"/>
      <c r="W43" s="1553"/>
      <c r="X43" s="521"/>
      <c r="Y43" s="501"/>
      <c r="Z43" s="522"/>
      <c r="AA43" s="1046" t="str">
        <f>IF(AND($E43="M",(OR(Y43="GO",Y43="NO GO",Y43=""))),"",IF($E43="","",IF(AND($E43&gt;0,$E43&lt;&gt;"M",Y43&gt;=0,Y43&lt;=10),$E43*Y43,"ERROR")))</f>
        <v/>
      </c>
      <c r="AB43" s="520"/>
      <c r="AC43" s="520"/>
      <c r="AD43" s="1553"/>
      <c r="AE43" s="1553"/>
      <c r="AF43" s="521"/>
      <c r="AG43" s="501"/>
      <c r="AH43" s="522"/>
      <c r="AI43" s="1046" t="str">
        <f>IF(AND($E43="M",(OR(AG43="GO",AG43="NO GO",AG43=""))),"",IF($E43="","",IF(AND($E43&gt;0,$E43&lt;&gt;"M",AG43&gt;=0,AG43&lt;=10),$E43*AG43,"ERROR")))</f>
        <v/>
      </c>
      <c r="AJ43" s="510"/>
      <c r="AK43" s="1553"/>
      <c r="AL43" s="1553"/>
      <c r="AM43" s="521"/>
      <c r="AN43" s="501"/>
      <c r="AO43" s="522"/>
      <c r="AP43" s="1046" t="str">
        <f>IF(AND($E43="M",(OR(AN43="GO",AN43="NO GO",AN43=""))),"",IF($E43="","",IF(AND($E43&gt;0,$E43&lt;&gt;"M",AN43&gt;=0,AN43&lt;=10),$E43*AN43,"ERROR")))</f>
        <v/>
      </c>
      <c r="AQ43" s="510"/>
      <c r="AR43" s="1553"/>
      <c r="AS43" s="1553"/>
      <c r="AT43" s="521"/>
      <c r="AU43" s="501"/>
      <c r="AV43" s="522"/>
      <c r="AW43" s="1046" t="str">
        <f>IF(AND($E43="M",(OR(AU43="GO",AU43="NO GO",AU43=""))),"",IF($E43="","",IF(AND($E43&gt;0,$E43&lt;&gt;"M",AU43&gt;=0,AU43&lt;=10),$E43*AU43,"ERROR")))</f>
        <v/>
      </c>
      <c r="AX43" s="520"/>
      <c r="AY43" s="521"/>
      <c r="AZ43" s="521"/>
      <c r="CJ43" s="714"/>
    </row>
    <row r="44" spans="1:88" s="707" customFormat="1" ht="15" customHeight="1">
      <c r="A44" s="508"/>
      <c r="B44" s="617"/>
      <c r="C44" s="616"/>
      <c r="D44" s="519"/>
      <c r="E44" s="502"/>
      <c r="F44" s="520"/>
      <c r="G44" s="520"/>
      <c r="H44" s="1556"/>
      <c r="I44" s="1556"/>
      <c r="J44" s="521"/>
      <c r="K44" s="501"/>
      <c r="L44" s="522"/>
      <c r="M44" s="1047" t="str">
        <f t="shared" ref="M44" si="6">IF(AND($E44="M",(OR(K44="GO",K44="NO GO",K44=""))),"",IF($E44="","",IF(AND($E44&gt;0,$E44&lt;&gt;"M",K44&gt;=0,K44&lt;=10),$E44*K44,"ERROR")))</f>
        <v/>
      </c>
      <c r="N44" s="510"/>
      <c r="O44" s="1556"/>
      <c r="P44" s="1556"/>
      <c r="Q44" s="521"/>
      <c r="R44" s="501"/>
      <c r="S44" s="522"/>
      <c r="T44" s="1047" t="str">
        <f t="shared" ref="T44" si="7">IF(AND($E44="M",(OR(R44="GO",R44="NO GO",R44=""))),"",IF($E44="","",IF(AND($E44&gt;0,$E44&lt;&gt;"M",R44&gt;=0,R44&lt;=10),$E44*R44,"ERROR")))</f>
        <v/>
      </c>
      <c r="U44" s="510"/>
      <c r="V44" s="1556"/>
      <c r="W44" s="1556"/>
      <c r="X44" s="521"/>
      <c r="Y44" s="501"/>
      <c r="Z44" s="522"/>
      <c r="AA44" s="1047" t="str">
        <f t="shared" ref="AA44" si="8">IF(AND($E44="M",(OR(Y44="GO",Y44="NO GO",Y44=""))),"",IF($E44="","",IF(AND($E44&gt;0,$E44&lt;&gt;"M",Y44&gt;=0,Y44&lt;=10),$E44*Y44,"ERROR")))</f>
        <v/>
      </c>
      <c r="AB44" s="520"/>
      <c r="AC44" s="520"/>
      <c r="AD44" s="1556"/>
      <c r="AE44" s="1556"/>
      <c r="AF44" s="521"/>
      <c r="AG44" s="501"/>
      <c r="AH44" s="522"/>
      <c r="AI44" s="1047" t="str">
        <f t="shared" ref="AI44" si="9">IF(AND($E44="M",(OR(AG44="GO",AG44="NO GO",AG44=""))),"",IF($E44="","",IF(AND($E44&gt;0,$E44&lt;&gt;"M",AG44&gt;=0,AG44&lt;=10),$E44*AG44,"ERROR")))</f>
        <v/>
      </c>
      <c r="AJ44" s="510"/>
      <c r="AK44" s="1556"/>
      <c r="AL44" s="1556"/>
      <c r="AM44" s="521"/>
      <c r="AN44" s="501"/>
      <c r="AO44" s="522"/>
      <c r="AP44" s="1047" t="str">
        <f t="shared" ref="AP44" si="10">IF(AND($E44="M",(OR(AN44="GO",AN44="NO GO",AN44=""))),"",IF($E44="","",IF(AND($E44&gt;0,$E44&lt;&gt;"M",AN44&gt;=0,AN44&lt;=10),$E44*AN44,"ERROR")))</f>
        <v/>
      </c>
      <c r="AQ44" s="510"/>
      <c r="AR44" s="1556"/>
      <c r="AS44" s="1556"/>
      <c r="AT44" s="521"/>
      <c r="AU44" s="501"/>
      <c r="AV44" s="522"/>
      <c r="AW44" s="1047" t="str">
        <f t="shared" ref="AW44" si="11">IF(AND($E44="M",(OR(AU44="GO",AU44="NO GO",AU44=""))),"",IF($E44="","",IF(AND($E44&gt;0,$E44&lt;&gt;"M",AU44&gt;=0,AU44&lt;=10),$E44*AU44,"ERROR")))</f>
        <v/>
      </c>
      <c r="AX44" s="520"/>
      <c r="AY44" s="521"/>
      <c r="AZ44" s="521"/>
      <c r="CJ44" s="714"/>
    </row>
    <row r="45" spans="1:88" s="707" customFormat="1">
      <c r="A45" s="210"/>
      <c r="B45" s="1546" t="str">
        <f ca="1">OFFSET(Lexicon!B836,0,$B$3)</f>
        <v xml:space="preserve"> Assess Risks</v>
      </c>
      <c r="C45" s="1547"/>
      <c r="D45" s="1547"/>
      <c r="E45" s="1548"/>
      <c r="F45" s="291"/>
      <c r="G45" s="291"/>
      <c r="H45" s="1546" t="str">
        <f ca="1">OFFSET(Lexicon!B836,0,$B$3)</f>
        <v xml:space="preserve"> Assess Risks</v>
      </c>
      <c r="I45" s="1547"/>
      <c r="J45" s="1547"/>
      <c r="K45" s="1547"/>
      <c r="L45" s="1547"/>
      <c r="M45" s="1548"/>
      <c r="N45" s="305"/>
      <c r="O45" s="1546" t="str">
        <f ca="1">OFFSET(Lexicon!B836,0,$B$3)</f>
        <v xml:space="preserve"> Assess Risks</v>
      </c>
      <c r="P45" s="1547"/>
      <c r="Q45" s="1547"/>
      <c r="R45" s="1547"/>
      <c r="S45" s="1547"/>
      <c r="T45" s="1548"/>
      <c r="U45" s="305"/>
      <c r="V45" s="1546" t="str">
        <f ca="1">OFFSET(Lexicon!B836,0,$B$3)</f>
        <v xml:space="preserve"> Assess Risks</v>
      </c>
      <c r="W45" s="1547"/>
      <c r="X45" s="1547"/>
      <c r="Y45" s="1547"/>
      <c r="Z45" s="1547"/>
      <c r="AA45" s="1548"/>
      <c r="AB45" s="291"/>
      <c r="AC45" s="291"/>
      <c r="AD45" s="1546" t="str">
        <f ca="1">OFFSET(Lexicon!B836,0,$B$3)</f>
        <v xml:space="preserve"> Assess Risks</v>
      </c>
      <c r="AE45" s="1547"/>
      <c r="AF45" s="1547"/>
      <c r="AG45" s="1547"/>
      <c r="AH45" s="1547"/>
      <c r="AI45" s="1548"/>
      <c r="AJ45" s="305"/>
      <c r="AK45" s="1546" t="str">
        <f ca="1">OFFSET(Lexicon!B836,0,$B$3)</f>
        <v xml:space="preserve"> Assess Risks</v>
      </c>
      <c r="AL45" s="1547"/>
      <c r="AM45" s="1547"/>
      <c r="AN45" s="1547"/>
      <c r="AO45" s="1547"/>
      <c r="AP45" s="1548"/>
      <c r="AQ45" s="305"/>
      <c r="AR45" s="1546" t="str">
        <f ca="1">OFFSET(Lexicon!B836,0,$B$3)</f>
        <v xml:space="preserve"> Assess Risks</v>
      </c>
      <c r="AS45" s="1547"/>
      <c r="AT45" s="1547"/>
      <c r="AU45" s="1547"/>
      <c r="AV45" s="1547"/>
      <c r="AW45" s="1548"/>
      <c r="AX45" s="291"/>
      <c r="CJ45" s="714"/>
    </row>
    <row r="46" spans="1:88" s="707" customFormat="1" ht="25.5" customHeight="1" thickBot="1">
      <c r="A46" s="210"/>
      <c r="B46" s="1549" t="str">
        <f ca="1">OFFSET(Lexicon!B837,0,$B$3)</f>
        <v>Identify adverse consequences</v>
      </c>
      <c r="C46" s="1550"/>
      <c r="D46" s="1550"/>
      <c r="E46" s="1551"/>
      <c r="F46" s="291"/>
      <c r="G46" s="291"/>
      <c r="I46" s="170"/>
      <c r="K46" s="485" t="str">
        <f ca="1">OFFSET(Lexicon!B855,0,$B$3)</f>
        <v>Probability</v>
      </c>
      <c r="L46" s="705"/>
      <c r="M46" s="85" t="str">
        <f ca="1">OFFSET(Lexicon!B856,0,$B$3)</f>
        <v>Seriousness</v>
      </c>
      <c r="N46" s="305"/>
      <c r="R46" s="486" t="str">
        <f ca="1">OFFSET(Lexicon!B855,0,$B$3)</f>
        <v>Probability</v>
      </c>
      <c r="S46" s="705"/>
      <c r="T46" s="485" t="str">
        <f ca="1">OFFSET(Lexicon!B856,0,$B$3)</f>
        <v>Seriousness</v>
      </c>
      <c r="U46" s="305"/>
      <c r="Y46" s="485" t="str">
        <f ca="1">OFFSET(Lexicon!B855,0,$B$3)</f>
        <v>Probability</v>
      </c>
      <c r="Z46" s="705"/>
      <c r="AA46" s="485" t="str">
        <f ca="1">OFFSET(Lexicon!B856,0,$B$3)</f>
        <v>Seriousness</v>
      </c>
      <c r="AB46" s="291"/>
      <c r="AC46" s="291"/>
      <c r="AE46" s="170"/>
      <c r="AG46" s="485" t="str">
        <f ca="1">OFFSET(Lexicon!B855,0,$B$3)</f>
        <v>Probability</v>
      </c>
      <c r="AH46" s="705"/>
      <c r="AI46" s="485" t="str">
        <f ca="1">OFFSET(Lexicon!B856,0,$B$3)</f>
        <v>Seriousness</v>
      </c>
      <c r="AJ46" s="305"/>
      <c r="AN46" s="485" t="str">
        <f ca="1">OFFSET(Lexicon!B855,0,$B$3)</f>
        <v>Probability</v>
      </c>
      <c r="AO46" s="705"/>
      <c r="AP46" s="485" t="str">
        <f ca="1">OFFSET(Lexicon!B856,0,$B$3)</f>
        <v>Seriousness</v>
      </c>
      <c r="AQ46" s="305"/>
      <c r="AR46" s="507"/>
      <c r="AU46" s="485" t="str">
        <f ca="1">OFFSET(Lexicon!B855,0,$B$3)</f>
        <v>Probability</v>
      </c>
      <c r="AV46" s="705"/>
      <c r="AW46" s="485" t="str">
        <f ca="1">OFFSET(Lexicon!B856,0,$B$3)</f>
        <v>Seriousness</v>
      </c>
      <c r="AX46" s="291"/>
      <c r="CJ46" s="714"/>
    </row>
    <row r="47" spans="1:88" s="707" customFormat="1">
      <c r="A47" s="210"/>
      <c r="B47" s="1111" t="str">
        <f ca="1">OFFSET(Lexicon!B838,0,$B$3)</f>
        <v>Start with the highest performing alternative</v>
      </c>
      <c r="C47" s="1552" t="str">
        <f ca="1">OFFSET(Lexicon!B839,0,$B$3)</f>
        <v>Imagine you have implemented this alternative</v>
      </c>
      <c r="D47" s="1552"/>
      <c r="E47" s="1552"/>
      <c r="F47" s="291"/>
      <c r="G47" s="291"/>
      <c r="H47" s="170" t="str">
        <f ca="1">OFFSET(Lexicon!B853,0,$B$3)</f>
        <v>If…</v>
      </c>
      <c r="K47" s="486"/>
      <c r="L47" s="705"/>
      <c r="M47" s="86"/>
      <c r="N47" s="305"/>
      <c r="O47" s="170" t="str">
        <f ca="1">OFFSET(Lexicon!B853,0,$B$3)</f>
        <v>If…</v>
      </c>
      <c r="R47" s="486"/>
      <c r="S47" s="705"/>
      <c r="T47" s="86"/>
      <c r="U47" s="305"/>
      <c r="V47" s="170" t="str">
        <f ca="1">OFFSET(Lexicon!B853,0,$B$3)</f>
        <v>If…</v>
      </c>
      <c r="Y47" s="486"/>
      <c r="Z47" s="705"/>
      <c r="AA47" s="86"/>
      <c r="AB47" s="291"/>
      <c r="AC47" s="291"/>
      <c r="AD47" s="170" t="str">
        <f ca="1">OFFSET(Lexicon!B853,0,$B$3)</f>
        <v>If…</v>
      </c>
      <c r="AG47" s="486"/>
      <c r="AH47" s="705"/>
      <c r="AI47" s="86"/>
      <c r="AJ47" s="305"/>
      <c r="AK47" s="170" t="str">
        <f ca="1">OFFSET(Lexicon!B853,0,$B$3)</f>
        <v>If…</v>
      </c>
      <c r="AN47" s="486"/>
      <c r="AO47" s="705"/>
      <c r="AP47" s="86"/>
      <c r="AQ47" s="305"/>
      <c r="AR47" s="170" t="str">
        <f ca="1">OFFSET(Lexicon!B853,0,$B$3)</f>
        <v>If…</v>
      </c>
      <c r="AU47" s="486"/>
      <c r="AV47" s="705"/>
      <c r="AW47" s="86"/>
      <c r="AX47" s="291"/>
      <c r="CJ47" s="714"/>
    </row>
    <row r="48" spans="1:88" s="707" customFormat="1">
      <c r="A48" s="210"/>
      <c r="B48" s="1545" t="str">
        <f ca="1">OFFSET(Lexicon!B840,0,$B$3)</f>
        <v>What risks are associated with this alternative?</v>
      </c>
      <c r="C48" s="1545"/>
      <c r="D48" s="1545"/>
      <c r="E48" s="1545"/>
      <c r="F48" s="291"/>
      <c r="G48" s="291"/>
      <c r="I48" s="618"/>
      <c r="J48" s="516"/>
      <c r="K48" s="1102"/>
      <c r="L48" s="705"/>
      <c r="M48" s="705"/>
      <c r="N48" s="305"/>
      <c r="P48" s="618"/>
      <c r="Q48" s="516"/>
      <c r="R48" s="1102"/>
      <c r="S48" s="1110"/>
      <c r="T48" s="1110"/>
      <c r="U48" s="305"/>
      <c r="W48" s="517"/>
      <c r="X48" s="516"/>
      <c r="Y48" s="1102"/>
      <c r="Z48" s="1110"/>
      <c r="AA48" s="1110"/>
      <c r="AB48" s="291"/>
      <c r="AC48" s="291"/>
      <c r="AE48" s="1050"/>
      <c r="AF48" s="516"/>
      <c r="AG48" s="1102"/>
      <c r="AH48" s="1110"/>
      <c r="AI48" s="1110"/>
      <c r="AJ48" s="305"/>
      <c r="AL48" s="517"/>
      <c r="AM48" s="516"/>
      <c r="AN48" s="1102"/>
      <c r="AO48" s="1110"/>
      <c r="AP48" s="1110"/>
      <c r="AQ48" s="305"/>
      <c r="AS48" s="517"/>
      <c r="AT48" s="516"/>
      <c r="AU48" s="1102"/>
      <c r="AV48" s="1110"/>
      <c r="AW48" s="1110"/>
      <c r="AX48" s="291"/>
      <c r="CJ48" s="714"/>
    </row>
    <row r="49" spans="1:88" s="707" customFormat="1">
      <c r="A49" s="210"/>
      <c r="B49" s="1545" t="str">
        <f ca="1">OFFSET(Lexicon!B841,0,$B$3)</f>
        <v>What could go wrong, short and long term, if this alternative is chosen?</v>
      </c>
      <c r="C49" s="1545"/>
      <c r="D49" s="1545"/>
      <c r="E49" s="1545"/>
      <c r="F49" s="291"/>
      <c r="G49" s="291"/>
      <c r="H49" s="514" t="str">
        <f ca="1">OFFSET(Lexicon!B854,0,$B$3)</f>
        <v>then…</v>
      </c>
      <c r="I49" s="614"/>
      <c r="K49" s="487"/>
      <c r="N49" s="305"/>
      <c r="O49" s="514" t="str">
        <f ca="1">OFFSET(Lexicon!B854,0,$B$3)</f>
        <v>then…</v>
      </c>
      <c r="P49" s="614"/>
      <c r="R49" s="487"/>
      <c r="U49" s="305"/>
      <c r="V49" s="514" t="str">
        <f ca="1">OFFSET(Lexicon!B854,0,$B$3)</f>
        <v>then…</v>
      </c>
      <c r="W49" s="515"/>
      <c r="Y49" s="487"/>
      <c r="AB49" s="291"/>
      <c r="AC49" s="291"/>
      <c r="AD49" s="514" t="str">
        <f ca="1">OFFSET(Lexicon!B854,0,$B$3)</f>
        <v>then…</v>
      </c>
      <c r="AE49" s="614"/>
      <c r="AG49" s="487"/>
      <c r="AJ49" s="305"/>
      <c r="AK49" s="514" t="str">
        <f ca="1">OFFSET(Lexicon!B854,0,$B$3)</f>
        <v>then…</v>
      </c>
      <c r="AL49" s="515"/>
      <c r="AN49" s="487"/>
      <c r="AQ49" s="305"/>
      <c r="AR49" s="514" t="str">
        <f ca="1">OFFSET(Lexicon!B854,0,$B$3)</f>
        <v>then…</v>
      </c>
      <c r="AS49" s="515"/>
      <c r="AU49" s="487"/>
      <c r="AX49" s="291"/>
      <c r="CJ49" s="714"/>
    </row>
    <row r="50" spans="1:88" s="707" customFormat="1">
      <c r="A50" s="210"/>
      <c r="B50" s="1545" t="str">
        <f ca="1">OFFSET(Lexicon!B842,0,$B$3)</f>
        <v>What are the implications of being close to a MUST limit or threshold?</v>
      </c>
      <c r="C50" s="1545"/>
      <c r="D50" s="1545"/>
      <c r="E50" s="1545"/>
      <c r="F50" s="291"/>
      <c r="G50" s="291"/>
      <c r="H50" s="514"/>
      <c r="I50" s="615"/>
      <c r="K50" s="487"/>
      <c r="M50" s="1102"/>
      <c r="N50" s="305"/>
      <c r="O50" s="514"/>
      <c r="P50" s="615"/>
      <c r="R50" s="487"/>
      <c r="T50" s="1102"/>
      <c r="U50" s="305"/>
      <c r="V50" s="514"/>
      <c r="W50" s="518"/>
      <c r="Y50" s="487"/>
      <c r="AA50" s="1102"/>
      <c r="AB50" s="291"/>
      <c r="AC50" s="291"/>
      <c r="AD50" s="514"/>
      <c r="AE50" s="1049"/>
      <c r="AG50" s="487"/>
      <c r="AI50" s="1102"/>
      <c r="AJ50" s="305"/>
      <c r="AK50" s="514"/>
      <c r="AL50" s="518"/>
      <c r="AN50" s="487"/>
      <c r="AP50" s="1102"/>
      <c r="AQ50" s="305"/>
      <c r="AR50" s="514"/>
      <c r="AS50" s="518"/>
      <c r="AU50" s="487"/>
      <c r="AW50" s="1102"/>
      <c r="AX50" s="291"/>
      <c r="CJ50" s="714"/>
    </row>
    <row r="51" spans="1:88" s="707" customFormat="1">
      <c r="A51" s="210"/>
      <c r="B51" s="1545" t="str">
        <f ca="1">OFFSET(Lexicon!B843,0,$B$3)</f>
        <v>What information about this alternative might be invalid? What are the implications?</v>
      </c>
      <c r="C51" s="1545"/>
      <c r="D51" s="1545"/>
      <c r="E51" s="1545"/>
      <c r="F51" s="291"/>
      <c r="G51" s="291"/>
      <c r="H51" s="88"/>
      <c r="I51" s="612"/>
      <c r="J51" s="88"/>
      <c r="K51" s="488"/>
      <c r="L51" s="88"/>
      <c r="M51" s="88"/>
      <c r="N51" s="305"/>
      <c r="O51" s="88"/>
      <c r="P51" s="612"/>
      <c r="Q51" s="88"/>
      <c r="R51" s="488"/>
      <c r="S51" s="88"/>
      <c r="T51" s="88"/>
      <c r="U51" s="305"/>
      <c r="V51" s="88"/>
      <c r="W51" s="88"/>
      <c r="X51" s="88"/>
      <c r="Y51" s="488"/>
      <c r="Z51" s="88"/>
      <c r="AA51" s="88"/>
      <c r="AB51" s="291"/>
      <c r="AC51" s="291"/>
      <c r="AD51" s="88"/>
      <c r="AE51" s="612"/>
      <c r="AF51" s="88"/>
      <c r="AG51" s="488"/>
      <c r="AH51" s="88"/>
      <c r="AI51" s="88"/>
      <c r="AJ51" s="305"/>
      <c r="AK51" s="88"/>
      <c r="AL51" s="88"/>
      <c r="AM51" s="88"/>
      <c r="AN51" s="488"/>
      <c r="AO51" s="88"/>
      <c r="AP51" s="88"/>
      <c r="AQ51" s="305"/>
      <c r="AR51" s="88"/>
      <c r="AS51" s="88"/>
      <c r="AT51" s="88"/>
      <c r="AU51" s="488"/>
      <c r="AV51" s="88"/>
      <c r="AW51" s="88"/>
      <c r="AX51" s="291"/>
      <c r="CJ51" s="714"/>
    </row>
    <row r="52" spans="1:88" s="707" customFormat="1">
      <c r="A52" s="210"/>
      <c r="B52" s="1545"/>
      <c r="C52" s="1545"/>
      <c r="D52" s="1545"/>
      <c r="E52" s="1545"/>
      <c r="F52" s="291"/>
      <c r="G52" s="291"/>
      <c r="H52" s="170" t="str">
        <f ca="1">OFFSET(Lexicon!B853,0,$B$3)</f>
        <v>If…</v>
      </c>
      <c r="I52" s="613"/>
      <c r="K52" s="486"/>
      <c r="L52" s="705"/>
      <c r="M52" s="86"/>
      <c r="N52" s="305"/>
      <c r="O52" s="170" t="str">
        <f ca="1">OFFSET(Lexicon!B853,0,$B$3)</f>
        <v>If…</v>
      </c>
      <c r="P52" s="613"/>
      <c r="R52" s="486"/>
      <c r="S52" s="1110"/>
      <c r="T52" s="86"/>
      <c r="U52" s="305"/>
      <c r="V52" s="170" t="str">
        <f ca="1">OFFSET(Lexicon!B853,0,$B$3)</f>
        <v>If…</v>
      </c>
      <c r="Y52" s="486"/>
      <c r="Z52" s="1110"/>
      <c r="AA52" s="86"/>
      <c r="AB52" s="291"/>
      <c r="AC52" s="291"/>
      <c r="AD52" s="170" t="str">
        <f ca="1">OFFSET(Lexicon!B853,0,$B$3)</f>
        <v>If…</v>
      </c>
      <c r="AE52" s="613"/>
      <c r="AG52" s="486"/>
      <c r="AH52" s="1110"/>
      <c r="AI52" s="86"/>
      <c r="AJ52" s="305"/>
      <c r="AK52" s="170" t="str">
        <f ca="1">OFFSET(Lexicon!B853,0,$B$3)</f>
        <v>If…</v>
      </c>
      <c r="AN52" s="486"/>
      <c r="AO52" s="1110"/>
      <c r="AP52" s="86"/>
      <c r="AQ52" s="305"/>
      <c r="AR52" s="170" t="str">
        <f ca="1">OFFSET(Lexicon!B853,0,$B$3)</f>
        <v>If…</v>
      </c>
      <c r="AU52" s="486"/>
      <c r="AV52" s="1110"/>
      <c r="AW52" s="86"/>
      <c r="AX52" s="291"/>
      <c r="CJ52" s="714"/>
    </row>
    <row r="53" spans="1:88" s="707" customFormat="1">
      <c r="A53" s="208"/>
      <c r="B53" s="1545" t="str">
        <f ca="1">OFFSET(Lexicon!B844,0,$B$3)</f>
        <v>Use “If…, then…” format; e.g., If X happens, then Y is the adverse consequence</v>
      </c>
      <c r="C53" s="1545"/>
      <c r="D53" s="1545"/>
      <c r="E53" s="1545"/>
      <c r="F53" s="291"/>
      <c r="G53" s="291"/>
      <c r="I53" s="618"/>
      <c r="J53" s="516"/>
      <c r="K53" s="1102"/>
      <c r="L53" s="1066"/>
      <c r="M53" s="1066"/>
      <c r="N53" s="305"/>
      <c r="P53" s="618"/>
      <c r="Q53" s="516"/>
      <c r="R53" s="1102"/>
      <c r="S53" s="1110"/>
      <c r="T53" s="1110"/>
      <c r="U53" s="305"/>
      <c r="W53" s="517"/>
      <c r="X53" s="516"/>
      <c r="Y53" s="1102"/>
      <c r="Z53" s="1110"/>
      <c r="AA53" s="1110"/>
      <c r="AB53" s="291"/>
      <c r="AC53" s="291"/>
      <c r="AE53" s="1050"/>
      <c r="AF53" s="516"/>
      <c r="AG53" s="1102"/>
      <c r="AH53" s="1110"/>
      <c r="AI53" s="1110"/>
      <c r="AJ53" s="305"/>
      <c r="AL53" s="517"/>
      <c r="AM53" s="516"/>
      <c r="AN53" s="1102"/>
      <c r="AO53" s="1110"/>
      <c r="AP53" s="1110"/>
      <c r="AQ53" s="305"/>
      <c r="AS53" s="517"/>
      <c r="AT53" s="516"/>
      <c r="AU53" s="1102"/>
      <c r="AV53" s="1110"/>
      <c r="AW53" s="1110"/>
      <c r="AX53" s="291"/>
      <c r="CJ53" s="714"/>
    </row>
    <row r="54" spans="1:88" s="707" customFormat="1">
      <c r="A54" s="208"/>
      <c r="B54" s="1536"/>
      <c r="C54" s="1536"/>
      <c r="D54" s="1536"/>
      <c r="E54" s="1536"/>
      <c r="F54" s="291"/>
      <c r="G54" s="291"/>
      <c r="H54" s="514" t="str">
        <f ca="1">OFFSET(Lexicon!B854,0,$B$3)</f>
        <v>then…</v>
      </c>
      <c r="I54" s="614"/>
      <c r="K54" s="487"/>
      <c r="N54" s="305"/>
      <c r="O54" s="514" t="str">
        <f ca="1">OFFSET(Lexicon!B854,0,$B$3)</f>
        <v>then…</v>
      </c>
      <c r="P54" s="614"/>
      <c r="R54" s="487"/>
      <c r="U54" s="305"/>
      <c r="V54" s="514" t="str">
        <f ca="1">OFFSET(Lexicon!B854,0,$B$3)</f>
        <v>then…</v>
      </c>
      <c r="W54" s="515"/>
      <c r="Y54" s="487"/>
      <c r="AB54" s="291"/>
      <c r="AC54" s="291"/>
      <c r="AD54" s="514" t="str">
        <f ca="1">OFFSET(Lexicon!B854,0,$B$3)</f>
        <v>then…</v>
      </c>
      <c r="AE54" s="614"/>
      <c r="AG54" s="487"/>
      <c r="AJ54" s="305"/>
      <c r="AK54" s="514" t="str">
        <f ca="1">OFFSET(Lexicon!B854,0,$B$3)</f>
        <v>then…</v>
      </c>
      <c r="AL54" s="515"/>
      <c r="AN54" s="487"/>
      <c r="AQ54" s="305"/>
      <c r="AR54" s="514" t="str">
        <f ca="1">OFFSET(Lexicon!B854,0,$B$3)</f>
        <v>then…</v>
      </c>
      <c r="AS54" s="515"/>
      <c r="AU54" s="487"/>
      <c r="AX54" s="291"/>
      <c r="CJ54" s="714"/>
    </row>
    <row r="55" spans="1:88" s="707" customFormat="1" ht="16.5" customHeight="1">
      <c r="A55" s="208"/>
      <c r="B55" s="1555" t="str">
        <f ca="1">OFFSET(Lexicon!B845,0,$B$3)</f>
        <v>Identify adverse consequences for all alternatives that are close to the best performer</v>
      </c>
      <c r="C55" s="1555"/>
      <c r="D55" s="1555"/>
      <c r="E55" s="1555"/>
      <c r="F55" s="291"/>
      <c r="G55" s="291"/>
      <c r="H55" s="514"/>
      <c r="I55" s="615"/>
      <c r="K55" s="487"/>
      <c r="M55" s="1102"/>
      <c r="N55" s="305"/>
      <c r="O55" s="514"/>
      <c r="P55" s="615"/>
      <c r="R55" s="487"/>
      <c r="T55" s="1102"/>
      <c r="U55" s="305"/>
      <c r="V55" s="514"/>
      <c r="W55" s="518"/>
      <c r="Y55" s="487"/>
      <c r="AA55" s="1102"/>
      <c r="AB55" s="291"/>
      <c r="AC55" s="291"/>
      <c r="AD55" s="514"/>
      <c r="AE55" s="1049"/>
      <c r="AG55" s="487"/>
      <c r="AI55" s="1102"/>
      <c r="AJ55" s="305"/>
      <c r="AK55" s="514"/>
      <c r="AL55" s="518"/>
      <c r="AN55" s="487"/>
      <c r="AP55" s="1102"/>
      <c r="AQ55" s="305"/>
      <c r="AR55" s="514"/>
      <c r="AS55" s="518"/>
      <c r="AU55" s="487"/>
      <c r="AW55" s="1102"/>
      <c r="AX55" s="291"/>
      <c r="CJ55" s="714"/>
    </row>
    <row r="56" spans="1:88" s="707" customFormat="1">
      <c r="A56" s="208"/>
      <c r="E56" s="487"/>
      <c r="F56" s="291"/>
      <c r="G56" s="291"/>
      <c r="H56" s="88"/>
      <c r="I56" s="88"/>
      <c r="J56" s="88"/>
      <c r="K56" s="488"/>
      <c r="L56" s="88"/>
      <c r="M56" s="88"/>
      <c r="N56" s="305"/>
      <c r="O56" s="88"/>
      <c r="P56" s="88"/>
      <c r="Q56" s="88"/>
      <c r="R56" s="488"/>
      <c r="S56" s="88"/>
      <c r="T56" s="88"/>
      <c r="U56" s="305"/>
      <c r="V56" s="88"/>
      <c r="W56" s="88"/>
      <c r="X56" s="88"/>
      <c r="Y56" s="488"/>
      <c r="Z56" s="88"/>
      <c r="AA56" s="88"/>
      <c r="AB56" s="291"/>
      <c r="AC56" s="291"/>
      <c r="AD56" s="88"/>
      <c r="AE56" s="88"/>
      <c r="AF56" s="88"/>
      <c r="AG56" s="488"/>
      <c r="AH56" s="88"/>
      <c r="AI56" s="88"/>
      <c r="AJ56" s="305"/>
      <c r="AK56" s="88"/>
      <c r="AL56" s="88"/>
      <c r="AM56" s="88"/>
      <c r="AN56" s="488"/>
      <c r="AO56" s="88"/>
      <c r="AP56" s="88"/>
      <c r="AQ56" s="305"/>
      <c r="AR56" s="88"/>
      <c r="AS56" s="88"/>
      <c r="AT56" s="88"/>
      <c r="AU56" s="488"/>
      <c r="AV56" s="88"/>
      <c r="AW56" s="88"/>
      <c r="AX56" s="291"/>
      <c r="CJ56" s="714"/>
    </row>
    <row r="57" spans="1:88" s="707" customFormat="1" ht="15" customHeight="1">
      <c r="A57" s="208"/>
      <c r="B57" s="1549" t="str">
        <f ca="1">OFFSET(Lexicon!B847,0,$B$3)</f>
        <v>Assess the threat</v>
      </c>
      <c r="C57" s="1550"/>
      <c r="D57" s="1550"/>
      <c r="E57" s="1551"/>
      <c r="F57" s="291"/>
      <c r="G57" s="291"/>
      <c r="H57" s="170" t="str">
        <f ca="1">OFFSET(Lexicon!B853,0,$B$3)</f>
        <v>If…</v>
      </c>
      <c r="K57" s="486"/>
      <c r="L57" s="705"/>
      <c r="M57" s="86"/>
      <c r="N57" s="305"/>
      <c r="O57" s="170" t="str">
        <f ca="1">OFFSET(Lexicon!B853,0,$B$3)</f>
        <v>If…</v>
      </c>
      <c r="R57" s="486"/>
      <c r="S57" s="1110"/>
      <c r="T57" s="86"/>
      <c r="U57" s="305"/>
      <c r="V57" s="170" t="str">
        <f ca="1">OFFSET(Lexicon!B853,0,$B$3)</f>
        <v>If…</v>
      </c>
      <c r="Y57" s="486"/>
      <c r="Z57" s="1110"/>
      <c r="AA57" s="86"/>
      <c r="AB57" s="291"/>
      <c r="AC57" s="291"/>
      <c r="AD57" s="170" t="str">
        <f ca="1">OFFSET(Lexicon!B853,0,$B$3)</f>
        <v>If…</v>
      </c>
      <c r="AG57" s="486"/>
      <c r="AH57" s="1110"/>
      <c r="AI57" s="86"/>
      <c r="AJ57" s="305"/>
      <c r="AK57" s="170" t="str">
        <f ca="1">OFFSET(Lexicon!B853,0,$B$3)</f>
        <v>If…</v>
      </c>
      <c r="AN57" s="486"/>
      <c r="AO57" s="1110"/>
      <c r="AP57" s="86"/>
      <c r="AQ57" s="305"/>
      <c r="AR57" s="170" t="str">
        <f ca="1">OFFSET(Lexicon!B853,0,$B$3)</f>
        <v>If…</v>
      </c>
      <c r="AU57" s="486"/>
      <c r="AV57" s="1110"/>
      <c r="AW57" s="86"/>
      <c r="AX57" s="291"/>
      <c r="CJ57" s="714"/>
    </row>
    <row r="58" spans="1:88" s="707" customFormat="1">
      <c r="A58" s="208"/>
      <c r="B58" s="1552" t="str">
        <f ca="1">OFFSET(Lexicon!B848,0,$B$3)</f>
        <v xml:space="preserve">How likely is each adverse consequence? (probability - record the rational; mark each H, M, or L (±) </v>
      </c>
      <c r="C58" s="1552"/>
      <c r="D58" s="1552"/>
      <c r="E58" s="1552"/>
      <c r="F58" s="291"/>
      <c r="G58" s="291"/>
      <c r="I58" s="517"/>
      <c r="J58" s="516"/>
      <c r="K58" s="1102"/>
      <c r="L58" s="1066"/>
      <c r="M58" s="1066"/>
      <c r="N58" s="305"/>
      <c r="P58" s="517"/>
      <c r="Q58" s="516"/>
      <c r="R58" s="1102"/>
      <c r="S58" s="1110"/>
      <c r="T58" s="1110"/>
      <c r="U58" s="305"/>
      <c r="W58" s="517"/>
      <c r="X58" s="516"/>
      <c r="Y58" s="1102"/>
      <c r="Z58" s="1110"/>
      <c r="AA58" s="1110"/>
      <c r="AB58" s="291"/>
      <c r="AC58" s="291"/>
      <c r="AE58" s="1050"/>
      <c r="AF58" s="516"/>
      <c r="AG58" s="1102"/>
      <c r="AH58" s="1110"/>
      <c r="AI58" s="1110"/>
      <c r="AJ58" s="305"/>
      <c r="AL58" s="517"/>
      <c r="AM58" s="516"/>
      <c r="AN58" s="1102"/>
      <c r="AO58" s="1110"/>
      <c r="AP58" s="1110"/>
      <c r="AQ58" s="305"/>
      <c r="AS58" s="517"/>
      <c r="AT58" s="516"/>
      <c r="AU58" s="1102"/>
      <c r="AV58" s="1110"/>
      <c r="AW58" s="1110"/>
      <c r="AX58" s="291"/>
      <c r="CJ58" s="714"/>
    </row>
    <row r="59" spans="1:88" s="707" customFormat="1">
      <c r="A59" s="208"/>
      <c r="B59" s="1573"/>
      <c r="C59" s="1573"/>
      <c r="D59" s="1573"/>
      <c r="E59" s="1573"/>
      <c r="F59" s="291"/>
      <c r="G59" s="291"/>
      <c r="H59" s="514" t="str">
        <f ca="1">OFFSET(Lexicon!B854,0,$B$3)</f>
        <v>then…</v>
      </c>
      <c r="I59" s="515"/>
      <c r="K59" s="487"/>
      <c r="N59" s="305"/>
      <c r="O59" s="514" t="str">
        <f ca="1">OFFSET(Lexicon!B854,0,$B$3)</f>
        <v>then…</v>
      </c>
      <c r="P59" s="515"/>
      <c r="R59" s="487"/>
      <c r="U59" s="305"/>
      <c r="V59" s="514" t="str">
        <f ca="1">OFFSET(Lexicon!B854,0,$B$3)</f>
        <v>then…</v>
      </c>
      <c r="W59" s="515"/>
      <c r="Y59" s="487"/>
      <c r="AB59" s="291"/>
      <c r="AC59" s="291"/>
      <c r="AD59" s="514" t="str">
        <f ca="1">OFFSET(Lexicon!B854,0,$B$3)</f>
        <v>then…</v>
      </c>
      <c r="AE59" s="515"/>
      <c r="AG59" s="487"/>
      <c r="AJ59" s="305"/>
      <c r="AK59" s="514" t="str">
        <f ca="1">OFFSET(Lexicon!B854,0,$B$3)</f>
        <v>then…</v>
      </c>
      <c r="AL59" s="515"/>
      <c r="AN59" s="487"/>
      <c r="AQ59" s="305"/>
      <c r="AR59" s="514" t="str">
        <f ca="1">OFFSET(Lexicon!B854,0,$B$3)</f>
        <v>then…</v>
      </c>
      <c r="AS59" s="515"/>
      <c r="AU59" s="487"/>
      <c r="AX59" s="291"/>
      <c r="CJ59" s="714"/>
    </row>
    <row r="60" spans="1:88" s="707" customFormat="1">
      <c r="A60" s="208"/>
      <c r="B60" s="1573" t="str">
        <f ca="1">OFFSET(Lexicon!B849,0,$B$3)</f>
        <v>What level of impact will this adverse consequence have? (seriousness - record the rational; mark each H, M, or L (±)</v>
      </c>
      <c r="C60" s="1573"/>
      <c r="D60" s="1573"/>
      <c r="E60" s="1573"/>
      <c r="F60" s="291"/>
      <c r="G60" s="291"/>
      <c r="H60" s="514"/>
      <c r="I60" s="518"/>
      <c r="K60" s="487"/>
      <c r="M60" s="1102"/>
      <c r="N60" s="305"/>
      <c r="O60" s="514"/>
      <c r="P60" s="518"/>
      <c r="R60" s="487"/>
      <c r="T60" s="1102"/>
      <c r="U60" s="305"/>
      <c r="V60" s="514"/>
      <c r="W60" s="518"/>
      <c r="Y60" s="487"/>
      <c r="AA60" s="1102"/>
      <c r="AB60" s="291"/>
      <c r="AC60" s="291"/>
      <c r="AD60" s="514"/>
      <c r="AE60" s="1049"/>
      <c r="AG60" s="487"/>
      <c r="AI60" s="1102"/>
      <c r="AJ60" s="305"/>
      <c r="AK60" s="514"/>
      <c r="AL60" s="518"/>
      <c r="AN60" s="487"/>
      <c r="AP60" s="1102"/>
      <c r="AQ60" s="305"/>
      <c r="AR60" s="514"/>
      <c r="AS60" s="518"/>
      <c r="AU60" s="487"/>
      <c r="AW60" s="1102"/>
      <c r="AX60" s="291"/>
      <c r="CJ60" s="714"/>
    </row>
    <row r="61" spans="1:88" s="707" customFormat="1">
      <c r="A61" s="208"/>
      <c r="B61" s="1574"/>
      <c r="C61" s="1574"/>
      <c r="D61" s="1574"/>
      <c r="E61" s="1574"/>
      <c r="F61" s="291"/>
      <c r="G61" s="291"/>
      <c r="H61" s="88"/>
      <c r="I61" s="88"/>
      <c r="J61" s="88"/>
      <c r="K61" s="488"/>
      <c r="L61" s="88"/>
      <c r="M61" s="88"/>
      <c r="N61" s="305"/>
      <c r="O61" s="88"/>
      <c r="P61" s="88"/>
      <c r="Q61" s="88"/>
      <c r="R61" s="488"/>
      <c r="S61" s="88"/>
      <c r="T61" s="88"/>
      <c r="U61" s="305"/>
      <c r="V61" s="88"/>
      <c r="W61" s="88"/>
      <c r="X61" s="88"/>
      <c r="Y61" s="488"/>
      <c r="Z61" s="88"/>
      <c r="AA61" s="88"/>
      <c r="AB61" s="291"/>
      <c r="AC61" s="291"/>
      <c r="AD61" s="88"/>
      <c r="AE61" s="88"/>
      <c r="AF61" s="88"/>
      <c r="AG61" s="488"/>
      <c r="AH61" s="88"/>
      <c r="AI61" s="88"/>
      <c r="AJ61" s="305"/>
      <c r="AK61" s="88"/>
      <c r="AL61" s="88"/>
      <c r="AM61" s="88"/>
      <c r="AN61" s="488"/>
      <c r="AO61" s="88"/>
      <c r="AP61" s="88"/>
      <c r="AQ61" s="305"/>
      <c r="AR61" s="88"/>
      <c r="AS61" s="88"/>
      <c r="AT61" s="88"/>
      <c r="AU61" s="488"/>
      <c r="AV61" s="88"/>
      <c r="AW61" s="88"/>
      <c r="AX61" s="291"/>
      <c r="CJ61" s="714"/>
    </row>
    <row r="62" spans="1:88" s="707" customFormat="1">
      <c r="A62" s="208"/>
      <c r="B62" s="1560" t="str">
        <f ca="1">OFFSET(Lexicon!B858,0,$B$3)</f>
        <v xml:space="preserve"> Make Decision</v>
      </c>
      <c r="C62" s="1561"/>
      <c r="D62" s="1561"/>
      <c r="E62" s="1562"/>
      <c r="F62" s="291"/>
      <c r="G62" s="291"/>
      <c r="H62" s="170" t="str">
        <f ca="1">OFFSET(Lexicon!B853,0,$B$3)</f>
        <v>If…</v>
      </c>
      <c r="K62" s="486"/>
      <c r="L62" s="705"/>
      <c r="M62" s="86"/>
      <c r="N62" s="305"/>
      <c r="O62" s="170" t="str">
        <f ca="1">OFFSET(Lexicon!B853,0,$B$3)</f>
        <v>If…</v>
      </c>
      <c r="R62" s="486"/>
      <c r="S62" s="1110"/>
      <c r="T62" s="86"/>
      <c r="U62" s="305"/>
      <c r="V62" s="170" t="str">
        <f ca="1">OFFSET(Lexicon!B853,0,$B$3)</f>
        <v>If…</v>
      </c>
      <c r="Y62" s="486"/>
      <c r="Z62" s="1110"/>
      <c r="AA62" s="86"/>
      <c r="AB62" s="291"/>
      <c r="AC62" s="291"/>
      <c r="AD62" s="170" t="str">
        <f ca="1">OFFSET(Lexicon!B853,0,$B$3)</f>
        <v>If…</v>
      </c>
      <c r="AG62" s="486"/>
      <c r="AH62" s="1110"/>
      <c r="AI62" s="86"/>
      <c r="AJ62" s="305"/>
      <c r="AK62" s="170" t="str">
        <f ca="1">OFFSET(Lexicon!B853,0,$B$3)</f>
        <v>If…</v>
      </c>
      <c r="AN62" s="486"/>
      <c r="AO62" s="1110"/>
      <c r="AP62" s="86"/>
      <c r="AQ62" s="305"/>
      <c r="AR62" s="170" t="str">
        <f ca="1">OFFSET(Lexicon!B853,0,$B$3)</f>
        <v>If…</v>
      </c>
      <c r="AU62" s="486"/>
      <c r="AV62" s="1110"/>
      <c r="AW62" s="86"/>
      <c r="AX62" s="291"/>
      <c r="CJ62" s="714"/>
    </row>
    <row r="63" spans="1:88" s="707" customFormat="1">
      <c r="A63" s="208"/>
      <c r="B63" s="1563"/>
      <c r="C63" s="1564"/>
      <c r="D63" s="1564"/>
      <c r="E63" s="1565"/>
      <c r="F63" s="291"/>
      <c r="G63" s="291"/>
      <c r="I63" s="517"/>
      <c r="J63" s="516"/>
      <c r="K63" s="1102"/>
      <c r="L63" s="1066"/>
      <c r="M63" s="1066"/>
      <c r="N63" s="305"/>
      <c r="P63" s="517"/>
      <c r="Q63" s="516"/>
      <c r="R63" s="1102"/>
      <c r="S63" s="1110"/>
      <c r="T63" s="1110"/>
      <c r="U63" s="305"/>
      <c r="W63" s="517"/>
      <c r="X63" s="516"/>
      <c r="Y63" s="1102"/>
      <c r="Z63" s="1110"/>
      <c r="AA63" s="1110"/>
      <c r="AB63" s="291"/>
      <c r="AC63" s="291"/>
      <c r="AE63" s="1050"/>
      <c r="AF63" s="516"/>
      <c r="AG63" s="1102"/>
      <c r="AH63" s="1110"/>
      <c r="AI63" s="1110"/>
      <c r="AJ63" s="305"/>
      <c r="AL63" s="517"/>
      <c r="AM63" s="516"/>
      <c r="AN63" s="1102"/>
      <c r="AO63" s="1110"/>
      <c r="AP63" s="1110"/>
      <c r="AQ63" s="305"/>
      <c r="AS63" s="517"/>
      <c r="AT63" s="516"/>
      <c r="AU63" s="1102"/>
      <c r="AV63" s="1110"/>
      <c r="AW63" s="1110"/>
      <c r="AX63" s="291"/>
      <c r="CJ63" s="714"/>
    </row>
    <row r="64" spans="1:88" s="707" customFormat="1">
      <c r="A64" s="208"/>
      <c r="B64" s="1549" t="str">
        <f ca="1">OFFSET(Lexicon!B859,0,$B$3)</f>
        <v>Make the Choice</v>
      </c>
      <c r="C64" s="1550"/>
      <c r="D64" s="1550"/>
      <c r="E64" s="1551"/>
      <c r="F64" s="291"/>
      <c r="G64" s="291"/>
      <c r="H64" s="514" t="str">
        <f ca="1">OFFSET(Lexicon!B854,0,$B$3)</f>
        <v>then…</v>
      </c>
      <c r="I64" s="515"/>
      <c r="K64" s="487"/>
      <c r="N64" s="305"/>
      <c r="O64" s="514" t="str">
        <f ca="1">OFFSET(Lexicon!B854,0,$B$3)</f>
        <v>then…</v>
      </c>
      <c r="P64" s="515"/>
      <c r="R64" s="487"/>
      <c r="U64" s="305"/>
      <c r="V64" s="514" t="str">
        <f ca="1">OFFSET(Lexicon!B854,0,$B$3)</f>
        <v>then…</v>
      </c>
      <c r="W64" s="515"/>
      <c r="Y64" s="487"/>
      <c r="AB64" s="291"/>
      <c r="AC64" s="291"/>
      <c r="AD64" s="514" t="str">
        <f ca="1">OFFSET(Lexicon!B854,0,$B$3)</f>
        <v>then…</v>
      </c>
      <c r="AE64" s="515"/>
      <c r="AG64" s="487"/>
      <c r="AJ64" s="305"/>
      <c r="AK64" s="514" t="str">
        <f ca="1">OFFSET(Lexicon!B854,0,$B$3)</f>
        <v>then…</v>
      </c>
      <c r="AL64" s="515"/>
      <c r="AN64" s="487"/>
      <c r="AQ64" s="305"/>
      <c r="AR64" s="514" t="str">
        <f ca="1">OFFSET(Lexicon!B854,0,$B$3)</f>
        <v>then…</v>
      </c>
      <c r="AS64" s="515"/>
      <c r="AU64" s="487"/>
      <c r="AX64" s="291"/>
      <c r="CJ64" s="714"/>
    </row>
    <row r="65" spans="1:88" s="707" customFormat="1">
      <c r="A65" s="208"/>
      <c r="B65" s="1554" t="str">
        <f ca="1">OFFSET(Lexicon!B860,0,$B$3)</f>
        <v>Are we willing to accept the risk(s) to gain the benefit of this choice?</v>
      </c>
      <c r="C65" s="1554"/>
      <c r="D65" s="1554"/>
      <c r="E65" s="1554"/>
      <c r="F65" s="291"/>
      <c r="G65" s="291"/>
      <c r="H65" s="514"/>
      <c r="I65" s="518"/>
      <c r="K65" s="487"/>
      <c r="M65" s="1102"/>
      <c r="N65" s="305"/>
      <c r="O65" s="514"/>
      <c r="P65" s="518"/>
      <c r="R65" s="487"/>
      <c r="T65" s="1102"/>
      <c r="U65" s="305"/>
      <c r="V65" s="514"/>
      <c r="W65" s="518"/>
      <c r="Y65" s="487"/>
      <c r="AA65" s="1102"/>
      <c r="AB65" s="291"/>
      <c r="AC65" s="291"/>
      <c r="AD65" s="514"/>
      <c r="AE65" s="1049"/>
      <c r="AG65" s="487"/>
      <c r="AI65" s="1102"/>
      <c r="AJ65" s="305"/>
      <c r="AK65" s="514"/>
      <c r="AL65" s="518"/>
      <c r="AN65" s="487"/>
      <c r="AP65" s="1102"/>
      <c r="AQ65" s="305"/>
      <c r="AR65" s="514"/>
      <c r="AS65" s="518"/>
      <c r="AU65" s="487"/>
      <c r="AW65" s="1102"/>
      <c r="AX65" s="291"/>
      <c r="CJ65" s="714"/>
    </row>
    <row r="66" spans="1:88" s="707" customFormat="1">
      <c r="A66" s="208"/>
      <c r="B66" s="1555" t="str">
        <f ca="1">OFFSET(Lexicon!B861,0,$B$3)</f>
        <v>Can we manage the risk(s) to an acceptable level?</v>
      </c>
      <c r="C66" s="1555"/>
      <c r="D66" s="1555"/>
      <c r="E66" s="1555"/>
      <c r="F66" s="291"/>
      <c r="G66" s="291"/>
      <c r="H66" s="88"/>
      <c r="I66" s="88"/>
      <c r="J66" s="88"/>
      <c r="K66" s="488"/>
      <c r="L66" s="88"/>
      <c r="M66" s="88"/>
      <c r="N66" s="305"/>
      <c r="O66" s="88"/>
      <c r="P66" s="88"/>
      <c r="Q66" s="88"/>
      <c r="R66" s="488"/>
      <c r="S66" s="88"/>
      <c r="T66" s="88"/>
      <c r="U66" s="305"/>
      <c r="V66" s="88"/>
      <c r="W66" s="88"/>
      <c r="X66" s="88"/>
      <c r="Y66" s="488"/>
      <c r="Z66" s="88"/>
      <c r="AA66" s="88"/>
      <c r="AB66" s="291"/>
      <c r="AC66" s="291"/>
      <c r="AD66" s="88"/>
      <c r="AE66" s="88"/>
      <c r="AF66" s="88"/>
      <c r="AG66" s="488"/>
      <c r="AH66" s="88"/>
      <c r="AI66" s="88"/>
      <c r="AJ66" s="305"/>
      <c r="AK66" s="88"/>
      <c r="AL66" s="88"/>
      <c r="AM66" s="88"/>
      <c r="AN66" s="488"/>
      <c r="AO66" s="88"/>
      <c r="AP66" s="88"/>
      <c r="AQ66" s="305"/>
      <c r="AR66" s="88"/>
      <c r="AS66" s="88"/>
      <c r="AT66" s="88"/>
      <c r="AU66" s="488"/>
      <c r="AV66" s="88"/>
      <c r="AW66" s="88"/>
      <c r="AX66" s="291"/>
      <c r="CJ66" s="714"/>
    </row>
    <row r="67" spans="1:88" s="223" customFormat="1">
      <c r="A67" s="208"/>
      <c r="B67" s="1555"/>
      <c r="C67" s="1555"/>
      <c r="D67" s="1555"/>
      <c r="E67" s="1555"/>
      <c r="F67" s="291"/>
      <c r="G67" s="291"/>
      <c r="H67" s="170" t="str">
        <f ca="1">OFFSET(Lexicon!B853,0,$B$3)</f>
        <v>If…</v>
      </c>
      <c r="I67" s="707"/>
      <c r="J67" s="707"/>
      <c r="K67" s="486"/>
      <c r="L67" s="705"/>
      <c r="M67" s="86"/>
      <c r="N67" s="305"/>
      <c r="O67" s="170" t="str">
        <f ca="1">OFFSET(Lexicon!B853,0,$B$3)</f>
        <v>If…</v>
      </c>
      <c r="P67" s="707"/>
      <c r="Q67" s="707"/>
      <c r="R67" s="486"/>
      <c r="S67" s="1110"/>
      <c r="T67" s="86"/>
      <c r="U67" s="305"/>
      <c r="V67" s="170" t="str">
        <f ca="1">OFFSET(Lexicon!B853,0,$B$3)</f>
        <v>If…</v>
      </c>
      <c r="W67" s="707"/>
      <c r="X67" s="707"/>
      <c r="Y67" s="486"/>
      <c r="Z67" s="1110"/>
      <c r="AA67" s="86"/>
      <c r="AB67" s="291"/>
      <c r="AC67" s="291"/>
      <c r="AD67" s="170" t="str">
        <f ca="1">OFFSET(Lexicon!B853,0,$B$3)</f>
        <v>If…</v>
      </c>
      <c r="AE67" s="707"/>
      <c r="AF67" s="707"/>
      <c r="AG67" s="486"/>
      <c r="AH67" s="1110"/>
      <c r="AI67" s="86"/>
      <c r="AJ67" s="305"/>
      <c r="AK67" s="170" t="str">
        <f ca="1">OFFSET(Lexicon!B853,0,$B$3)</f>
        <v>If…</v>
      </c>
      <c r="AL67" s="707"/>
      <c r="AM67" s="707"/>
      <c r="AN67" s="486"/>
      <c r="AO67" s="1110"/>
      <c r="AP67" s="86"/>
      <c r="AQ67" s="305"/>
      <c r="AR67" s="170" t="str">
        <f ca="1">OFFSET(Lexicon!B853,0,$B$3)</f>
        <v>If…</v>
      </c>
      <c r="AS67" s="707"/>
      <c r="AT67" s="707"/>
      <c r="AU67" s="486"/>
      <c r="AV67" s="1110"/>
      <c r="AW67" s="86"/>
      <c r="AX67" s="291"/>
      <c r="AY67" s="707"/>
      <c r="AZ67" s="707"/>
      <c r="CJ67" s="467"/>
    </row>
    <row r="68" spans="1:88" s="707" customFormat="1">
      <c r="A68" s="208"/>
      <c r="B68" s="1555" t="str">
        <f ca="1">OFFSET(Lexicon!B862,0,$B$3)</f>
        <v>If yes, pick it</v>
      </c>
      <c r="C68" s="1555"/>
      <c r="D68" s="1555"/>
      <c r="E68" s="1555"/>
      <c r="F68" s="291"/>
      <c r="G68" s="291"/>
      <c r="I68" s="517"/>
      <c r="J68" s="516"/>
      <c r="K68" s="1102"/>
      <c r="L68" s="1066"/>
      <c r="M68" s="1066"/>
      <c r="N68" s="305"/>
      <c r="P68" s="517"/>
      <c r="Q68" s="516"/>
      <c r="R68" s="1102"/>
      <c r="S68" s="1110"/>
      <c r="T68" s="1110"/>
      <c r="U68" s="305"/>
      <c r="W68" s="517"/>
      <c r="X68" s="516"/>
      <c r="Y68" s="1102"/>
      <c r="Z68" s="1110"/>
      <c r="AA68" s="1110"/>
      <c r="AB68" s="291"/>
      <c r="AC68" s="291"/>
      <c r="AE68" s="1050"/>
      <c r="AF68" s="516"/>
      <c r="AG68" s="1102"/>
      <c r="AH68" s="1110"/>
      <c r="AI68" s="1110"/>
      <c r="AJ68" s="305"/>
      <c r="AL68" s="517"/>
      <c r="AM68" s="516"/>
      <c r="AN68" s="1102"/>
      <c r="AO68" s="1110"/>
      <c r="AP68" s="1110"/>
      <c r="AQ68" s="305"/>
      <c r="AS68" s="517"/>
      <c r="AT68" s="516"/>
      <c r="AU68" s="1102"/>
      <c r="AV68" s="1110"/>
      <c r="AW68" s="1110"/>
      <c r="AX68" s="291"/>
      <c r="CJ68" s="714"/>
    </row>
    <row r="69" spans="1:88" s="707" customFormat="1">
      <c r="A69" s="208"/>
      <c r="B69" s="1555" t="str">
        <f ca="1">OFFSET(Lexicon!B863,0,$B$3)</f>
        <v>If no, repeat for the next best alternative</v>
      </c>
      <c r="C69" s="1555"/>
      <c r="D69" s="1555"/>
      <c r="E69" s="1555"/>
      <c r="F69" s="291"/>
      <c r="G69" s="291"/>
      <c r="H69" s="514" t="str">
        <f ca="1">OFFSET(Lexicon!B854,0,$B$3)</f>
        <v>then…</v>
      </c>
      <c r="I69" s="515"/>
      <c r="K69" s="487"/>
      <c r="N69" s="305"/>
      <c r="O69" s="514" t="str">
        <f ca="1">OFFSET(Lexicon!B854,0,$B$3)</f>
        <v>then…</v>
      </c>
      <c r="P69" s="515"/>
      <c r="R69" s="487"/>
      <c r="U69" s="305"/>
      <c r="V69" s="514" t="str">
        <f ca="1">OFFSET(Lexicon!B854,0,$B$3)</f>
        <v>then…</v>
      </c>
      <c r="W69" s="515"/>
      <c r="Y69" s="487"/>
      <c r="AB69" s="291"/>
      <c r="AC69" s="291"/>
      <c r="AD69" s="514" t="str">
        <f ca="1">OFFSET(Lexicon!B854,0,$B$3)</f>
        <v>then…</v>
      </c>
      <c r="AE69" s="515"/>
      <c r="AG69" s="487"/>
      <c r="AJ69" s="305"/>
      <c r="AK69" s="514" t="str">
        <f ca="1">OFFSET(Lexicon!B854,0,$B$3)</f>
        <v>then…</v>
      </c>
      <c r="AL69" s="515"/>
      <c r="AN69" s="487"/>
      <c r="AQ69" s="305"/>
      <c r="AR69" s="514" t="str">
        <f ca="1">OFFSET(Lexicon!B854,0,$B$3)</f>
        <v>then…</v>
      </c>
      <c r="AS69" s="515"/>
      <c r="AU69" s="487"/>
      <c r="AX69" s="291"/>
      <c r="CJ69" s="714"/>
    </row>
    <row r="70" spans="1:88" s="707" customFormat="1">
      <c r="A70" s="208"/>
      <c r="B70" s="1555"/>
      <c r="C70" s="1555"/>
      <c r="D70" s="1555"/>
      <c r="E70" s="1555"/>
      <c r="F70" s="291"/>
      <c r="G70" s="291"/>
      <c r="H70" s="514"/>
      <c r="I70" s="518"/>
      <c r="K70" s="487"/>
      <c r="M70" s="1102"/>
      <c r="N70" s="305"/>
      <c r="O70" s="514"/>
      <c r="P70" s="518"/>
      <c r="R70" s="487"/>
      <c r="T70" s="1102"/>
      <c r="U70" s="305"/>
      <c r="V70" s="514"/>
      <c r="W70" s="518"/>
      <c r="Y70" s="487"/>
      <c r="AA70" s="1102"/>
      <c r="AB70" s="291"/>
      <c r="AC70" s="291"/>
      <c r="AD70" s="514"/>
      <c r="AE70" s="1049"/>
      <c r="AG70" s="487"/>
      <c r="AI70" s="1102"/>
      <c r="AJ70" s="305"/>
      <c r="AK70" s="514"/>
      <c r="AL70" s="518"/>
      <c r="AN70" s="487"/>
      <c r="AP70" s="1102"/>
      <c r="AQ70" s="305"/>
      <c r="AR70" s="514"/>
      <c r="AS70" s="518"/>
      <c r="AU70" s="487"/>
      <c r="AW70" s="1102"/>
      <c r="AX70" s="291"/>
      <c r="CJ70" s="714"/>
    </row>
    <row r="71" spans="1:88" s="707" customFormat="1">
      <c r="A71" s="208"/>
      <c r="B71" s="1555" t="str">
        <f ca="1">OFFSET(Lexicon!B864,0,$B$3)</f>
        <v>Plan and take action to implement the alternative</v>
      </c>
      <c r="C71" s="1555"/>
      <c r="D71" s="1555"/>
      <c r="E71" s="1555"/>
      <c r="F71" s="291"/>
      <c r="G71" s="291"/>
      <c r="H71" s="88"/>
      <c r="I71" s="88"/>
      <c r="J71" s="88"/>
      <c r="K71" s="488"/>
      <c r="L71" s="88"/>
      <c r="M71" s="88"/>
      <c r="N71" s="305"/>
      <c r="O71" s="88"/>
      <c r="P71" s="88"/>
      <c r="Q71" s="88"/>
      <c r="R71" s="488"/>
      <c r="S71" s="88"/>
      <c r="T71" s="88"/>
      <c r="U71" s="305"/>
      <c r="V71" s="88"/>
      <c r="W71" s="88"/>
      <c r="X71" s="88"/>
      <c r="Y71" s="488"/>
      <c r="Z71" s="88"/>
      <c r="AA71" s="88"/>
      <c r="AB71" s="291"/>
      <c r="AC71" s="291"/>
      <c r="AD71" s="88"/>
      <c r="AE71" s="88"/>
      <c r="AF71" s="88"/>
      <c r="AG71" s="488"/>
      <c r="AH71" s="88"/>
      <c r="AI71" s="88"/>
      <c r="AJ71" s="305"/>
      <c r="AK71" s="88"/>
      <c r="AL71" s="88"/>
      <c r="AM71" s="88"/>
      <c r="AN71" s="488"/>
      <c r="AO71" s="88"/>
      <c r="AP71" s="88"/>
      <c r="AQ71" s="305"/>
      <c r="AR71" s="88"/>
      <c r="AS71" s="88"/>
      <c r="AT71" s="88"/>
      <c r="AU71" s="488"/>
      <c r="AV71" s="88"/>
      <c r="AW71" s="88"/>
      <c r="AX71" s="291"/>
      <c r="CJ71" s="714"/>
    </row>
    <row r="72" spans="1:88" s="707" customFormat="1">
      <c r="A72" s="208"/>
      <c r="B72" s="1555" t="str">
        <f ca="1">OFFSET(Lexicon!B865,0,$B$3)</f>
        <v>Plan how you will manage the risk(s)</v>
      </c>
      <c r="C72" s="1555"/>
      <c r="D72" s="1555"/>
      <c r="E72" s="1555"/>
      <c r="F72" s="291"/>
      <c r="G72" s="291"/>
      <c r="H72" s="170" t="str">
        <f ca="1">OFFSET(Lexicon!B853,0,$B$3)</f>
        <v>If…</v>
      </c>
      <c r="K72" s="486"/>
      <c r="L72" s="705"/>
      <c r="M72" s="86"/>
      <c r="N72" s="305"/>
      <c r="O72" s="170" t="str">
        <f ca="1">OFFSET(Lexicon!B853,0,$B$3)</f>
        <v>If…</v>
      </c>
      <c r="R72" s="486"/>
      <c r="S72" s="1110"/>
      <c r="T72" s="86"/>
      <c r="U72" s="305"/>
      <c r="V72" s="170" t="str">
        <f ca="1">OFFSET(Lexicon!B853,0,$B$3)</f>
        <v>If…</v>
      </c>
      <c r="Y72" s="486"/>
      <c r="Z72" s="1110"/>
      <c r="AA72" s="86"/>
      <c r="AB72" s="291"/>
      <c r="AC72" s="291"/>
      <c r="AD72" s="170" t="str">
        <f ca="1">OFFSET(Lexicon!B853,0,$B$3)</f>
        <v>If…</v>
      </c>
      <c r="AG72" s="486"/>
      <c r="AH72" s="1110"/>
      <c r="AI72" s="86"/>
      <c r="AJ72" s="305"/>
      <c r="AK72" s="170" t="str">
        <f ca="1">OFFSET(Lexicon!B853,0,$B$3)</f>
        <v>If…</v>
      </c>
      <c r="AN72" s="486"/>
      <c r="AO72" s="1110"/>
      <c r="AP72" s="86"/>
      <c r="AQ72" s="305"/>
      <c r="AR72" s="170" t="str">
        <f ca="1">OFFSET(Lexicon!B853,0,$B$3)</f>
        <v>If…</v>
      </c>
      <c r="AU72" s="486"/>
      <c r="AV72" s="1110"/>
      <c r="AW72" s="86"/>
      <c r="AX72" s="291"/>
      <c r="CJ72" s="714"/>
    </row>
    <row r="73" spans="1:88" s="707" customFormat="1">
      <c r="A73" s="208"/>
      <c r="B73" s="1555"/>
      <c r="C73" s="1555"/>
      <c r="D73" s="1555"/>
      <c r="E73" s="1555"/>
      <c r="F73" s="291"/>
      <c r="G73" s="291"/>
      <c r="I73" s="517"/>
      <c r="J73" s="516"/>
      <c r="K73" s="1102"/>
      <c r="L73" s="1066"/>
      <c r="M73" s="1066"/>
      <c r="N73" s="305"/>
      <c r="P73" s="517"/>
      <c r="Q73" s="516"/>
      <c r="R73" s="1102"/>
      <c r="S73" s="1110"/>
      <c r="T73" s="1110"/>
      <c r="U73" s="305"/>
      <c r="W73" s="517"/>
      <c r="X73" s="516"/>
      <c r="Y73" s="1102"/>
      <c r="Z73" s="1110"/>
      <c r="AA73" s="1110"/>
      <c r="AB73" s="291"/>
      <c r="AC73" s="291"/>
      <c r="AE73" s="1050"/>
      <c r="AF73" s="516"/>
      <c r="AG73" s="1102"/>
      <c r="AH73" s="1110"/>
      <c r="AI73" s="1110"/>
      <c r="AJ73" s="305"/>
      <c r="AL73" s="517"/>
      <c r="AM73" s="516"/>
      <c r="AN73" s="1102"/>
      <c r="AO73" s="1110"/>
      <c r="AP73" s="1110"/>
      <c r="AQ73" s="305"/>
      <c r="AS73" s="517"/>
      <c r="AT73" s="516"/>
      <c r="AU73" s="1102"/>
      <c r="AV73" s="1110"/>
      <c r="AW73" s="1110"/>
      <c r="AX73" s="291"/>
      <c r="CJ73" s="714"/>
    </row>
    <row r="74" spans="1:88" s="707" customFormat="1">
      <c r="A74" s="208"/>
      <c r="B74" s="1536"/>
      <c r="C74" s="1536"/>
      <c r="D74" s="1536"/>
      <c r="E74" s="1536"/>
      <c r="F74" s="291"/>
      <c r="G74" s="291"/>
      <c r="H74" s="514" t="str">
        <f ca="1">OFFSET(Lexicon!B854,0,$B$3)</f>
        <v>then…</v>
      </c>
      <c r="I74" s="515"/>
      <c r="K74" s="487"/>
      <c r="N74" s="305"/>
      <c r="O74" s="514" t="str">
        <f ca="1">OFFSET(Lexicon!B854,0,$B$3)</f>
        <v>then…</v>
      </c>
      <c r="P74" s="515"/>
      <c r="R74" s="487"/>
      <c r="U74" s="305"/>
      <c r="V74" s="514" t="str">
        <f ca="1">OFFSET(Lexicon!B854,0,$B$3)</f>
        <v>then…</v>
      </c>
      <c r="W74" s="515"/>
      <c r="Y74" s="487"/>
      <c r="AB74" s="291"/>
      <c r="AC74" s="291"/>
      <c r="AD74" s="514" t="str">
        <f ca="1">OFFSET(Lexicon!B854,0,$B$3)</f>
        <v>then…</v>
      </c>
      <c r="AE74" s="515"/>
      <c r="AG74" s="487"/>
      <c r="AJ74" s="305"/>
      <c r="AK74" s="514" t="str">
        <f ca="1">OFFSET(Lexicon!B854,0,$B$3)</f>
        <v>then…</v>
      </c>
      <c r="AL74" s="515"/>
      <c r="AN74" s="487"/>
      <c r="AQ74" s="305"/>
      <c r="AR74" s="514" t="str">
        <f ca="1">OFFSET(Lexicon!B854,0,$B$3)</f>
        <v>then…</v>
      </c>
      <c r="AS74" s="515"/>
      <c r="AU74" s="487"/>
      <c r="AX74" s="291"/>
      <c r="CJ74" s="714"/>
    </row>
    <row r="75" spans="1:88" s="707" customFormat="1">
      <c r="A75" s="208"/>
      <c r="B75" s="1536"/>
      <c r="C75" s="1536"/>
      <c r="D75" s="1536"/>
      <c r="E75" s="1536"/>
      <c r="F75" s="291"/>
      <c r="G75" s="291"/>
      <c r="H75" s="514"/>
      <c r="I75" s="518"/>
      <c r="K75" s="487"/>
      <c r="M75" s="1102"/>
      <c r="N75" s="305"/>
      <c r="O75" s="514"/>
      <c r="P75" s="518"/>
      <c r="R75" s="487"/>
      <c r="T75" s="1102"/>
      <c r="U75" s="305"/>
      <c r="V75" s="514"/>
      <c r="W75" s="518"/>
      <c r="Y75" s="487"/>
      <c r="AA75" s="1102"/>
      <c r="AB75" s="291"/>
      <c r="AC75" s="291"/>
      <c r="AD75" s="514"/>
      <c r="AE75" s="1049"/>
      <c r="AG75" s="487"/>
      <c r="AI75" s="1102"/>
      <c r="AJ75" s="305"/>
      <c r="AK75" s="514"/>
      <c r="AL75" s="518"/>
      <c r="AN75" s="487"/>
      <c r="AP75" s="1102"/>
      <c r="AQ75" s="305"/>
      <c r="AR75" s="514"/>
      <c r="AS75" s="518"/>
      <c r="AU75" s="487"/>
      <c r="AW75" s="1102"/>
      <c r="AX75" s="291"/>
      <c r="CJ75" s="714"/>
    </row>
    <row r="76" spans="1:88" s="707" customFormat="1">
      <c r="A76" s="208"/>
      <c r="B76" s="1536"/>
      <c r="C76" s="1536"/>
      <c r="D76" s="1536"/>
      <c r="E76" s="1536"/>
      <c r="F76" s="291"/>
      <c r="G76" s="291"/>
      <c r="H76" s="88"/>
      <c r="I76" s="88"/>
      <c r="J76" s="88"/>
      <c r="K76" s="488"/>
      <c r="L76" s="88"/>
      <c r="M76" s="88"/>
      <c r="N76" s="305"/>
      <c r="O76" s="88"/>
      <c r="P76" s="88"/>
      <c r="Q76" s="88"/>
      <c r="R76" s="488"/>
      <c r="S76" s="88"/>
      <c r="T76" s="88"/>
      <c r="U76" s="305"/>
      <c r="V76" s="88"/>
      <c r="W76" s="88"/>
      <c r="X76" s="88"/>
      <c r="Y76" s="488"/>
      <c r="Z76" s="88"/>
      <c r="AA76" s="88"/>
      <c r="AB76" s="291"/>
      <c r="AC76" s="291"/>
      <c r="AD76" s="88"/>
      <c r="AE76" s="88"/>
      <c r="AF76" s="88"/>
      <c r="AG76" s="488"/>
      <c r="AH76" s="88"/>
      <c r="AI76" s="88"/>
      <c r="AJ76" s="305"/>
      <c r="AK76" s="88"/>
      <c r="AL76" s="88"/>
      <c r="AM76" s="88"/>
      <c r="AN76" s="488"/>
      <c r="AO76" s="88"/>
      <c r="AP76" s="88"/>
      <c r="AQ76" s="305"/>
      <c r="AR76" s="88"/>
      <c r="AS76" s="88"/>
      <c r="AT76" s="88"/>
      <c r="AU76" s="488"/>
      <c r="AV76" s="88"/>
      <c r="AW76" s="88"/>
      <c r="AX76" s="291"/>
      <c r="AY76" s="223"/>
      <c r="AZ76" s="223"/>
      <c r="CJ76" s="714"/>
    </row>
    <row r="77" spans="1:88" s="707" customFormat="1">
      <c r="A77" s="208"/>
      <c r="B77" s="208"/>
      <c r="C77" s="208"/>
      <c r="D77" s="208"/>
      <c r="E77" s="476"/>
      <c r="F77" s="208"/>
      <c r="G77" s="208"/>
      <c r="H77" s="208"/>
      <c r="I77" s="208"/>
      <c r="J77" s="208"/>
      <c r="K77" s="476"/>
      <c r="L77" s="208"/>
      <c r="M77" s="710"/>
      <c r="N77" s="710"/>
      <c r="O77" s="208"/>
      <c r="P77" s="208"/>
      <c r="Q77" s="208"/>
      <c r="R77" s="476"/>
      <c r="S77" s="208"/>
      <c r="T77" s="476"/>
      <c r="U77" s="208"/>
      <c r="V77" s="208"/>
      <c r="W77" s="208"/>
      <c r="X77" s="208"/>
      <c r="Y77" s="476"/>
      <c r="Z77" s="208"/>
      <c r="AA77" s="476"/>
      <c r="AB77" s="208"/>
      <c r="AC77" s="208"/>
      <c r="AD77" s="208"/>
      <c r="AE77" s="208"/>
      <c r="AF77" s="208"/>
      <c r="AG77" s="476"/>
      <c r="AH77" s="208"/>
      <c r="AI77" s="478"/>
      <c r="AJ77" s="710"/>
      <c r="AK77" s="208"/>
      <c r="AL77" s="208"/>
      <c r="AM77" s="208"/>
      <c r="AN77" s="476"/>
      <c r="AO77" s="208"/>
      <c r="AP77" s="476"/>
      <c r="AQ77" s="208"/>
      <c r="AR77" s="208"/>
      <c r="AS77" s="208"/>
      <c r="AT77" s="208"/>
      <c r="AU77" s="476"/>
      <c r="AV77" s="208"/>
      <c r="AW77" s="476"/>
      <c r="AX77" s="208"/>
      <c r="CJ77" s="714"/>
    </row>
    <row r="78" spans="1:88" s="707" customFormat="1">
      <c r="A78" s="223"/>
      <c r="E78" s="487"/>
      <c r="K78" s="487"/>
      <c r="R78" s="487"/>
      <c r="T78" s="487"/>
      <c r="Y78" s="487"/>
      <c r="AA78" s="487"/>
      <c r="AG78" s="487"/>
      <c r="AI78" s="487"/>
      <c r="AN78" s="487"/>
      <c r="AP78" s="487"/>
      <c r="AU78" s="487"/>
      <c r="AW78" s="487"/>
      <c r="CJ78" s="714"/>
    </row>
    <row r="79" spans="1:88" s="707" customFormat="1">
      <c r="A79" s="223"/>
      <c r="E79" s="487"/>
      <c r="K79" s="487"/>
      <c r="R79" s="487"/>
      <c r="T79" s="487"/>
      <c r="Y79" s="487"/>
      <c r="AA79" s="487"/>
      <c r="AG79" s="487"/>
      <c r="AI79" s="487"/>
      <c r="AN79" s="487"/>
      <c r="AP79" s="487"/>
      <c r="AU79" s="487"/>
      <c r="AW79" s="487"/>
      <c r="CJ79" s="714"/>
    </row>
    <row r="80" spans="1:88" s="707" customFormat="1">
      <c r="A80" s="223"/>
      <c r="E80" s="487"/>
      <c r="K80" s="487"/>
      <c r="R80" s="487"/>
      <c r="T80" s="487"/>
      <c r="Y80" s="487"/>
      <c r="AA80" s="487"/>
      <c r="AG80" s="487"/>
      <c r="AI80" s="487"/>
      <c r="AN80" s="487"/>
      <c r="AP80" s="487"/>
      <c r="AU80" s="487"/>
      <c r="AW80" s="487"/>
      <c r="CJ80" s="714"/>
    </row>
    <row r="81" spans="1:88" s="707" customFormat="1">
      <c r="A81" s="223"/>
      <c r="E81" s="487"/>
      <c r="K81" s="487"/>
      <c r="R81" s="487"/>
      <c r="T81" s="487"/>
      <c r="Y81" s="487"/>
      <c r="AA81" s="487"/>
      <c r="AG81" s="487"/>
      <c r="AI81" s="487"/>
      <c r="AN81" s="487"/>
      <c r="AP81" s="487"/>
      <c r="AU81" s="487"/>
      <c r="AW81" s="487"/>
      <c r="CJ81" s="714"/>
    </row>
    <row r="82" spans="1:88" s="707" customFormat="1">
      <c r="A82" s="223"/>
      <c r="E82" s="487"/>
      <c r="K82" s="487"/>
      <c r="R82" s="487"/>
      <c r="T82" s="487"/>
      <c r="Y82" s="487"/>
      <c r="AA82" s="487"/>
      <c r="AG82" s="487"/>
      <c r="AI82" s="487"/>
      <c r="AN82" s="487"/>
      <c r="AP82" s="487"/>
      <c r="AU82" s="487"/>
      <c r="AW82" s="487"/>
      <c r="CJ82" s="714"/>
    </row>
    <row r="83" spans="1:88" s="707" customFormat="1">
      <c r="A83" s="223"/>
      <c r="E83" s="487"/>
      <c r="K83" s="487"/>
      <c r="R83" s="487"/>
      <c r="T83" s="487"/>
      <c r="Y83" s="487"/>
      <c r="AA83" s="487"/>
      <c r="AG83" s="487"/>
      <c r="AI83" s="487"/>
      <c r="AN83" s="487"/>
      <c r="AP83" s="487"/>
      <c r="AU83" s="487"/>
      <c r="AW83" s="487"/>
      <c r="CJ83" s="714"/>
    </row>
    <row r="84" spans="1:88" s="707" customFormat="1">
      <c r="A84" s="223"/>
      <c r="E84" s="487"/>
      <c r="K84" s="487"/>
      <c r="R84" s="487"/>
      <c r="T84" s="487"/>
      <c r="Y84" s="487"/>
      <c r="AA84" s="487"/>
      <c r="AG84" s="487"/>
      <c r="AI84" s="487"/>
      <c r="AN84" s="487"/>
      <c r="AP84" s="487"/>
      <c r="AU84" s="487"/>
      <c r="AW84" s="487"/>
      <c r="CJ84" s="714"/>
    </row>
    <row r="85" spans="1:88" s="707" customFormat="1">
      <c r="A85" s="223"/>
      <c r="E85" s="487"/>
      <c r="K85" s="487"/>
      <c r="R85" s="487"/>
      <c r="T85" s="487"/>
      <c r="Y85" s="487"/>
      <c r="AA85" s="487"/>
      <c r="AG85" s="487"/>
      <c r="AI85" s="487"/>
      <c r="AN85" s="487"/>
      <c r="AP85" s="487"/>
      <c r="AU85" s="487"/>
      <c r="AW85" s="487"/>
      <c r="CJ85" s="714"/>
    </row>
    <row r="86" spans="1:88" s="707" customFormat="1">
      <c r="A86" s="223"/>
      <c r="E86" s="487"/>
      <c r="K86" s="487"/>
      <c r="R86" s="487"/>
      <c r="T86" s="487"/>
      <c r="Y86" s="487"/>
      <c r="AA86" s="487"/>
      <c r="AG86" s="487"/>
      <c r="AI86" s="487"/>
      <c r="AN86" s="487"/>
      <c r="AP86" s="487"/>
      <c r="AU86" s="487"/>
      <c r="AW86" s="487"/>
      <c r="CJ86" s="714"/>
    </row>
    <row r="87" spans="1:88" s="707" customFormat="1">
      <c r="A87" s="223"/>
      <c r="E87" s="487"/>
      <c r="K87" s="487"/>
      <c r="R87" s="487"/>
      <c r="T87" s="487"/>
      <c r="Y87" s="487"/>
      <c r="AA87" s="487"/>
      <c r="AG87" s="487"/>
      <c r="AI87" s="487"/>
      <c r="AN87" s="487"/>
      <c r="AP87" s="487"/>
      <c r="AU87" s="487"/>
      <c r="AW87" s="487"/>
      <c r="CJ87" s="714"/>
    </row>
    <row r="88" spans="1:88" s="707" customFormat="1">
      <c r="A88" s="223"/>
      <c r="E88" s="487"/>
      <c r="K88" s="487"/>
      <c r="R88" s="487"/>
      <c r="T88" s="487"/>
      <c r="Y88" s="487"/>
      <c r="AA88" s="487"/>
      <c r="AG88" s="487"/>
      <c r="AI88" s="487"/>
      <c r="AN88" s="487"/>
      <c r="AP88" s="487"/>
      <c r="AU88" s="487"/>
      <c r="AW88" s="487"/>
      <c r="CJ88" s="714"/>
    </row>
    <row r="89" spans="1:88" s="707" customFormat="1">
      <c r="A89" s="223"/>
      <c r="E89" s="487"/>
      <c r="K89" s="487"/>
      <c r="R89" s="487"/>
      <c r="T89" s="487"/>
      <c r="Y89" s="487"/>
      <c r="AA89" s="487"/>
      <c r="AG89" s="487"/>
      <c r="AI89" s="487"/>
      <c r="AN89" s="487"/>
      <c r="AP89" s="487"/>
      <c r="AU89" s="487"/>
      <c r="AW89" s="487"/>
      <c r="CJ89" s="714"/>
    </row>
    <row r="90" spans="1:88" s="707" customFormat="1">
      <c r="A90" s="223"/>
      <c r="E90" s="487"/>
      <c r="K90" s="487"/>
      <c r="R90" s="487"/>
      <c r="T90" s="487"/>
      <c r="Y90" s="487"/>
      <c r="AA90" s="487"/>
      <c r="AG90" s="487"/>
      <c r="AI90" s="487"/>
      <c r="AN90" s="487"/>
      <c r="AP90" s="487"/>
      <c r="AU90" s="487"/>
      <c r="AW90" s="487"/>
      <c r="CJ90" s="714"/>
    </row>
    <row r="91" spans="1:88" s="707" customFormat="1">
      <c r="A91" s="223"/>
      <c r="E91" s="487"/>
      <c r="K91" s="487"/>
      <c r="R91" s="487"/>
      <c r="T91" s="487"/>
      <c r="Y91" s="487"/>
      <c r="AA91" s="487"/>
      <c r="AG91" s="487"/>
      <c r="AI91" s="487"/>
      <c r="AN91" s="487"/>
      <c r="AP91" s="487"/>
      <c r="AU91" s="487"/>
      <c r="AW91" s="487"/>
      <c r="CJ91" s="714"/>
    </row>
    <row r="92" spans="1:88" s="707" customFormat="1">
      <c r="A92" s="223"/>
      <c r="E92" s="487"/>
      <c r="K92" s="487"/>
      <c r="R92" s="487"/>
      <c r="T92" s="487"/>
      <c r="Y92" s="487"/>
      <c r="AA92" s="487"/>
      <c r="AG92" s="487"/>
      <c r="AI92" s="487"/>
      <c r="AN92" s="487"/>
      <c r="AP92" s="487"/>
      <c r="AU92" s="487"/>
      <c r="AW92" s="487"/>
      <c r="CJ92" s="714"/>
    </row>
    <row r="93" spans="1:88" s="707" customFormat="1">
      <c r="A93" s="223"/>
      <c r="E93" s="487"/>
      <c r="K93" s="487"/>
      <c r="R93" s="487"/>
      <c r="T93" s="487"/>
      <c r="Y93" s="487"/>
      <c r="AA93" s="487"/>
      <c r="AG93" s="487"/>
      <c r="AI93" s="487"/>
      <c r="AN93" s="487"/>
      <c r="AP93" s="487"/>
      <c r="AU93" s="487"/>
      <c r="AW93" s="487"/>
      <c r="CJ93" s="714"/>
    </row>
    <row r="94" spans="1:88" s="707" customFormat="1">
      <c r="A94" s="223"/>
      <c r="E94" s="487"/>
      <c r="K94" s="487"/>
      <c r="R94" s="487"/>
      <c r="T94" s="487"/>
      <c r="Y94" s="487"/>
      <c r="AA94" s="487"/>
      <c r="AG94" s="487"/>
      <c r="AI94" s="487"/>
      <c r="AN94" s="487"/>
      <c r="AP94" s="487"/>
      <c r="AU94" s="487"/>
      <c r="AW94" s="487"/>
      <c r="CJ94" s="714"/>
    </row>
    <row r="95" spans="1:88" s="707" customFormat="1">
      <c r="A95" s="223"/>
      <c r="E95" s="487"/>
      <c r="K95" s="487"/>
      <c r="R95" s="487"/>
      <c r="T95" s="487"/>
      <c r="Y95" s="487"/>
      <c r="AA95" s="487"/>
      <c r="AG95" s="487"/>
      <c r="AI95" s="487"/>
      <c r="AN95" s="487"/>
      <c r="AP95" s="487"/>
      <c r="AU95" s="487"/>
      <c r="AW95" s="487"/>
      <c r="CJ95" s="714"/>
    </row>
    <row r="96" spans="1:88" s="707" customFormat="1">
      <c r="A96" s="223"/>
      <c r="E96" s="487"/>
      <c r="K96" s="487"/>
      <c r="R96" s="487"/>
      <c r="T96" s="487"/>
      <c r="Y96" s="487"/>
      <c r="AA96" s="487"/>
      <c r="AG96" s="487"/>
      <c r="AI96" s="487"/>
      <c r="AN96" s="487"/>
      <c r="AP96" s="487"/>
      <c r="AU96" s="487"/>
      <c r="AW96" s="487"/>
      <c r="CJ96" s="714"/>
    </row>
    <row r="97" spans="1:88" s="707" customFormat="1">
      <c r="A97" s="223"/>
      <c r="E97" s="487"/>
      <c r="K97" s="487"/>
      <c r="R97" s="487"/>
      <c r="T97" s="487"/>
      <c r="Y97" s="487"/>
      <c r="AA97" s="487"/>
      <c r="AG97" s="487"/>
      <c r="AI97" s="487"/>
      <c r="AN97" s="487"/>
      <c r="AP97" s="487"/>
      <c r="AU97" s="487"/>
      <c r="AW97" s="487"/>
      <c r="CJ97" s="714"/>
    </row>
    <row r="98" spans="1:88" s="707" customFormat="1">
      <c r="A98" s="223"/>
      <c r="E98" s="487"/>
      <c r="K98" s="487"/>
      <c r="R98" s="487"/>
      <c r="T98" s="487"/>
      <c r="Y98" s="487"/>
      <c r="AA98" s="487"/>
      <c r="AG98" s="487"/>
      <c r="AI98" s="487"/>
      <c r="AN98" s="487"/>
      <c r="AP98" s="487"/>
      <c r="AU98" s="487"/>
      <c r="AW98" s="487"/>
      <c r="CJ98" s="714"/>
    </row>
    <row r="99" spans="1:88" s="707" customFormat="1">
      <c r="A99" s="223"/>
      <c r="E99" s="487"/>
      <c r="K99" s="487"/>
      <c r="R99" s="487"/>
      <c r="T99" s="487"/>
      <c r="Y99" s="487"/>
      <c r="AA99" s="487"/>
      <c r="AG99" s="487"/>
      <c r="AI99" s="487"/>
      <c r="AN99" s="487"/>
      <c r="AP99" s="487"/>
      <c r="AU99" s="487"/>
      <c r="AW99" s="487"/>
      <c r="CJ99" s="714"/>
    </row>
    <row r="100" spans="1:88" s="707" customFormat="1">
      <c r="A100" s="223"/>
      <c r="E100" s="487"/>
      <c r="K100" s="487"/>
      <c r="R100" s="487"/>
      <c r="T100" s="487"/>
      <c r="Y100" s="487"/>
      <c r="AA100" s="487"/>
      <c r="AG100" s="487"/>
      <c r="AI100" s="487"/>
      <c r="AN100" s="487"/>
      <c r="AP100" s="487"/>
      <c r="AU100" s="487"/>
      <c r="AW100" s="487"/>
      <c r="CJ100" s="714"/>
    </row>
    <row r="101" spans="1:88" s="707" customFormat="1">
      <c r="A101" s="223"/>
      <c r="E101" s="487"/>
      <c r="K101" s="487"/>
      <c r="R101" s="487"/>
      <c r="T101" s="487"/>
      <c r="Y101" s="487"/>
      <c r="AA101" s="487"/>
      <c r="AG101" s="487"/>
      <c r="AI101" s="487"/>
      <c r="AN101" s="487"/>
      <c r="AP101" s="487"/>
      <c r="AU101" s="487"/>
      <c r="AW101" s="487"/>
      <c r="CJ101" s="714"/>
    </row>
    <row r="102" spans="1:88" s="707" customFormat="1">
      <c r="A102" s="223"/>
      <c r="E102" s="487"/>
      <c r="K102" s="487"/>
      <c r="R102" s="487"/>
      <c r="T102" s="487"/>
      <c r="Y102" s="487"/>
      <c r="AA102" s="487"/>
      <c r="AG102" s="487"/>
      <c r="AI102" s="487"/>
      <c r="AN102" s="487"/>
      <c r="AP102" s="487"/>
      <c r="AU102" s="487"/>
      <c r="AW102" s="487"/>
      <c r="CJ102" s="714"/>
    </row>
    <row r="103" spans="1:88" s="707" customFormat="1">
      <c r="A103" s="223"/>
      <c r="E103" s="487"/>
      <c r="K103" s="487"/>
      <c r="R103" s="487"/>
      <c r="T103" s="487"/>
      <c r="Y103" s="487"/>
      <c r="AA103" s="487"/>
      <c r="AG103" s="487"/>
      <c r="AI103" s="487"/>
      <c r="AN103" s="487"/>
      <c r="AP103" s="487"/>
      <c r="AU103" s="487"/>
      <c r="AW103" s="487"/>
      <c r="CJ103" s="714"/>
    </row>
    <row r="104" spans="1:88" s="707" customFormat="1">
      <c r="A104" s="223"/>
      <c r="E104" s="487"/>
      <c r="K104" s="487"/>
      <c r="R104" s="487"/>
      <c r="T104" s="487"/>
      <c r="Y104" s="487"/>
      <c r="AA104" s="487"/>
      <c r="AG104" s="487"/>
      <c r="AI104" s="487"/>
      <c r="AN104" s="487"/>
      <c r="AP104" s="487"/>
      <c r="AU104" s="487"/>
      <c r="AW104" s="487"/>
      <c r="CJ104" s="714"/>
    </row>
    <row r="105" spans="1:88" s="707" customFormat="1">
      <c r="A105" s="223"/>
      <c r="E105" s="487"/>
      <c r="K105" s="487"/>
      <c r="R105" s="487"/>
      <c r="T105" s="487"/>
      <c r="Y105" s="487"/>
      <c r="AA105" s="487"/>
      <c r="AG105" s="487"/>
      <c r="AI105" s="487"/>
      <c r="AN105" s="487"/>
      <c r="AP105" s="487"/>
      <c r="AU105" s="487"/>
      <c r="AW105" s="487"/>
      <c r="CJ105" s="714"/>
    </row>
    <row r="106" spans="1:88" s="707" customFormat="1">
      <c r="A106" s="223"/>
      <c r="E106" s="487"/>
      <c r="K106" s="487"/>
      <c r="R106" s="487"/>
      <c r="T106" s="487"/>
      <c r="Y106" s="487"/>
      <c r="AA106" s="487"/>
      <c r="AG106" s="487"/>
      <c r="AI106" s="487"/>
      <c r="AN106" s="487"/>
      <c r="AP106" s="487"/>
      <c r="AU106" s="487"/>
      <c r="AW106" s="487"/>
      <c r="CJ106" s="714"/>
    </row>
    <row r="107" spans="1:88" s="707" customFormat="1">
      <c r="A107" s="223"/>
      <c r="E107" s="487"/>
      <c r="K107" s="487"/>
      <c r="R107" s="487"/>
      <c r="T107" s="487"/>
      <c r="Y107" s="487"/>
      <c r="AA107" s="487"/>
      <c r="AG107" s="487"/>
      <c r="AI107" s="487"/>
      <c r="AN107" s="487"/>
      <c r="AP107" s="487"/>
      <c r="AU107" s="487"/>
      <c r="AW107" s="487"/>
      <c r="CJ107" s="714"/>
    </row>
    <row r="108" spans="1:88" s="707" customFormat="1">
      <c r="A108" s="223"/>
      <c r="E108" s="487"/>
      <c r="K108" s="487"/>
      <c r="R108" s="487"/>
      <c r="T108" s="487"/>
      <c r="Y108" s="487"/>
      <c r="AA108" s="487"/>
      <c r="AG108" s="487"/>
      <c r="AI108" s="487"/>
      <c r="AN108" s="487"/>
      <c r="AP108" s="487"/>
      <c r="AU108" s="487"/>
      <c r="AW108" s="487"/>
      <c r="CJ108" s="714"/>
    </row>
    <row r="109" spans="1:88" s="707" customFormat="1">
      <c r="A109" s="223"/>
      <c r="E109" s="487"/>
      <c r="K109" s="487"/>
      <c r="R109" s="487"/>
      <c r="T109" s="487"/>
      <c r="Y109" s="487"/>
      <c r="AA109" s="487"/>
      <c r="AG109" s="487"/>
      <c r="AI109" s="487"/>
      <c r="AN109" s="487"/>
      <c r="AP109" s="487"/>
      <c r="AU109" s="487"/>
      <c r="AW109" s="487"/>
      <c r="CJ109" s="714"/>
    </row>
    <row r="110" spans="1:88" s="707" customFormat="1">
      <c r="A110" s="223"/>
      <c r="E110" s="487"/>
      <c r="K110" s="487"/>
      <c r="R110" s="487"/>
      <c r="T110" s="487"/>
      <c r="Y110" s="487"/>
      <c r="AA110" s="487"/>
      <c r="AG110" s="487"/>
      <c r="AI110" s="487"/>
      <c r="AN110" s="487"/>
      <c r="AP110" s="487"/>
      <c r="AU110" s="487"/>
      <c r="AW110" s="487"/>
      <c r="CJ110" s="714"/>
    </row>
    <row r="111" spans="1:88" s="707" customFormat="1">
      <c r="A111" s="223"/>
      <c r="E111" s="487"/>
      <c r="K111" s="487"/>
      <c r="R111" s="487"/>
      <c r="T111" s="487"/>
      <c r="Y111" s="487"/>
      <c r="AA111" s="487"/>
      <c r="AG111" s="487"/>
      <c r="AI111" s="487"/>
      <c r="AN111" s="487"/>
      <c r="AP111" s="487"/>
      <c r="AU111" s="487"/>
      <c r="AW111" s="487"/>
      <c r="CJ111" s="714"/>
    </row>
    <row r="112" spans="1:88" s="707" customFormat="1">
      <c r="A112" s="223"/>
      <c r="E112" s="487"/>
      <c r="K112" s="487"/>
      <c r="R112" s="487"/>
      <c r="T112" s="487"/>
      <c r="Y112" s="487"/>
      <c r="AA112" s="487"/>
      <c r="AG112" s="487"/>
      <c r="AI112" s="487"/>
      <c r="AN112" s="487"/>
      <c r="AP112" s="487"/>
      <c r="AU112" s="487"/>
      <c r="AW112" s="487"/>
      <c r="CJ112" s="714"/>
    </row>
    <row r="113" spans="1:88" s="707" customFormat="1">
      <c r="A113" s="223"/>
      <c r="E113" s="487"/>
      <c r="K113" s="487"/>
      <c r="R113" s="487"/>
      <c r="T113" s="487"/>
      <c r="Y113" s="487"/>
      <c r="AA113" s="487"/>
      <c r="AG113" s="487"/>
      <c r="AI113" s="487"/>
      <c r="AN113" s="487"/>
      <c r="AP113" s="487"/>
      <c r="AU113" s="487"/>
      <c r="AW113" s="487"/>
      <c r="CJ113" s="714"/>
    </row>
    <row r="114" spans="1:88" s="707" customFormat="1">
      <c r="A114" s="223"/>
      <c r="E114" s="487"/>
      <c r="K114" s="487"/>
      <c r="R114" s="487"/>
      <c r="T114" s="487"/>
      <c r="Y114" s="487"/>
      <c r="AA114" s="487"/>
      <c r="AG114" s="487"/>
      <c r="AI114" s="487"/>
      <c r="AN114" s="487"/>
      <c r="AP114" s="487"/>
      <c r="AU114" s="487"/>
      <c r="AW114" s="487"/>
      <c r="CJ114" s="714"/>
    </row>
    <row r="115" spans="1:88" s="707" customFormat="1">
      <c r="A115" s="223"/>
      <c r="E115" s="487"/>
      <c r="K115" s="487"/>
      <c r="R115" s="487"/>
      <c r="T115" s="487"/>
      <c r="Y115" s="487"/>
      <c r="AA115" s="487"/>
      <c r="AG115" s="487"/>
      <c r="AI115" s="487"/>
      <c r="AN115" s="487"/>
      <c r="AP115" s="487"/>
      <c r="AU115" s="487"/>
      <c r="AW115" s="487"/>
      <c r="CJ115" s="714"/>
    </row>
    <row r="116" spans="1:88" s="707" customFormat="1">
      <c r="A116" s="223"/>
      <c r="E116" s="487"/>
      <c r="K116" s="487"/>
      <c r="R116" s="487"/>
      <c r="T116" s="487"/>
      <c r="Y116" s="487"/>
      <c r="AA116" s="487"/>
      <c r="AG116" s="487"/>
      <c r="AI116" s="487"/>
      <c r="AN116" s="487"/>
      <c r="AP116" s="487"/>
      <c r="AU116" s="487"/>
      <c r="AW116" s="487"/>
      <c r="CJ116" s="714"/>
    </row>
    <row r="117" spans="1:88" s="707" customFormat="1">
      <c r="A117" s="223"/>
      <c r="E117" s="487"/>
      <c r="K117" s="487"/>
      <c r="R117" s="487"/>
      <c r="T117" s="487"/>
      <c r="Y117" s="487"/>
      <c r="AA117" s="487"/>
      <c r="AG117" s="487"/>
      <c r="AI117" s="487"/>
      <c r="AN117" s="487"/>
      <c r="AP117" s="487"/>
      <c r="AU117" s="487"/>
      <c r="AW117" s="487"/>
      <c r="CJ117" s="714"/>
    </row>
    <row r="118" spans="1:88" s="707" customFormat="1">
      <c r="A118" s="223"/>
      <c r="E118" s="487"/>
      <c r="K118" s="487"/>
      <c r="R118" s="487"/>
      <c r="T118" s="487"/>
      <c r="Y118" s="487"/>
      <c r="AA118" s="487"/>
      <c r="AG118" s="487"/>
      <c r="AI118" s="487"/>
      <c r="AN118" s="487"/>
      <c r="AP118" s="487"/>
      <c r="AU118" s="487"/>
      <c r="AW118" s="487"/>
      <c r="CJ118" s="714"/>
    </row>
    <row r="119" spans="1:88" s="707" customFormat="1">
      <c r="A119" s="223"/>
      <c r="E119" s="487"/>
      <c r="K119" s="487"/>
      <c r="R119" s="487"/>
      <c r="T119" s="487"/>
      <c r="Y119" s="487"/>
      <c r="AA119" s="487"/>
      <c r="AG119" s="487"/>
      <c r="AI119" s="487"/>
      <c r="AN119" s="487"/>
      <c r="AP119" s="487"/>
      <c r="AU119" s="487"/>
      <c r="AW119" s="487"/>
      <c r="CJ119" s="714"/>
    </row>
    <row r="120" spans="1:88" s="707" customFormat="1">
      <c r="A120" s="223"/>
      <c r="E120" s="487"/>
      <c r="K120" s="487"/>
      <c r="R120" s="487"/>
      <c r="T120" s="487"/>
      <c r="Y120" s="487"/>
      <c r="AA120" s="487"/>
      <c r="AG120" s="487"/>
      <c r="AI120" s="487"/>
      <c r="AN120" s="487"/>
      <c r="AP120" s="487"/>
      <c r="AU120" s="487"/>
      <c r="AW120" s="487"/>
      <c r="CJ120" s="714"/>
    </row>
    <row r="121" spans="1:88" s="707" customFormat="1">
      <c r="A121" s="223"/>
      <c r="E121" s="487"/>
      <c r="K121" s="487"/>
      <c r="R121" s="487"/>
      <c r="T121" s="487"/>
      <c r="Y121" s="487"/>
      <c r="AA121" s="487"/>
      <c r="AG121" s="487"/>
      <c r="AI121" s="487"/>
      <c r="AN121" s="487"/>
      <c r="AP121" s="487"/>
      <c r="AU121" s="487"/>
      <c r="AW121" s="487"/>
      <c r="CJ121" s="714"/>
    </row>
    <row r="122" spans="1:88" s="707" customFormat="1">
      <c r="A122" s="223"/>
      <c r="E122" s="487"/>
      <c r="K122" s="487"/>
      <c r="R122" s="487"/>
      <c r="T122" s="487"/>
      <c r="Y122" s="487"/>
      <c r="AA122" s="487"/>
      <c r="AG122" s="487"/>
      <c r="AI122" s="487"/>
      <c r="AN122" s="487"/>
      <c r="AP122" s="487"/>
      <c r="AU122" s="487"/>
      <c r="AW122" s="487"/>
      <c r="CJ122" s="714"/>
    </row>
    <row r="123" spans="1:88" s="707" customFormat="1">
      <c r="A123" s="223"/>
      <c r="E123" s="487"/>
      <c r="K123" s="487"/>
      <c r="R123" s="487"/>
      <c r="T123" s="487"/>
      <c r="Y123" s="487"/>
      <c r="AA123" s="487"/>
      <c r="AG123" s="487"/>
      <c r="AI123" s="487"/>
      <c r="AN123" s="487"/>
      <c r="AP123" s="487"/>
      <c r="AU123" s="487"/>
      <c r="AW123" s="487"/>
      <c r="CJ123" s="714"/>
    </row>
    <row r="124" spans="1:88" s="707" customFormat="1">
      <c r="A124" s="223"/>
      <c r="E124" s="487"/>
      <c r="K124" s="487"/>
      <c r="R124" s="487"/>
      <c r="T124" s="487"/>
      <c r="Y124" s="487"/>
      <c r="AA124" s="487"/>
      <c r="AG124" s="487"/>
      <c r="AI124" s="487"/>
      <c r="AN124" s="487"/>
      <c r="AP124" s="487"/>
      <c r="AU124" s="487"/>
      <c r="AW124" s="487"/>
      <c r="CJ124" s="714"/>
    </row>
    <row r="125" spans="1:88" s="707" customFormat="1">
      <c r="A125" s="223"/>
      <c r="E125" s="487"/>
      <c r="K125" s="487"/>
      <c r="R125" s="487"/>
      <c r="T125" s="487"/>
      <c r="Y125" s="487"/>
      <c r="AA125" s="487"/>
      <c r="AG125" s="487"/>
      <c r="AI125" s="487"/>
      <c r="AN125" s="487"/>
      <c r="AP125" s="487"/>
      <c r="AU125" s="487"/>
      <c r="AW125" s="487"/>
      <c r="CJ125" s="714"/>
    </row>
    <row r="126" spans="1:88" s="707" customFormat="1">
      <c r="A126" s="223"/>
      <c r="E126" s="487"/>
      <c r="K126" s="487"/>
      <c r="R126" s="487"/>
      <c r="T126" s="487"/>
      <c r="Y126" s="487"/>
      <c r="AA126" s="487"/>
      <c r="AG126" s="487"/>
      <c r="AI126" s="487"/>
      <c r="AN126" s="487"/>
      <c r="AP126" s="487"/>
      <c r="AU126" s="487"/>
      <c r="AW126" s="487"/>
      <c r="CJ126" s="714"/>
    </row>
    <row r="127" spans="1:88" s="707" customFormat="1">
      <c r="A127" s="223"/>
      <c r="E127" s="487"/>
      <c r="K127" s="487"/>
      <c r="R127" s="487"/>
      <c r="T127" s="487"/>
      <c r="Y127" s="487"/>
      <c r="AA127" s="487"/>
      <c r="AG127" s="487"/>
      <c r="AI127" s="487"/>
      <c r="AN127" s="487"/>
      <c r="AP127" s="487"/>
      <c r="AU127" s="487"/>
      <c r="AW127" s="487"/>
      <c r="CJ127" s="714"/>
    </row>
    <row r="128" spans="1:88" s="707" customFormat="1">
      <c r="A128" s="223"/>
      <c r="E128" s="487"/>
      <c r="K128" s="487"/>
      <c r="R128" s="487"/>
      <c r="T128" s="487"/>
      <c r="Y128" s="487"/>
      <c r="AA128" s="487"/>
      <c r="AG128" s="487"/>
      <c r="AI128" s="487"/>
      <c r="AN128" s="487"/>
      <c r="AP128" s="487"/>
      <c r="AU128" s="487"/>
      <c r="AW128" s="487"/>
      <c r="CJ128" s="714"/>
    </row>
    <row r="129" spans="1:88" s="707" customFormat="1">
      <c r="A129" s="223"/>
      <c r="E129" s="487"/>
      <c r="K129" s="487"/>
      <c r="R129" s="487"/>
      <c r="T129" s="487"/>
      <c r="Y129" s="487"/>
      <c r="AA129" s="487"/>
      <c r="AG129" s="487"/>
      <c r="AI129" s="487"/>
      <c r="AN129" s="487"/>
      <c r="AP129" s="487"/>
      <c r="AU129" s="487"/>
      <c r="AW129" s="487"/>
      <c r="CJ129" s="714"/>
    </row>
    <row r="130" spans="1:88" s="707" customFormat="1">
      <c r="A130" s="223"/>
      <c r="E130" s="487"/>
      <c r="K130" s="487"/>
      <c r="R130" s="487"/>
      <c r="T130" s="487"/>
      <c r="Y130" s="487"/>
      <c r="AA130" s="487"/>
      <c r="AG130" s="487"/>
      <c r="AI130" s="487"/>
      <c r="AN130" s="487"/>
      <c r="AP130" s="487"/>
      <c r="AU130" s="487"/>
      <c r="AW130" s="487"/>
      <c r="CJ130" s="714"/>
    </row>
    <row r="131" spans="1:88" s="707" customFormat="1">
      <c r="A131" s="223"/>
      <c r="E131" s="487"/>
      <c r="K131" s="487"/>
      <c r="R131" s="487"/>
      <c r="T131" s="487"/>
      <c r="Y131" s="487"/>
      <c r="AA131" s="487"/>
      <c r="AG131" s="487"/>
      <c r="AI131" s="487"/>
      <c r="AN131" s="487"/>
      <c r="AP131" s="487"/>
      <c r="AU131" s="487"/>
      <c r="AW131" s="487"/>
      <c r="CJ131" s="714"/>
    </row>
    <row r="132" spans="1:88" s="707" customFormat="1">
      <c r="A132" s="223"/>
      <c r="E132" s="487"/>
      <c r="K132" s="487"/>
      <c r="R132" s="487"/>
      <c r="T132" s="487"/>
      <c r="Y132" s="487"/>
      <c r="AA132" s="487"/>
      <c r="AG132" s="487"/>
      <c r="AI132" s="487"/>
      <c r="AN132" s="487"/>
      <c r="AP132" s="487"/>
      <c r="AU132" s="487"/>
      <c r="AW132" s="487"/>
      <c r="CJ132" s="714"/>
    </row>
    <row r="133" spans="1:88" s="707" customFormat="1">
      <c r="A133" s="223"/>
      <c r="E133" s="487"/>
      <c r="K133" s="487"/>
      <c r="R133" s="487"/>
      <c r="T133" s="487"/>
      <c r="Y133" s="487"/>
      <c r="AA133" s="487"/>
      <c r="AG133" s="487"/>
      <c r="AI133" s="487"/>
      <c r="AN133" s="487"/>
      <c r="AP133" s="487"/>
      <c r="AU133" s="487"/>
      <c r="AW133" s="487"/>
      <c r="CJ133" s="714"/>
    </row>
    <row r="134" spans="1:88" s="707" customFormat="1">
      <c r="A134" s="223"/>
      <c r="E134" s="487"/>
      <c r="K134" s="487"/>
      <c r="R134" s="487"/>
      <c r="T134" s="487"/>
      <c r="Y134" s="487"/>
      <c r="AA134" s="487"/>
      <c r="AG134" s="487"/>
      <c r="AI134" s="487"/>
      <c r="AN134" s="487"/>
      <c r="AP134" s="487"/>
      <c r="AU134" s="487"/>
      <c r="AW134" s="487"/>
      <c r="CJ134" s="714"/>
    </row>
    <row r="135" spans="1:88" s="707" customFormat="1">
      <c r="A135" s="223"/>
      <c r="E135" s="487"/>
      <c r="K135" s="487"/>
      <c r="R135" s="487"/>
      <c r="T135" s="487"/>
      <c r="Y135" s="487"/>
      <c r="AA135" s="487"/>
      <c r="AG135" s="487"/>
      <c r="AI135" s="487"/>
      <c r="AN135" s="487"/>
      <c r="AP135" s="487"/>
      <c r="AU135" s="487"/>
      <c r="AW135" s="487"/>
      <c r="CJ135" s="714"/>
    </row>
    <row r="136" spans="1:88" s="707" customFormat="1">
      <c r="A136" s="223"/>
      <c r="E136" s="487"/>
      <c r="K136" s="487"/>
      <c r="R136" s="487"/>
      <c r="T136" s="487"/>
      <c r="Y136" s="487"/>
      <c r="AA136" s="487"/>
      <c r="AG136" s="487"/>
      <c r="AI136" s="487"/>
      <c r="AN136" s="487"/>
      <c r="AP136" s="487"/>
      <c r="AU136" s="487"/>
      <c r="AW136" s="487"/>
      <c r="CJ136" s="714"/>
    </row>
    <row r="137" spans="1:88" s="707" customFormat="1">
      <c r="A137" s="223"/>
      <c r="E137" s="487"/>
      <c r="K137" s="487"/>
      <c r="R137" s="487"/>
      <c r="T137" s="487"/>
      <c r="Y137" s="487"/>
      <c r="AA137" s="487"/>
      <c r="AG137" s="487"/>
      <c r="AI137" s="487"/>
      <c r="AN137" s="487"/>
      <c r="AP137" s="487"/>
      <c r="AU137" s="487"/>
      <c r="AW137" s="487"/>
      <c r="CJ137" s="714"/>
    </row>
    <row r="138" spans="1:88" s="707" customFormat="1">
      <c r="A138" s="223"/>
      <c r="E138" s="487"/>
      <c r="K138" s="487"/>
      <c r="R138" s="487"/>
      <c r="T138" s="487"/>
      <c r="Y138" s="487"/>
      <c r="AA138" s="487"/>
      <c r="AG138" s="487"/>
      <c r="AI138" s="487"/>
      <c r="AN138" s="487"/>
      <c r="AP138" s="487"/>
      <c r="AU138" s="487"/>
      <c r="AW138" s="487"/>
      <c r="CJ138" s="714"/>
    </row>
    <row r="139" spans="1:88" s="707" customFormat="1">
      <c r="A139" s="223"/>
      <c r="E139" s="487"/>
      <c r="K139" s="487"/>
      <c r="R139" s="487"/>
      <c r="T139" s="487"/>
      <c r="Y139" s="487"/>
      <c r="AA139" s="487"/>
      <c r="AG139" s="487"/>
      <c r="AI139" s="487"/>
      <c r="AN139" s="487"/>
      <c r="AP139" s="487"/>
      <c r="AU139" s="487"/>
      <c r="AW139" s="487"/>
      <c r="CJ139" s="714"/>
    </row>
    <row r="140" spans="1:88" s="707" customFormat="1">
      <c r="A140" s="223"/>
      <c r="E140" s="487"/>
      <c r="K140" s="487"/>
      <c r="R140" s="487"/>
      <c r="T140" s="487"/>
      <c r="Y140" s="487"/>
      <c r="AA140" s="487"/>
      <c r="AG140" s="487"/>
      <c r="AI140" s="487"/>
      <c r="AN140" s="487"/>
      <c r="AP140" s="487"/>
      <c r="AU140" s="487"/>
      <c r="AW140" s="487"/>
      <c r="CJ140" s="714"/>
    </row>
    <row r="141" spans="1:88" s="707" customFormat="1">
      <c r="A141" s="223"/>
      <c r="E141" s="487"/>
      <c r="K141" s="487"/>
      <c r="R141" s="487"/>
      <c r="T141" s="487"/>
      <c r="Y141" s="487"/>
      <c r="AA141" s="487"/>
      <c r="AG141" s="487"/>
      <c r="AI141" s="487"/>
      <c r="AN141" s="487"/>
      <c r="AP141" s="487"/>
      <c r="AU141" s="487"/>
      <c r="AW141" s="487"/>
      <c r="CJ141" s="714"/>
    </row>
    <row r="142" spans="1:88" s="707" customFormat="1">
      <c r="A142" s="223"/>
      <c r="E142" s="487"/>
      <c r="K142" s="487"/>
      <c r="R142" s="487"/>
      <c r="T142" s="487"/>
      <c r="Y142" s="487"/>
      <c r="AA142" s="487"/>
      <c r="AG142" s="487"/>
      <c r="AI142" s="487"/>
      <c r="AN142" s="487"/>
      <c r="AP142" s="487"/>
      <c r="AU142" s="487"/>
      <c r="AW142" s="487"/>
      <c r="CJ142" s="714"/>
    </row>
    <row r="143" spans="1:88" s="707" customFormat="1">
      <c r="A143" s="223"/>
      <c r="E143" s="487"/>
      <c r="K143" s="487"/>
      <c r="R143" s="487"/>
      <c r="T143" s="487"/>
      <c r="Y143" s="487"/>
      <c r="AA143" s="487"/>
      <c r="AG143" s="487"/>
      <c r="AI143" s="487"/>
      <c r="AN143" s="487"/>
      <c r="AP143" s="487"/>
      <c r="AU143" s="487"/>
      <c r="AW143" s="487"/>
      <c r="CJ143" s="714"/>
    </row>
    <row r="144" spans="1:88" s="707" customFormat="1">
      <c r="A144" s="223"/>
      <c r="E144" s="487"/>
      <c r="K144" s="487"/>
      <c r="R144" s="487"/>
      <c r="T144" s="487"/>
      <c r="Y144" s="487"/>
      <c r="AA144" s="487"/>
      <c r="AG144" s="487"/>
      <c r="AI144" s="487"/>
      <c r="AN144" s="487"/>
      <c r="AP144" s="487"/>
      <c r="AU144" s="487"/>
      <c r="AW144" s="487"/>
      <c r="CJ144" s="714"/>
    </row>
    <row r="145" spans="1:88" s="707" customFormat="1">
      <c r="A145" s="223"/>
      <c r="E145" s="487"/>
      <c r="K145" s="487"/>
      <c r="R145" s="487"/>
      <c r="T145" s="487"/>
      <c r="Y145" s="487"/>
      <c r="AA145" s="487"/>
      <c r="AG145" s="487"/>
      <c r="AI145" s="487"/>
      <c r="AN145" s="487"/>
      <c r="AP145" s="487"/>
      <c r="AU145" s="487"/>
      <c r="AW145" s="487"/>
      <c r="CJ145" s="714"/>
    </row>
    <row r="146" spans="1:88" s="707" customFormat="1">
      <c r="A146" s="223"/>
      <c r="E146" s="487"/>
      <c r="K146" s="487"/>
      <c r="R146" s="487"/>
      <c r="T146" s="487"/>
      <c r="Y146" s="487"/>
      <c r="AA146" s="487"/>
      <c r="AG146" s="487"/>
      <c r="AI146" s="487"/>
      <c r="AN146" s="487"/>
      <c r="AP146" s="487"/>
      <c r="AU146" s="487"/>
      <c r="AW146" s="487"/>
      <c r="CJ146" s="714"/>
    </row>
    <row r="147" spans="1:88" s="707" customFormat="1">
      <c r="A147" s="223"/>
      <c r="E147" s="487"/>
      <c r="K147" s="487"/>
      <c r="R147" s="487"/>
      <c r="T147" s="487"/>
      <c r="Y147" s="487"/>
      <c r="AA147" s="487"/>
      <c r="AG147" s="487"/>
      <c r="AI147" s="487"/>
      <c r="AN147" s="487"/>
      <c r="AP147" s="487"/>
      <c r="AU147" s="487"/>
      <c r="AW147" s="487"/>
      <c r="BF147" s="468" t="str">
        <f ca="1">OFFSET(Lexicon!B769,0,$B$3)</f>
        <v>M</v>
      </c>
      <c r="CJ147" s="714"/>
    </row>
    <row r="148" spans="1:88" s="707" customFormat="1">
      <c r="A148" s="223"/>
      <c r="E148" s="487"/>
      <c r="K148" s="487"/>
      <c r="R148" s="487"/>
      <c r="T148" s="487"/>
      <c r="Y148" s="487"/>
      <c r="AA148" s="487"/>
      <c r="AG148" s="487"/>
      <c r="AI148" s="487"/>
      <c r="AN148" s="487"/>
      <c r="AP148" s="487"/>
      <c r="AU148" s="487"/>
      <c r="AW148" s="487"/>
      <c r="BF148" s="469">
        <v>10</v>
      </c>
      <c r="CJ148" s="714"/>
    </row>
    <row r="149" spans="1:88" s="707" customFormat="1">
      <c r="A149" s="223"/>
      <c r="E149" s="487"/>
      <c r="K149" s="487"/>
      <c r="R149" s="487"/>
      <c r="T149" s="487"/>
      <c r="Y149" s="487"/>
      <c r="AA149" s="487"/>
      <c r="AG149" s="487"/>
      <c r="AI149" s="487"/>
      <c r="AN149" s="487"/>
      <c r="AP149" s="487"/>
      <c r="AU149" s="487"/>
      <c r="AW149" s="487"/>
      <c r="BF149" s="468">
        <v>9</v>
      </c>
      <c r="CJ149" s="714"/>
    </row>
    <row r="150" spans="1:88" s="707" customFormat="1">
      <c r="A150" s="223"/>
      <c r="E150" s="487"/>
      <c r="K150" s="487"/>
      <c r="R150" s="487"/>
      <c r="T150" s="487"/>
      <c r="Y150" s="487"/>
      <c r="AA150" s="487"/>
      <c r="AG150" s="487"/>
      <c r="AI150" s="487"/>
      <c r="AN150" s="487"/>
      <c r="AP150" s="487"/>
      <c r="AU150" s="487"/>
      <c r="AW150" s="487"/>
      <c r="BF150" s="468">
        <v>8</v>
      </c>
      <c r="CJ150" s="714"/>
    </row>
    <row r="151" spans="1:88" s="707" customFormat="1">
      <c r="A151" s="223"/>
      <c r="E151" s="487"/>
      <c r="K151" s="487"/>
      <c r="R151" s="487"/>
      <c r="T151" s="487"/>
      <c r="Y151" s="487"/>
      <c r="AA151" s="487"/>
      <c r="AG151" s="487"/>
      <c r="AI151" s="487"/>
      <c r="AN151" s="487"/>
      <c r="AP151" s="487"/>
      <c r="AU151" s="487"/>
      <c r="AW151" s="487"/>
      <c r="BF151" s="468">
        <v>7</v>
      </c>
      <c r="CJ151" s="714"/>
    </row>
    <row r="152" spans="1:88" s="707" customFormat="1">
      <c r="A152" s="223"/>
      <c r="E152" s="487"/>
      <c r="K152" s="487"/>
      <c r="R152" s="487"/>
      <c r="T152" s="487"/>
      <c r="Y152" s="487"/>
      <c r="AA152" s="487"/>
      <c r="AG152" s="487"/>
      <c r="AI152" s="487"/>
      <c r="AN152" s="487"/>
      <c r="AP152" s="487"/>
      <c r="AU152" s="487"/>
      <c r="AW152" s="487"/>
      <c r="BF152" s="468">
        <v>6</v>
      </c>
      <c r="CJ152" s="714"/>
    </row>
    <row r="153" spans="1:88" s="707" customFormat="1">
      <c r="A153" s="223"/>
      <c r="E153" s="487"/>
      <c r="K153" s="487"/>
      <c r="R153" s="487"/>
      <c r="T153" s="487"/>
      <c r="Y153" s="487"/>
      <c r="AA153" s="487"/>
      <c r="AG153" s="487"/>
      <c r="AI153" s="487"/>
      <c r="AN153" s="487"/>
      <c r="AP153" s="487"/>
      <c r="AU153" s="487"/>
      <c r="AW153" s="487"/>
      <c r="BF153" s="468">
        <v>5</v>
      </c>
      <c r="CJ153" s="714"/>
    </row>
    <row r="154" spans="1:88" s="707" customFormat="1">
      <c r="A154" s="223"/>
      <c r="E154" s="487"/>
      <c r="K154" s="487"/>
      <c r="R154" s="487"/>
      <c r="T154" s="487"/>
      <c r="Y154" s="487"/>
      <c r="AA154" s="487"/>
      <c r="AG154" s="487"/>
      <c r="AI154" s="487"/>
      <c r="AN154" s="487"/>
      <c r="AP154" s="487"/>
      <c r="AU154" s="487"/>
      <c r="AW154" s="487"/>
      <c r="BF154" s="468">
        <v>4</v>
      </c>
      <c r="CJ154" s="714"/>
    </row>
    <row r="155" spans="1:88" s="707" customFormat="1">
      <c r="A155" s="223"/>
      <c r="E155" s="487"/>
      <c r="K155" s="487"/>
      <c r="R155" s="487"/>
      <c r="T155" s="487"/>
      <c r="Y155" s="487"/>
      <c r="AA155" s="487"/>
      <c r="AG155" s="487"/>
      <c r="AI155" s="487"/>
      <c r="AN155" s="487"/>
      <c r="AP155" s="487"/>
      <c r="AU155" s="487"/>
      <c r="AW155" s="487"/>
      <c r="BF155" s="468">
        <v>3</v>
      </c>
      <c r="CJ155" s="714"/>
    </row>
    <row r="156" spans="1:88" s="707" customFormat="1">
      <c r="A156" s="223"/>
      <c r="E156" s="487"/>
      <c r="K156" s="487"/>
      <c r="R156" s="487"/>
      <c r="T156" s="487"/>
      <c r="Y156" s="487"/>
      <c r="AA156" s="487"/>
      <c r="AG156" s="487"/>
      <c r="AI156" s="487"/>
      <c r="AN156" s="487"/>
      <c r="AP156" s="487"/>
      <c r="AU156" s="487"/>
      <c r="AW156" s="487"/>
      <c r="BF156" s="468">
        <v>2</v>
      </c>
      <c r="CJ156" s="714"/>
    </row>
    <row r="157" spans="1:88" s="707" customFormat="1">
      <c r="A157" s="223"/>
      <c r="E157" s="487"/>
      <c r="K157" s="487"/>
      <c r="R157" s="487"/>
      <c r="T157" s="487"/>
      <c r="Y157" s="487"/>
      <c r="AA157" s="487"/>
      <c r="AG157" s="487"/>
      <c r="AI157" s="487"/>
      <c r="AN157" s="487"/>
      <c r="AP157" s="487"/>
      <c r="AU157" s="487"/>
      <c r="AW157" s="487"/>
      <c r="BF157" s="468">
        <v>1</v>
      </c>
      <c r="CJ157" s="714"/>
    </row>
    <row r="158" spans="1:88" s="707" customFormat="1">
      <c r="A158" s="223"/>
      <c r="E158" s="487"/>
      <c r="K158" s="487"/>
      <c r="R158" s="487"/>
      <c r="T158" s="487"/>
      <c r="Y158" s="487"/>
      <c r="AA158" s="487"/>
      <c r="AG158" s="487"/>
      <c r="AI158" s="487"/>
      <c r="AN158" s="487"/>
      <c r="AP158" s="487"/>
      <c r="AU158" s="487"/>
      <c r="AW158" s="487"/>
      <c r="BF158" s="468"/>
      <c r="CJ158" s="714"/>
    </row>
    <row r="159" spans="1:88" s="707" customFormat="1">
      <c r="A159" s="223"/>
      <c r="E159" s="487"/>
      <c r="K159" s="487"/>
      <c r="R159" s="487"/>
      <c r="T159" s="487"/>
      <c r="Y159" s="487"/>
      <c r="AA159" s="487"/>
      <c r="AG159" s="487"/>
      <c r="AI159" s="487"/>
      <c r="AN159" s="487"/>
      <c r="AP159" s="487"/>
      <c r="AU159" s="487"/>
      <c r="AW159" s="487"/>
      <c r="BF159" s="468" t="str">
        <f ca="1">OFFSET(Lexicon!B770,0,$B$3)</f>
        <v>GO</v>
      </c>
      <c r="CJ159" s="714"/>
    </row>
    <row r="160" spans="1:88" s="707" customFormat="1">
      <c r="A160" s="223"/>
      <c r="E160" s="487"/>
      <c r="K160" s="487"/>
      <c r="R160" s="487"/>
      <c r="T160" s="487"/>
      <c r="Y160" s="487"/>
      <c r="AA160" s="487"/>
      <c r="AG160" s="487"/>
      <c r="AI160" s="487"/>
      <c r="AN160" s="487"/>
      <c r="AP160" s="487"/>
      <c r="AU160" s="487"/>
      <c r="AW160" s="487"/>
      <c r="BF160" s="468" t="str">
        <f ca="1">OFFSET(Lexicon!B771,0,$B$3)</f>
        <v>NO GO</v>
      </c>
      <c r="CJ160" s="714"/>
    </row>
    <row r="161" spans="1:88" s="707" customFormat="1">
      <c r="A161" s="223"/>
      <c r="E161" s="487"/>
      <c r="K161" s="487"/>
      <c r="R161" s="487"/>
      <c r="T161" s="487"/>
      <c r="Y161" s="487"/>
      <c r="AA161" s="487"/>
      <c r="AG161" s="487"/>
      <c r="AI161" s="487"/>
      <c r="AN161" s="487"/>
      <c r="AP161" s="487"/>
      <c r="AU161" s="487"/>
      <c r="AW161" s="487"/>
      <c r="BF161" s="468">
        <v>10</v>
      </c>
      <c r="CJ161" s="714"/>
    </row>
    <row r="162" spans="1:88" s="707" customFormat="1">
      <c r="A162" s="223"/>
      <c r="E162" s="487"/>
      <c r="K162" s="487"/>
      <c r="R162" s="487"/>
      <c r="T162" s="487"/>
      <c r="Y162" s="487"/>
      <c r="AA162" s="487"/>
      <c r="AG162" s="487"/>
      <c r="AI162" s="487"/>
      <c r="AN162" s="487"/>
      <c r="AP162" s="487"/>
      <c r="AU162" s="487"/>
      <c r="AW162" s="487"/>
      <c r="BF162" s="468">
        <v>9</v>
      </c>
      <c r="CJ162" s="714"/>
    </row>
    <row r="163" spans="1:88" s="707" customFormat="1">
      <c r="A163" s="223"/>
      <c r="E163" s="487"/>
      <c r="K163" s="487"/>
      <c r="R163" s="487"/>
      <c r="T163" s="487"/>
      <c r="Y163" s="487"/>
      <c r="AA163" s="487"/>
      <c r="AG163" s="487"/>
      <c r="AI163" s="487"/>
      <c r="AN163" s="487"/>
      <c r="AP163" s="487"/>
      <c r="AU163" s="487"/>
      <c r="AW163" s="487"/>
      <c r="BF163" s="714">
        <v>8</v>
      </c>
      <c r="CJ163" s="714"/>
    </row>
    <row r="164" spans="1:88" s="707" customFormat="1">
      <c r="A164" s="223"/>
      <c r="E164" s="487"/>
      <c r="K164" s="487"/>
      <c r="R164" s="487"/>
      <c r="T164" s="487"/>
      <c r="Y164" s="487"/>
      <c r="AA164" s="487"/>
      <c r="AG164" s="487"/>
      <c r="AI164" s="487"/>
      <c r="AN164" s="487"/>
      <c r="AP164" s="487"/>
      <c r="AU164" s="487"/>
      <c r="AW164" s="487"/>
      <c r="BF164" s="524">
        <v>7</v>
      </c>
      <c r="CJ164" s="714"/>
    </row>
    <row r="165" spans="1:88" s="707" customFormat="1">
      <c r="A165" s="223"/>
      <c r="E165" s="487"/>
      <c r="K165" s="487"/>
      <c r="R165" s="487"/>
      <c r="T165" s="487"/>
      <c r="Y165" s="487"/>
      <c r="AA165" s="487"/>
      <c r="AG165" s="487"/>
      <c r="AI165" s="487"/>
      <c r="AN165" s="487"/>
      <c r="AP165" s="487"/>
      <c r="AU165" s="487"/>
      <c r="AW165" s="487"/>
      <c r="BF165" s="524">
        <v>6</v>
      </c>
      <c r="CJ165" s="714"/>
    </row>
    <row r="166" spans="1:88" s="707" customFormat="1">
      <c r="A166" s="223"/>
      <c r="E166" s="487"/>
      <c r="K166" s="487"/>
      <c r="R166" s="487"/>
      <c r="T166" s="487"/>
      <c r="Y166" s="487"/>
      <c r="AA166" s="487"/>
      <c r="AG166" s="487"/>
      <c r="AI166" s="487"/>
      <c r="AN166" s="487"/>
      <c r="AP166" s="487"/>
      <c r="AU166" s="487"/>
      <c r="AW166" s="487"/>
      <c r="BF166" s="524">
        <v>5</v>
      </c>
      <c r="CJ166" s="714"/>
    </row>
    <row r="167" spans="1:88" s="707" customFormat="1">
      <c r="A167" s="223"/>
      <c r="E167" s="487"/>
      <c r="K167" s="487"/>
      <c r="R167" s="487"/>
      <c r="T167" s="487"/>
      <c r="Y167" s="487"/>
      <c r="AA167" s="487"/>
      <c r="AG167" s="487"/>
      <c r="AI167" s="487"/>
      <c r="AN167" s="487"/>
      <c r="AP167" s="487"/>
      <c r="AU167" s="487"/>
      <c r="AW167" s="487"/>
      <c r="BF167" s="524">
        <v>4</v>
      </c>
      <c r="CJ167" s="714"/>
    </row>
    <row r="168" spans="1:88" s="707" customFormat="1">
      <c r="A168" s="223"/>
      <c r="E168" s="487"/>
      <c r="K168" s="487"/>
      <c r="R168" s="487"/>
      <c r="T168" s="487"/>
      <c r="Y168" s="487"/>
      <c r="AA168" s="487"/>
      <c r="AG168" s="487"/>
      <c r="AI168" s="487"/>
      <c r="AN168" s="487"/>
      <c r="AP168" s="487"/>
      <c r="AU168" s="487"/>
      <c r="AW168" s="487"/>
      <c r="BF168" s="524">
        <v>3</v>
      </c>
      <c r="CJ168" s="714"/>
    </row>
    <row r="169" spans="1:88" s="707" customFormat="1">
      <c r="A169" s="223"/>
      <c r="E169" s="487"/>
      <c r="K169" s="487"/>
      <c r="R169" s="487"/>
      <c r="T169" s="487"/>
      <c r="Y169" s="487"/>
      <c r="AA169" s="487"/>
      <c r="AG169" s="487"/>
      <c r="AI169" s="487"/>
      <c r="AN169" s="487"/>
      <c r="AP169" s="487"/>
      <c r="AU169" s="487"/>
      <c r="AW169" s="487"/>
      <c r="BF169" s="524">
        <v>2</v>
      </c>
      <c r="CJ169" s="714"/>
    </row>
    <row r="170" spans="1:88" s="707" customFormat="1">
      <c r="A170" s="223"/>
      <c r="E170" s="487"/>
      <c r="K170" s="487"/>
      <c r="R170" s="487"/>
      <c r="T170" s="487"/>
      <c r="Y170" s="487"/>
      <c r="AA170" s="487"/>
      <c r="AG170" s="487"/>
      <c r="AI170" s="487"/>
      <c r="AN170" s="487"/>
      <c r="AP170" s="487"/>
      <c r="AU170" s="487"/>
      <c r="AW170" s="487"/>
      <c r="BF170" s="524">
        <v>1</v>
      </c>
      <c r="CJ170" s="714"/>
    </row>
    <row r="171" spans="1:88" s="707" customFormat="1">
      <c r="A171" s="223"/>
      <c r="E171" s="487"/>
      <c r="K171" s="487"/>
      <c r="R171" s="487"/>
      <c r="T171" s="487"/>
      <c r="Y171" s="487"/>
      <c r="AA171" s="487"/>
      <c r="AG171" s="487"/>
      <c r="AI171" s="487"/>
      <c r="AN171" s="487"/>
      <c r="AP171" s="487"/>
      <c r="AU171" s="487"/>
      <c r="AW171" s="487"/>
      <c r="BF171" s="1041">
        <v>0</v>
      </c>
      <c r="CJ171" s="714"/>
    </row>
    <row r="172" spans="1:88" s="707" customFormat="1">
      <c r="A172" s="223"/>
      <c r="E172" s="487"/>
      <c r="K172" s="487"/>
      <c r="R172" s="487"/>
      <c r="T172" s="487"/>
      <c r="Y172" s="487"/>
      <c r="AA172" s="487"/>
      <c r="AG172" s="487"/>
      <c r="AI172" s="487"/>
      <c r="AN172" s="487"/>
      <c r="AP172" s="487"/>
      <c r="AU172" s="487"/>
      <c r="AW172" s="487"/>
      <c r="BF172" s="524" t="s">
        <v>1349</v>
      </c>
      <c r="CJ172" s="714"/>
    </row>
    <row r="173" spans="1:88" s="707" customFormat="1">
      <c r="A173" s="223"/>
      <c r="E173" s="487"/>
      <c r="K173" s="487"/>
      <c r="R173" s="487"/>
      <c r="T173" s="487"/>
      <c r="Y173" s="487"/>
      <c r="AA173" s="487"/>
      <c r="AG173" s="487"/>
      <c r="AI173" s="487"/>
      <c r="AN173" s="487"/>
      <c r="AP173" s="487"/>
      <c r="AU173" s="487"/>
      <c r="AW173" s="487"/>
      <c r="BF173" s="524" t="s">
        <v>1350</v>
      </c>
      <c r="CJ173" s="714"/>
    </row>
    <row r="174" spans="1:88" s="707" customFormat="1">
      <c r="A174" s="223"/>
      <c r="E174" s="487"/>
      <c r="K174" s="487"/>
      <c r="R174" s="487"/>
      <c r="T174" s="487"/>
      <c r="Y174" s="487"/>
      <c r="AA174" s="487"/>
      <c r="AG174" s="487"/>
      <c r="AI174" s="487"/>
      <c r="AN174" s="487"/>
      <c r="AP174" s="487"/>
      <c r="AU174" s="487"/>
      <c r="AW174" s="487"/>
      <c r="BF174" s="524" t="s">
        <v>1351</v>
      </c>
      <c r="CJ174" s="714"/>
    </row>
    <row r="175" spans="1:88" s="707" customFormat="1">
      <c r="A175" s="223"/>
      <c r="E175" s="487"/>
      <c r="K175" s="487"/>
      <c r="R175" s="487"/>
      <c r="T175" s="487"/>
      <c r="Y175" s="487"/>
      <c r="AA175" s="487"/>
      <c r="AG175" s="487"/>
      <c r="AI175" s="487"/>
      <c r="AN175" s="487"/>
      <c r="AP175" s="487"/>
      <c r="AU175" s="487"/>
      <c r="AW175" s="487"/>
      <c r="BF175" s="524" t="s">
        <v>1352</v>
      </c>
      <c r="CJ175" s="714"/>
    </row>
    <row r="176" spans="1:88" s="707" customFormat="1">
      <c r="A176" s="223"/>
      <c r="E176" s="487"/>
      <c r="K176" s="487"/>
      <c r="R176" s="487"/>
      <c r="T176" s="487"/>
      <c r="Y176" s="487"/>
      <c r="AA176" s="487"/>
      <c r="AG176" s="487"/>
      <c r="AI176" s="487"/>
      <c r="AN176" s="487"/>
      <c r="AP176" s="487"/>
      <c r="AU176" s="487"/>
      <c r="AW176" s="487"/>
      <c r="BF176" s="524" t="s">
        <v>1353</v>
      </c>
      <c r="CJ176" s="714"/>
    </row>
    <row r="177" spans="1:88" s="707" customFormat="1">
      <c r="A177" s="223"/>
      <c r="E177" s="487"/>
      <c r="K177" s="487"/>
      <c r="R177" s="487"/>
      <c r="T177" s="487"/>
      <c r="Y177" s="487"/>
      <c r="AA177" s="487"/>
      <c r="AG177" s="487"/>
      <c r="AI177" s="487"/>
      <c r="AN177" s="487"/>
      <c r="AP177" s="487"/>
      <c r="AU177" s="487"/>
      <c r="AW177" s="487"/>
      <c r="BF177" s="524" t="s">
        <v>1354</v>
      </c>
      <c r="CJ177" s="714"/>
    </row>
    <row r="178" spans="1:88" s="707" customFormat="1">
      <c r="A178" s="223"/>
      <c r="E178" s="487"/>
      <c r="K178" s="487"/>
      <c r="R178" s="487"/>
      <c r="T178" s="487"/>
      <c r="Y178" s="487"/>
      <c r="AA178" s="487"/>
      <c r="AG178" s="487"/>
      <c r="AI178" s="487"/>
      <c r="AN178" s="487"/>
      <c r="AP178" s="487"/>
      <c r="AU178" s="487"/>
      <c r="AW178" s="487"/>
      <c r="BF178" s="524" t="s">
        <v>1355</v>
      </c>
      <c r="CJ178" s="714"/>
    </row>
    <row r="179" spans="1:88" s="707" customFormat="1">
      <c r="A179" s="223"/>
      <c r="E179" s="487"/>
      <c r="K179" s="487"/>
      <c r="R179" s="487"/>
      <c r="T179" s="487"/>
      <c r="Y179" s="487"/>
      <c r="AA179" s="487"/>
      <c r="AG179" s="487"/>
      <c r="AI179" s="487"/>
      <c r="AN179" s="487"/>
      <c r="AP179" s="487"/>
      <c r="AU179" s="487"/>
      <c r="AW179" s="487"/>
      <c r="BF179" s="524" t="s">
        <v>1356</v>
      </c>
      <c r="CJ179" s="714"/>
    </row>
    <row r="180" spans="1:88" s="707" customFormat="1">
      <c r="A180" s="223"/>
      <c r="E180" s="487"/>
      <c r="K180" s="487"/>
      <c r="R180" s="487"/>
      <c r="T180" s="487"/>
      <c r="Y180" s="487"/>
      <c r="AA180" s="487"/>
      <c r="AG180" s="487"/>
      <c r="AI180" s="487"/>
      <c r="AN180" s="487"/>
      <c r="AP180" s="487"/>
      <c r="AU180" s="487"/>
      <c r="AW180" s="487"/>
      <c r="BF180" s="524" t="s">
        <v>1357</v>
      </c>
      <c r="CJ180" s="714"/>
    </row>
    <row r="181" spans="1:88" s="707" customFormat="1">
      <c r="A181" s="223"/>
      <c r="E181" s="487"/>
      <c r="K181" s="487"/>
      <c r="R181" s="487"/>
      <c r="T181" s="487"/>
      <c r="Y181" s="487"/>
      <c r="AA181" s="487"/>
      <c r="AG181" s="487"/>
      <c r="AI181" s="487"/>
      <c r="AN181" s="487"/>
      <c r="AP181" s="487"/>
      <c r="AU181" s="487"/>
      <c r="AW181" s="487"/>
      <c r="BF181" s="524"/>
      <c r="CJ181" s="714"/>
    </row>
    <row r="182" spans="1:88" s="707" customFormat="1">
      <c r="A182" s="223"/>
      <c r="E182" s="487"/>
      <c r="K182" s="487"/>
      <c r="R182" s="487"/>
      <c r="T182" s="487"/>
      <c r="Y182" s="487"/>
      <c r="AA182" s="487"/>
      <c r="AG182" s="487"/>
      <c r="AI182" s="487"/>
      <c r="AN182" s="487"/>
      <c r="AP182" s="487"/>
      <c r="AU182" s="487"/>
      <c r="AW182" s="487"/>
      <c r="BF182" s="524" t="s">
        <v>1479</v>
      </c>
      <c r="CJ182" s="714"/>
    </row>
    <row r="183" spans="1:88" s="707" customFormat="1">
      <c r="A183" s="223"/>
      <c r="E183" s="487"/>
      <c r="K183" s="487"/>
      <c r="R183" s="487"/>
      <c r="T183" s="487"/>
      <c r="Y183" s="487"/>
      <c r="AA183" s="487"/>
      <c r="AG183" s="487"/>
      <c r="AI183" s="487"/>
      <c r="AN183" s="487"/>
      <c r="AP183" s="487"/>
      <c r="AU183" s="487"/>
      <c r="AW183" s="487"/>
      <c r="BF183" s="524" t="s">
        <v>1725</v>
      </c>
      <c r="CJ183" s="714"/>
    </row>
    <row r="184" spans="1:88" s="707" customFormat="1">
      <c r="A184" s="223"/>
      <c r="E184" s="487"/>
      <c r="K184" s="487"/>
      <c r="R184" s="487"/>
      <c r="T184" s="487"/>
      <c r="Y184" s="487"/>
      <c r="AA184" s="487"/>
      <c r="AG184" s="487"/>
      <c r="AI184" s="487"/>
      <c r="AN184" s="487"/>
      <c r="AP184" s="487"/>
      <c r="AU184" s="487"/>
      <c r="AW184" s="487"/>
      <c r="CJ184" s="714"/>
    </row>
    <row r="185" spans="1:88" s="707" customFormat="1">
      <c r="A185" s="223"/>
      <c r="E185" s="487"/>
      <c r="K185" s="487"/>
      <c r="R185" s="487"/>
      <c r="T185" s="487"/>
      <c r="Y185" s="487"/>
      <c r="AA185" s="487"/>
      <c r="AG185" s="487"/>
      <c r="AI185" s="487"/>
      <c r="AN185" s="487"/>
      <c r="AP185" s="487"/>
      <c r="AU185" s="487"/>
      <c r="AW185" s="487"/>
      <c r="CJ185" s="714"/>
    </row>
    <row r="186" spans="1:88" s="707" customFormat="1">
      <c r="A186" s="223"/>
      <c r="E186" s="487"/>
      <c r="K186" s="487"/>
      <c r="R186" s="487"/>
      <c r="T186" s="487"/>
      <c r="Y186" s="487"/>
      <c r="AA186" s="487"/>
      <c r="AG186" s="487"/>
      <c r="AI186" s="487"/>
      <c r="AN186" s="487"/>
      <c r="AP186" s="487"/>
      <c r="AU186" s="487"/>
      <c r="AW186" s="487"/>
      <c r="CJ186" s="714"/>
    </row>
    <row r="187" spans="1:88" s="707" customFormat="1">
      <c r="A187" s="223"/>
      <c r="E187" s="487"/>
      <c r="K187" s="487"/>
      <c r="R187" s="487"/>
      <c r="T187" s="487"/>
      <c r="Y187" s="487"/>
      <c r="AA187" s="487"/>
      <c r="AG187" s="487"/>
      <c r="AI187" s="487"/>
      <c r="AN187" s="487"/>
      <c r="AP187" s="487"/>
      <c r="AU187" s="487"/>
      <c r="AW187" s="487"/>
      <c r="CJ187" s="714"/>
    </row>
    <row r="188" spans="1:88" s="707" customFormat="1">
      <c r="A188" s="223"/>
      <c r="E188" s="487"/>
      <c r="K188" s="487"/>
      <c r="R188" s="487"/>
      <c r="T188" s="487"/>
      <c r="Y188" s="487"/>
      <c r="AA188" s="487"/>
      <c r="AG188" s="487"/>
      <c r="AI188" s="487"/>
      <c r="AN188" s="487"/>
      <c r="AP188" s="487"/>
      <c r="AU188" s="487"/>
      <c r="AW188" s="487"/>
      <c r="CJ188" s="714"/>
    </row>
    <row r="189" spans="1:88" s="707" customFormat="1">
      <c r="A189" s="223"/>
      <c r="E189" s="487"/>
      <c r="K189" s="487"/>
      <c r="R189" s="487"/>
      <c r="T189" s="487"/>
      <c r="Y189" s="487"/>
      <c r="AA189" s="487"/>
      <c r="AG189" s="487"/>
      <c r="AI189" s="487"/>
      <c r="AN189" s="487"/>
      <c r="AP189" s="487"/>
      <c r="AU189" s="487"/>
      <c r="AW189" s="487"/>
      <c r="CJ189" s="714"/>
    </row>
    <row r="190" spans="1:88" s="707" customFormat="1">
      <c r="A190" s="223"/>
      <c r="E190" s="487"/>
      <c r="K190" s="487"/>
      <c r="R190" s="487"/>
      <c r="T190" s="487"/>
      <c r="Y190" s="487"/>
      <c r="AA190" s="487"/>
      <c r="AG190" s="487"/>
      <c r="AI190" s="487"/>
      <c r="AN190" s="487"/>
      <c r="AP190" s="487"/>
      <c r="AU190" s="487"/>
      <c r="AW190" s="487"/>
      <c r="CJ190" s="714"/>
    </row>
    <row r="191" spans="1:88" s="707" customFormat="1">
      <c r="A191" s="223"/>
      <c r="E191" s="487"/>
      <c r="K191" s="487"/>
      <c r="R191" s="487"/>
      <c r="T191" s="487"/>
      <c r="Y191" s="487"/>
      <c r="AA191" s="487"/>
      <c r="AG191" s="487"/>
      <c r="AI191" s="487"/>
      <c r="AN191" s="487"/>
      <c r="AP191" s="487"/>
      <c r="AU191" s="487"/>
      <c r="AW191" s="487"/>
      <c r="CJ191" s="714"/>
    </row>
    <row r="192" spans="1:88" s="707" customFormat="1">
      <c r="A192" s="223"/>
      <c r="E192" s="487"/>
      <c r="K192" s="487"/>
      <c r="R192" s="487"/>
      <c r="T192" s="487"/>
      <c r="Y192" s="487"/>
      <c r="AA192" s="487"/>
      <c r="AG192" s="487"/>
      <c r="AI192" s="487"/>
      <c r="AN192" s="487"/>
      <c r="AP192" s="487"/>
      <c r="AU192" s="487"/>
      <c r="AW192" s="487"/>
      <c r="CJ192" s="714"/>
    </row>
    <row r="193" spans="1:88" s="707" customFormat="1">
      <c r="A193" s="223"/>
      <c r="E193" s="487"/>
      <c r="K193" s="487"/>
      <c r="R193" s="487"/>
      <c r="T193" s="487"/>
      <c r="Y193" s="487"/>
      <c r="AA193" s="487"/>
      <c r="AG193" s="487"/>
      <c r="AI193" s="487"/>
      <c r="AN193" s="487"/>
      <c r="AP193" s="487"/>
      <c r="AU193" s="487"/>
      <c r="AW193" s="487"/>
      <c r="CJ193" s="714"/>
    </row>
    <row r="194" spans="1:88" s="707" customFormat="1">
      <c r="A194" s="223"/>
      <c r="E194" s="487"/>
      <c r="K194" s="487"/>
      <c r="R194" s="487"/>
      <c r="T194" s="487"/>
      <c r="Y194" s="487"/>
      <c r="AA194" s="487"/>
      <c r="AG194" s="487"/>
      <c r="AI194" s="487"/>
      <c r="AN194" s="487"/>
      <c r="AP194" s="487"/>
      <c r="AU194" s="487"/>
      <c r="AW194" s="487"/>
      <c r="CJ194" s="714"/>
    </row>
    <row r="195" spans="1:88" s="707" customFormat="1">
      <c r="A195" s="223"/>
      <c r="E195" s="487"/>
      <c r="K195" s="487"/>
      <c r="R195" s="487"/>
      <c r="T195" s="487"/>
      <c r="Y195" s="487"/>
      <c r="AA195" s="487"/>
      <c r="AG195" s="487"/>
      <c r="AI195" s="487"/>
      <c r="AN195" s="487"/>
      <c r="AP195" s="487"/>
      <c r="AU195" s="487"/>
      <c r="AW195" s="487"/>
      <c r="CJ195" s="714"/>
    </row>
    <row r="196" spans="1:88" s="707" customFormat="1">
      <c r="A196" s="223"/>
      <c r="E196" s="487"/>
      <c r="K196" s="487"/>
      <c r="R196" s="487"/>
      <c r="T196" s="487"/>
      <c r="Y196" s="487"/>
      <c r="AA196" s="487"/>
      <c r="AG196" s="487"/>
      <c r="AI196" s="487"/>
      <c r="AN196" s="487"/>
      <c r="AP196" s="487"/>
      <c r="AU196" s="487"/>
      <c r="AW196" s="487"/>
      <c r="CJ196" s="714"/>
    </row>
    <row r="197" spans="1:88" s="707" customFormat="1">
      <c r="A197" s="223"/>
      <c r="E197" s="487"/>
      <c r="K197" s="487"/>
      <c r="R197" s="487"/>
      <c r="T197" s="487"/>
      <c r="Y197" s="487"/>
      <c r="AA197" s="487"/>
      <c r="AG197" s="487"/>
      <c r="AI197" s="487"/>
      <c r="AN197" s="487"/>
      <c r="AP197" s="487"/>
      <c r="AU197" s="487"/>
      <c r="AW197" s="487"/>
      <c r="CJ197" s="714"/>
    </row>
    <row r="198" spans="1:88" s="707" customFormat="1">
      <c r="A198" s="223"/>
      <c r="E198" s="487"/>
      <c r="K198" s="487"/>
      <c r="R198" s="487"/>
      <c r="T198" s="487"/>
      <c r="Y198" s="487"/>
      <c r="AA198" s="487"/>
      <c r="AG198" s="487"/>
      <c r="AI198" s="487"/>
      <c r="AN198" s="487"/>
      <c r="AP198" s="487"/>
      <c r="AU198" s="487"/>
      <c r="AW198" s="487"/>
      <c r="CJ198" s="714"/>
    </row>
    <row r="199" spans="1:88" s="707" customFormat="1">
      <c r="A199" s="223"/>
      <c r="E199" s="487"/>
      <c r="K199" s="487"/>
      <c r="R199" s="487"/>
      <c r="T199" s="487"/>
      <c r="Y199" s="487"/>
      <c r="AA199" s="487"/>
      <c r="AG199" s="487"/>
      <c r="AI199" s="487"/>
      <c r="AN199" s="487"/>
      <c r="AP199" s="487"/>
      <c r="AU199" s="487"/>
      <c r="AW199" s="487"/>
      <c r="CJ199" s="714"/>
    </row>
    <row r="200" spans="1:88" s="707" customFormat="1">
      <c r="A200" s="223"/>
      <c r="E200" s="487"/>
      <c r="K200" s="487"/>
      <c r="R200" s="487"/>
      <c r="T200" s="487"/>
      <c r="Y200" s="487"/>
      <c r="AA200" s="487"/>
      <c r="AG200" s="487"/>
      <c r="AI200" s="487"/>
      <c r="AN200" s="487"/>
      <c r="AP200" s="487"/>
      <c r="AU200" s="487"/>
      <c r="AW200" s="487"/>
      <c r="CJ200" s="714"/>
    </row>
    <row r="201" spans="1:88" s="707" customFormat="1">
      <c r="A201" s="223"/>
      <c r="E201" s="487"/>
      <c r="K201" s="487"/>
      <c r="R201" s="487"/>
      <c r="T201" s="487"/>
      <c r="Y201" s="487"/>
      <c r="AA201" s="487"/>
      <c r="AG201" s="487"/>
      <c r="AI201" s="487"/>
      <c r="AN201" s="487"/>
      <c r="AP201" s="487"/>
      <c r="AU201" s="487"/>
      <c r="AW201" s="487"/>
      <c r="CJ201" s="714"/>
    </row>
    <row r="202" spans="1:88" s="707" customFormat="1">
      <c r="A202" s="223"/>
      <c r="E202" s="487"/>
      <c r="K202" s="487"/>
      <c r="R202" s="487"/>
      <c r="T202" s="487"/>
      <c r="Y202" s="487"/>
      <c r="AA202" s="487"/>
      <c r="AG202" s="487"/>
      <c r="AI202" s="487"/>
      <c r="AN202" s="487"/>
      <c r="AP202" s="487"/>
      <c r="AU202" s="487"/>
      <c r="AW202" s="487"/>
      <c r="CJ202" s="714"/>
    </row>
    <row r="203" spans="1:88" s="707" customFormat="1">
      <c r="A203" s="223"/>
      <c r="E203" s="487"/>
      <c r="K203" s="487"/>
      <c r="R203" s="487"/>
      <c r="T203" s="487"/>
      <c r="Y203" s="487"/>
      <c r="AA203" s="487"/>
      <c r="AG203" s="487"/>
      <c r="AI203" s="487"/>
      <c r="AN203" s="487"/>
      <c r="AP203" s="487"/>
      <c r="AU203" s="487"/>
      <c r="AW203" s="487"/>
      <c r="CJ203" s="714"/>
    </row>
    <row r="204" spans="1:88" s="707" customFormat="1">
      <c r="A204" s="223"/>
      <c r="E204" s="487"/>
      <c r="K204" s="487"/>
      <c r="R204" s="487"/>
      <c r="T204" s="487"/>
      <c r="Y204" s="487"/>
      <c r="AA204" s="487"/>
      <c r="AG204" s="487"/>
      <c r="AI204" s="487"/>
      <c r="AN204" s="487"/>
      <c r="AP204" s="487"/>
      <c r="AU204" s="487"/>
      <c r="AW204" s="487"/>
      <c r="CJ204" s="714"/>
    </row>
    <row r="205" spans="1:88" s="707" customFormat="1">
      <c r="A205" s="223"/>
      <c r="E205" s="487"/>
      <c r="K205" s="487"/>
      <c r="R205" s="487"/>
      <c r="T205" s="487"/>
      <c r="Y205" s="487"/>
      <c r="AA205" s="487"/>
      <c r="AG205" s="487"/>
      <c r="AI205" s="487"/>
      <c r="AN205" s="487"/>
      <c r="AP205" s="487"/>
      <c r="AU205" s="487"/>
      <c r="AW205" s="487"/>
      <c r="CJ205" s="714"/>
    </row>
    <row r="206" spans="1:88" s="707" customFormat="1">
      <c r="A206" s="223"/>
      <c r="E206" s="487"/>
      <c r="K206" s="487"/>
      <c r="R206" s="487"/>
      <c r="T206" s="487"/>
      <c r="Y206" s="487"/>
      <c r="AA206" s="487"/>
      <c r="AG206" s="487"/>
      <c r="AI206" s="487"/>
      <c r="AN206" s="487"/>
      <c r="AP206" s="487"/>
      <c r="AU206" s="487"/>
      <c r="AW206" s="487"/>
      <c r="CJ206" s="714"/>
    </row>
    <row r="207" spans="1:88" s="707" customFormat="1">
      <c r="A207" s="223"/>
      <c r="E207" s="487"/>
      <c r="K207" s="487"/>
      <c r="R207" s="487"/>
      <c r="T207" s="487"/>
      <c r="Y207" s="487"/>
      <c r="AA207" s="487"/>
      <c r="AG207" s="487"/>
      <c r="AI207" s="487"/>
      <c r="AN207" s="487"/>
      <c r="AP207" s="487"/>
      <c r="AU207" s="487"/>
      <c r="AW207" s="487"/>
      <c r="CJ207" s="714"/>
    </row>
    <row r="208" spans="1:88" s="707" customFormat="1">
      <c r="A208" s="223"/>
      <c r="E208" s="487"/>
      <c r="K208" s="487"/>
      <c r="R208" s="487"/>
      <c r="T208" s="487"/>
      <c r="Y208" s="487"/>
      <c r="AA208" s="487"/>
      <c r="AG208" s="487"/>
      <c r="AI208" s="487"/>
      <c r="AN208" s="487"/>
      <c r="AP208" s="487"/>
      <c r="AU208" s="487"/>
      <c r="AW208" s="487"/>
      <c r="CJ208" s="714"/>
    </row>
    <row r="209" spans="1:88" s="707" customFormat="1">
      <c r="A209" s="223"/>
      <c r="E209" s="487"/>
      <c r="K209" s="487"/>
      <c r="R209" s="487"/>
      <c r="T209" s="487"/>
      <c r="Y209" s="487"/>
      <c r="AA209" s="487"/>
      <c r="AG209" s="487"/>
      <c r="AI209" s="487"/>
      <c r="AN209" s="487"/>
      <c r="AP209" s="487"/>
      <c r="AU209" s="487"/>
      <c r="AW209" s="487"/>
      <c r="CJ209" s="714"/>
    </row>
    <row r="210" spans="1:88" s="707" customFormat="1">
      <c r="A210" s="223"/>
      <c r="E210" s="487"/>
      <c r="K210" s="487"/>
      <c r="R210" s="487"/>
      <c r="T210" s="487"/>
      <c r="Y210" s="487"/>
      <c r="AA210" s="487"/>
      <c r="AG210" s="487"/>
      <c r="AI210" s="487"/>
      <c r="AN210" s="487"/>
      <c r="AP210" s="487"/>
      <c r="AU210" s="487"/>
      <c r="AW210" s="487"/>
      <c r="CJ210" s="714"/>
    </row>
    <row r="211" spans="1:88" s="707" customFormat="1">
      <c r="A211" s="223"/>
      <c r="E211" s="487"/>
      <c r="K211" s="487"/>
      <c r="R211" s="487"/>
      <c r="T211" s="487"/>
      <c r="Y211" s="487"/>
      <c r="AA211" s="487"/>
      <c r="AG211" s="487"/>
      <c r="AI211" s="487"/>
      <c r="AN211" s="487"/>
      <c r="AP211" s="487"/>
      <c r="AU211" s="487"/>
      <c r="AW211" s="487"/>
      <c r="CJ211" s="714"/>
    </row>
    <row r="212" spans="1:88" s="707" customFormat="1">
      <c r="A212" s="223"/>
      <c r="E212" s="487"/>
      <c r="K212" s="487"/>
      <c r="R212" s="487"/>
      <c r="T212" s="487"/>
      <c r="Y212" s="487"/>
      <c r="AA212" s="487"/>
      <c r="AG212" s="487"/>
      <c r="AI212" s="487"/>
      <c r="AN212" s="487"/>
      <c r="AP212" s="487"/>
      <c r="AU212" s="487"/>
      <c r="AW212" s="487"/>
      <c r="CJ212" s="714"/>
    </row>
    <row r="213" spans="1:88" s="707" customFormat="1">
      <c r="A213" s="223"/>
      <c r="E213" s="487"/>
      <c r="K213" s="487"/>
      <c r="R213" s="487"/>
      <c r="T213" s="487"/>
      <c r="Y213" s="487"/>
      <c r="AA213" s="487"/>
      <c r="AG213" s="487"/>
      <c r="AI213" s="487"/>
      <c r="AN213" s="487"/>
      <c r="AP213" s="487"/>
      <c r="AU213" s="487"/>
      <c r="AW213" s="487"/>
      <c r="CJ213" s="714"/>
    </row>
    <row r="214" spans="1:88" s="707" customFormat="1">
      <c r="A214" s="223"/>
      <c r="E214" s="487"/>
      <c r="K214" s="487"/>
      <c r="R214" s="487"/>
      <c r="T214" s="487"/>
      <c r="Y214" s="487"/>
      <c r="AA214" s="487"/>
      <c r="AG214" s="487"/>
      <c r="AI214" s="487"/>
      <c r="AN214" s="487"/>
      <c r="AP214" s="487"/>
      <c r="AU214" s="487"/>
      <c r="AW214" s="487"/>
      <c r="CJ214" s="714"/>
    </row>
    <row r="215" spans="1:88" s="707" customFormat="1">
      <c r="A215" s="223"/>
      <c r="E215" s="487"/>
      <c r="K215" s="487"/>
      <c r="R215" s="487"/>
      <c r="T215" s="487"/>
      <c r="Y215" s="487"/>
      <c r="AA215" s="487"/>
      <c r="AG215" s="487"/>
      <c r="AI215" s="487"/>
      <c r="AN215" s="487"/>
      <c r="AP215" s="487"/>
      <c r="AU215" s="487"/>
      <c r="AW215" s="487"/>
      <c r="CJ215" s="714"/>
    </row>
    <row r="216" spans="1:88" s="707" customFormat="1">
      <c r="A216" s="223"/>
      <c r="E216" s="487"/>
      <c r="K216" s="487"/>
      <c r="R216" s="487"/>
      <c r="T216" s="487"/>
      <c r="Y216" s="487"/>
      <c r="AA216" s="487"/>
      <c r="AG216" s="487"/>
      <c r="AI216" s="487"/>
      <c r="AN216" s="487"/>
      <c r="AP216" s="487"/>
      <c r="AU216" s="487"/>
      <c r="AW216" s="487"/>
      <c r="CJ216" s="714"/>
    </row>
    <row r="217" spans="1:88" s="707" customFormat="1">
      <c r="A217" s="223"/>
      <c r="E217" s="487"/>
      <c r="K217" s="487"/>
      <c r="R217" s="487"/>
      <c r="T217" s="487"/>
      <c r="Y217" s="487"/>
      <c r="AA217" s="487"/>
      <c r="AG217" s="487"/>
      <c r="AI217" s="487"/>
      <c r="AN217" s="487"/>
      <c r="AP217" s="487"/>
      <c r="AU217" s="487"/>
      <c r="AW217" s="487"/>
      <c r="CJ217" s="714"/>
    </row>
    <row r="218" spans="1:88" s="707" customFormat="1">
      <c r="A218" s="223"/>
      <c r="E218" s="487"/>
      <c r="K218" s="487"/>
      <c r="R218" s="487"/>
      <c r="T218" s="487"/>
      <c r="Y218" s="487"/>
      <c r="AA218" s="487"/>
      <c r="AG218" s="487"/>
      <c r="AI218" s="487"/>
      <c r="AN218" s="487"/>
      <c r="AP218" s="487"/>
      <c r="AU218" s="487"/>
      <c r="AW218" s="487"/>
      <c r="CJ218" s="714"/>
    </row>
    <row r="219" spans="1:88" s="707" customFormat="1">
      <c r="A219" s="223"/>
      <c r="E219" s="487"/>
      <c r="K219" s="487"/>
      <c r="R219" s="487"/>
      <c r="T219" s="487"/>
      <c r="Y219" s="487"/>
      <c r="AA219" s="487"/>
      <c r="AG219" s="487"/>
      <c r="AI219" s="487"/>
      <c r="AN219" s="487"/>
      <c r="AP219" s="487"/>
      <c r="AU219" s="487"/>
      <c r="AW219" s="487"/>
      <c r="CJ219" s="714"/>
    </row>
    <row r="220" spans="1:88" s="707" customFormat="1">
      <c r="A220" s="223"/>
      <c r="E220" s="487"/>
      <c r="K220" s="487"/>
      <c r="R220" s="487"/>
      <c r="T220" s="487"/>
      <c r="Y220" s="487"/>
      <c r="AA220" s="487"/>
      <c r="AG220" s="487"/>
      <c r="AI220" s="487"/>
      <c r="AN220" s="487"/>
      <c r="AP220" s="487"/>
      <c r="AU220" s="487"/>
      <c r="AW220" s="487"/>
      <c r="CJ220" s="714"/>
    </row>
    <row r="221" spans="1:88" s="707" customFormat="1">
      <c r="A221" s="223"/>
      <c r="E221" s="487"/>
      <c r="K221" s="487"/>
      <c r="R221" s="487"/>
      <c r="T221" s="487"/>
      <c r="Y221" s="487"/>
      <c r="AA221" s="487"/>
      <c r="AG221" s="487"/>
      <c r="AI221" s="487"/>
      <c r="AN221" s="487"/>
      <c r="AP221" s="487"/>
      <c r="AU221" s="487"/>
      <c r="AW221" s="487"/>
      <c r="CJ221" s="714"/>
    </row>
    <row r="222" spans="1:88" s="707" customFormat="1">
      <c r="A222" s="223"/>
      <c r="E222" s="487"/>
      <c r="K222" s="487"/>
      <c r="R222" s="487"/>
      <c r="T222" s="487"/>
      <c r="Y222" s="487"/>
      <c r="AA222" s="487"/>
      <c r="AG222" s="487"/>
      <c r="AI222" s="487"/>
      <c r="AN222" s="487"/>
      <c r="AP222" s="487"/>
      <c r="AU222" s="487"/>
      <c r="AW222" s="487"/>
      <c r="CJ222" s="714"/>
    </row>
    <row r="223" spans="1:88" s="707" customFormat="1">
      <c r="A223" s="223"/>
      <c r="E223" s="487"/>
      <c r="K223" s="487"/>
      <c r="R223" s="487"/>
      <c r="T223" s="487"/>
      <c r="Y223" s="487"/>
      <c r="AA223" s="487"/>
      <c r="AG223" s="487"/>
      <c r="AI223" s="487"/>
      <c r="AN223" s="487"/>
      <c r="AP223" s="487"/>
      <c r="AU223" s="487"/>
      <c r="AW223" s="487"/>
      <c r="CJ223" s="714"/>
    </row>
    <row r="224" spans="1:88" s="707" customFormat="1">
      <c r="A224" s="223"/>
      <c r="E224" s="487"/>
      <c r="K224" s="487"/>
      <c r="R224" s="487"/>
      <c r="T224" s="487"/>
      <c r="Y224" s="487"/>
      <c r="AA224" s="487"/>
      <c r="AG224" s="487"/>
      <c r="AI224" s="487"/>
      <c r="AN224" s="487"/>
      <c r="AP224" s="487"/>
      <c r="AU224" s="487"/>
      <c r="AW224" s="487"/>
      <c r="CJ224" s="714"/>
    </row>
    <row r="225" spans="1:88" s="707" customFormat="1">
      <c r="A225" s="223"/>
      <c r="E225" s="487"/>
      <c r="K225" s="487"/>
      <c r="R225" s="487"/>
      <c r="T225" s="487"/>
      <c r="Y225" s="487"/>
      <c r="AA225" s="487"/>
      <c r="AG225" s="487"/>
      <c r="AI225" s="487"/>
      <c r="AN225" s="487"/>
      <c r="AP225" s="487"/>
      <c r="AU225" s="487"/>
      <c r="AW225" s="487"/>
      <c r="CJ225" s="714"/>
    </row>
    <row r="226" spans="1:88" s="707" customFormat="1">
      <c r="A226" s="223"/>
      <c r="E226" s="487"/>
      <c r="K226" s="487"/>
      <c r="R226" s="487"/>
      <c r="T226" s="487"/>
      <c r="Y226" s="487"/>
      <c r="AA226" s="487"/>
      <c r="AG226" s="487"/>
      <c r="AI226" s="487"/>
      <c r="AN226" s="487"/>
      <c r="AP226" s="487"/>
      <c r="AU226" s="487"/>
      <c r="AW226" s="487"/>
      <c r="CJ226" s="714"/>
    </row>
    <row r="227" spans="1:88" s="707" customFormat="1">
      <c r="A227" s="223"/>
      <c r="E227" s="487"/>
      <c r="K227" s="487"/>
      <c r="R227" s="487"/>
      <c r="T227" s="487"/>
      <c r="Y227" s="487"/>
      <c r="AA227" s="487"/>
      <c r="AG227" s="487"/>
      <c r="AI227" s="487"/>
      <c r="AN227" s="487"/>
      <c r="AP227" s="487"/>
      <c r="AU227" s="487"/>
      <c r="AW227" s="487"/>
      <c r="CJ227" s="714"/>
    </row>
    <row r="228" spans="1:88" s="707" customFormat="1">
      <c r="A228" s="223"/>
      <c r="E228" s="487"/>
      <c r="K228" s="487"/>
      <c r="R228" s="487"/>
      <c r="T228" s="487"/>
      <c r="Y228" s="487"/>
      <c r="AA228" s="487"/>
      <c r="AG228" s="487"/>
      <c r="AI228" s="487"/>
      <c r="AN228" s="487"/>
      <c r="AP228" s="487"/>
      <c r="AU228" s="487"/>
      <c r="AW228" s="487"/>
      <c r="CJ228" s="714"/>
    </row>
    <row r="229" spans="1:88" s="707" customFormat="1">
      <c r="A229" s="223"/>
      <c r="E229" s="487"/>
      <c r="K229" s="487"/>
      <c r="R229" s="487"/>
      <c r="T229" s="487"/>
      <c r="Y229" s="487"/>
      <c r="AA229" s="487"/>
      <c r="AG229" s="487"/>
      <c r="AI229" s="487"/>
      <c r="AN229" s="487"/>
      <c r="AP229" s="487"/>
      <c r="AU229" s="487"/>
      <c r="AW229" s="487"/>
      <c r="CJ229" s="714"/>
    </row>
    <row r="230" spans="1:88" s="707" customFormat="1">
      <c r="A230" s="223"/>
      <c r="E230" s="487"/>
      <c r="K230" s="487"/>
      <c r="R230" s="487"/>
      <c r="T230" s="487"/>
      <c r="Y230" s="487"/>
      <c r="AA230" s="487"/>
      <c r="AG230" s="487"/>
      <c r="AI230" s="487"/>
      <c r="AN230" s="487"/>
      <c r="AP230" s="487"/>
      <c r="AU230" s="487"/>
      <c r="AW230" s="487"/>
      <c r="CJ230" s="714"/>
    </row>
    <row r="231" spans="1:88" s="707" customFormat="1">
      <c r="A231" s="223"/>
      <c r="E231" s="487"/>
      <c r="K231" s="487"/>
      <c r="R231" s="487"/>
      <c r="T231" s="487"/>
      <c r="Y231" s="487"/>
      <c r="AA231" s="487"/>
      <c r="AG231" s="487"/>
      <c r="AI231" s="487"/>
      <c r="AN231" s="487"/>
      <c r="AP231" s="487"/>
      <c r="AU231" s="487"/>
      <c r="AW231" s="487"/>
      <c r="CJ231" s="714"/>
    </row>
    <row r="232" spans="1:88" s="707" customFormat="1">
      <c r="A232" s="223"/>
      <c r="E232" s="487"/>
      <c r="K232" s="487"/>
      <c r="R232" s="487"/>
      <c r="T232" s="487"/>
      <c r="Y232" s="487"/>
      <c r="AA232" s="487"/>
      <c r="AG232" s="487"/>
      <c r="AI232" s="487"/>
      <c r="AN232" s="487"/>
      <c r="AP232" s="487"/>
      <c r="AU232" s="487"/>
      <c r="AW232" s="487"/>
      <c r="CJ232" s="714"/>
    </row>
    <row r="233" spans="1:88" s="707" customFormat="1">
      <c r="A233" s="223"/>
      <c r="E233" s="487"/>
      <c r="K233" s="487"/>
      <c r="R233" s="487"/>
      <c r="T233" s="487"/>
      <c r="Y233" s="487"/>
      <c r="AA233" s="487"/>
      <c r="AG233" s="487"/>
      <c r="AI233" s="487"/>
      <c r="AN233" s="487"/>
      <c r="AP233" s="487"/>
      <c r="AU233" s="487"/>
      <c r="AW233" s="487"/>
      <c r="CJ233" s="714"/>
    </row>
    <row r="234" spans="1:88" s="707" customFormat="1">
      <c r="A234" s="223"/>
      <c r="E234" s="487"/>
      <c r="K234" s="487"/>
      <c r="R234" s="487"/>
      <c r="T234" s="487"/>
      <c r="Y234" s="487"/>
      <c r="AA234" s="487"/>
      <c r="AG234" s="487"/>
      <c r="AI234" s="487"/>
      <c r="AN234" s="487"/>
      <c r="AP234" s="487"/>
      <c r="AU234" s="487"/>
      <c r="AW234" s="487"/>
      <c r="CJ234" s="714"/>
    </row>
    <row r="235" spans="1:88" s="707" customFormat="1">
      <c r="A235" s="223"/>
      <c r="E235" s="487"/>
      <c r="K235" s="487"/>
      <c r="R235" s="487"/>
      <c r="T235" s="487"/>
      <c r="Y235" s="487"/>
      <c r="AA235" s="487"/>
      <c r="AG235" s="487"/>
      <c r="AI235" s="487"/>
      <c r="AN235" s="487"/>
      <c r="AP235" s="487"/>
      <c r="AU235" s="487"/>
      <c r="AW235" s="487"/>
      <c r="CJ235" s="714"/>
    </row>
    <row r="236" spans="1:88" s="707" customFormat="1">
      <c r="A236" s="223"/>
      <c r="E236" s="487"/>
      <c r="K236" s="487"/>
      <c r="R236" s="487"/>
      <c r="T236" s="487"/>
      <c r="Y236" s="487"/>
      <c r="AA236" s="487"/>
      <c r="AG236" s="487"/>
      <c r="AI236" s="487"/>
      <c r="AN236" s="487"/>
      <c r="AP236" s="487"/>
      <c r="AU236" s="487"/>
      <c r="AW236" s="487"/>
      <c r="CJ236" s="714"/>
    </row>
    <row r="237" spans="1:88" s="707" customFormat="1">
      <c r="A237" s="223"/>
      <c r="E237" s="487"/>
      <c r="K237" s="487"/>
      <c r="R237" s="487"/>
      <c r="T237" s="487"/>
      <c r="Y237" s="487"/>
      <c r="AA237" s="487"/>
      <c r="AG237" s="487"/>
      <c r="AI237" s="487"/>
      <c r="AN237" s="487"/>
      <c r="AP237" s="487"/>
      <c r="AU237" s="487"/>
      <c r="AW237" s="487"/>
      <c r="CJ237" s="714"/>
    </row>
    <row r="238" spans="1:88" s="707" customFormat="1">
      <c r="A238" s="223"/>
      <c r="E238" s="487"/>
      <c r="K238" s="487"/>
      <c r="R238" s="487"/>
      <c r="T238" s="487"/>
      <c r="Y238" s="487"/>
      <c r="AA238" s="487"/>
      <c r="AG238" s="487"/>
      <c r="AI238" s="487"/>
      <c r="AN238" s="487"/>
      <c r="AP238" s="487"/>
      <c r="AU238" s="487"/>
      <c r="AW238" s="487"/>
      <c r="CJ238" s="714"/>
    </row>
    <row r="239" spans="1:88" s="707" customFormat="1">
      <c r="A239" s="223"/>
      <c r="E239" s="487"/>
      <c r="K239" s="487"/>
      <c r="R239" s="487"/>
      <c r="T239" s="487"/>
      <c r="Y239" s="487"/>
      <c r="AA239" s="487"/>
      <c r="AG239" s="487"/>
      <c r="AI239" s="487"/>
      <c r="AN239" s="487"/>
      <c r="AP239" s="487"/>
      <c r="AU239" s="487"/>
      <c r="AW239" s="487"/>
      <c r="CJ239" s="714"/>
    </row>
    <row r="240" spans="1:88" s="707" customFormat="1">
      <c r="A240" s="223"/>
      <c r="E240" s="487"/>
      <c r="K240" s="487"/>
      <c r="R240" s="487"/>
      <c r="T240" s="487"/>
      <c r="Y240" s="487"/>
      <c r="AA240" s="487"/>
      <c r="AG240" s="487"/>
      <c r="AI240" s="487"/>
      <c r="AN240" s="487"/>
      <c r="AP240" s="487"/>
      <c r="AU240" s="487"/>
      <c r="AW240" s="487"/>
      <c r="CJ240" s="714"/>
    </row>
    <row r="241" spans="1:88" s="707" customFormat="1">
      <c r="A241" s="223"/>
      <c r="E241" s="487"/>
      <c r="K241" s="487"/>
      <c r="R241" s="487"/>
      <c r="T241" s="487"/>
      <c r="Y241" s="487"/>
      <c r="AA241" s="487"/>
      <c r="AG241" s="487"/>
      <c r="AI241" s="487"/>
      <c r="AN241" s="487"/>
      <c r="AP241" s="487"/>
      <c r="AU241" s="487"/>
      <c r="AW241" s="487"/>
      <c r="CJ241" s="714"/>
    </row>
    <row r="242" spans="1:88" s="707" customFormat="1">
      <c r="A242" s="223"/>
      <c r="E242" s="487"/>
      <c r="K242" s="487"/>
      <c r="R242" s="487"/>
      <c r="T242" s="487"/>
      <c r="Y242" s="487"/>
      <c r="AA242" s="487"/>
      <c r="AG242" s="487"/>
      <c r="AI242" s="487"/>
      <c r="AN242" s="487"/>
      <c r="AP242" s="487"/>
      <c r="AU242" s="487"/>
      <c r="AW242" s="487"/>
      <c r="CJ242" s="714"/>
    </row>
    <row r="243" spans="1:88" s="707" customFormat="1">
      <c r="A243" s="223"/>
      <c r="E243" s="487"/>
      <c r="K243" s="487"/>
      <c r="R243" s="487"/>
      <c r="T243" s="487"/>
      <c r="Y243" s="487"/>
      <c r="AA243" s="487"/>
      <c r="AG243" s="487"/>
      <c r="AI243" s="487"/>
      <c r="AN243" s="487"/>
      <c r="AP243" s="487"/>
      <c r="AU243" s="487"/>
      <c r="AW243" s="487"/>
      <c r="CJ243" s="714"/>
    </row>
    <row r="244" spans="1:88" s="707" customFormat="1">
      <c r="A244" s="223"/>
      <c r="E244" s="487"/>
      <c r="K244" s="487"/>
      <c r="R244" s="487"/>
      <c r="T244" s="487"/>
      <c r="Y244" s="487"/>
      <c r="AA244" s="487"/>
      <c r="AG244" s="487"/>
      <c r="AI244" s="487"/>
      <c r="AN244" s="487"/>
      <c r="AP244" s="487"/>
      <c r="AU244" s="487"/>
      <c r="AW244" s="487"/>
      <c r="CJ244" s="714"/>
    </row>
    <row r="245" spans="1:88" s="707" customFormat="1">
      <c r="A245" s="223"/>
      <c r="E245" s="487"/>
      <c r="K245" s="487"/>
      <c r="R245" s="487"/>
      <c r="T245" s="487"/>
      <c r="Y245" s="487"/>
      <c r="AA245" s="487"/>
      <c r="AG245" s="487"/>
      <c r="AI245" s="487"/>
      <c r="AN245" s="487"/>
      <c r="AP245" s="487"/>
      <c r="AU245" s="487"/>
      <c r="AW245" s="487"/>
      <c r="CJ245" s="714"/>
    </row>
    <row r="246" spans="1:88" s="707" customFormat="1">
      <c r="A246" s="223"/>
      <c r="E246" s="487"/>
      <c r="K246" s="487"/>
      <c r="R246" s="487"/>
      <c r="T246" s="487"/>
      <c r="Y246" s="487"/>
      <c r="AA246" s="487"/>
      <c r="AG246" s="487"/>
      <c r="AI246" s="487"/>
      <c r="AN246" s="487"/>
      <c r="AP246" s="487"/>
      <c r="AU246" s="487"/>
      <c r="AW246" s="487"/>
      <c r="CJ246" s="714"/>
    </row>
    <row r="247" spans="1:88" s="707" customFormat="1">
      <c r="A247" s="223"/>
      <c r="E247" s="487"/>
      <c r="K247" s="487"/>
      <c r="R247" s="487"/>
      <c r="T247" s="487"/>
      <c r="Y247" s="487"/>
      <c r="AA247" s="487"/>
      <c r="AG247" s="487"/>
      <c r="AI247" s="487"/>
      <c r="AN247" s="487"/>
      <c r="AP247" s="487"/>
      <c r="AU247" s="487"/>
      <c r="AW247" s="487"/>
      <c r="CJ247" s="714"/>
    </row>
    <row r="248" spans="1:88" s="707" customFormat="1">
      <c r="A248" s="223"/>
      <c r="E248" s="487"/>
      <c r="K248" s="487"/>
      <c r="R248" s="487"/>
      <c r="T248" s="487"/>
      <c r="Y248" s="487"/>
      <c r="AA248" s="487"/>
      <c r="AG248" s="487"/>
      <c r="AI248" s="487"/>
      <c r="AN248" s="487"/>
      <c r="AP248" s="487"/>
      <c r="AU248" s="487"/>
      <c r="AW248" s="487"/>
      <c r="CJ248" s="714"/>
    </row>
    <row r="249" spans="1:88" s="707" customFormat="1">
      <c r="A249" s="223"/>
      <c r="E249" s="487"/>
      <c r="K249" s="487"/>
      <c r="R249" s="487"/>
      <c r="T249" s="487"/>
      <c r="Y249" s="487"/>
      <c r="AA249" s="487"/>
      <c r="AG249" s="487"/>
      <c r="AI249" s="487"/>
      <c r="AN249" s="487"/>
      <c r="AP249" s="487"/>
      <c r="AU249" s="487"/>
      <c r="AW249" s="487"/>
      <c r="CJ249" s="714"/>
    </row>
    <row r="250" spans="1:88" s="707" customFormat="1">
      <c r="A250" s="223"/>
      <c r="E250" s="487"/>
      <c r="K250" s="487"/>
      <c r="R250" s="487"/>
      <c r="T250" s="487"/>
      <c r="Y250" s="487"/>
      <c r="AA250" s="487"/>
      <c r="AG250" s="487"/>
      <c r="AI250" s="487"/>
      <c r="AN250" s="487"/>
      <c r="AP250" s="487"/>
      <c r="AU250" s="487"/>
      <c r="AW250" s="487"/>
      <c r="CJ250" s="714"/>
    </row>
    <row r="251" spans="1:88" s="707" customFormat="1">
      <c r="A251" s="223"/>
      <c r="E251" s="487"/>
      <c r="K251" s="487"/>
      <c r="R251" s="487"/>
      <c r="T251" s="487"/>
      <c r="Y251" s="487"/>
      <c r="AA251" s="487"/>
      <c r="AG251" s="487"/>
      <c r="AI251" s="487"/>
      <c r="AN251" s="487"/>
      <c r="AP251" s="487"/>
      <c r="AU251" s="487"/>
      <c r="AW251" s="487"/>
      <c r="CJ251" s="714"/>
    </row>
    <row r="252" spans="1:88" s="707" customFormat="1">
      <c r="A252" s="223"/>
      <c r="E252" s="487"/>
      <c r="K252" s="487"/>
      <c r="R252" s="487"/>
      <c r="T252" s="487"/>
      <c r="Y252" s="487"/>
      <c r="AA252" s="487"/>
      <c r="AG252" s="487"/>
      <c r="AI252" s="487"/>
      <c r="AN252" s="487"/>
      <c r="AP252" s="487"/>
      <c r="AU252" s="487"/>
      <c r="AW252" s="487"/>
      <c r="CJ252" s="714"/>
    </row>
    <row r="253" spans="1:88" s="707" customFormat="1">
      <c r="A253" s="223"/>
      <c r="E253" s="487"/>
      <c r="K253" s="487"/>
      <c r="R253" s="487"/>
      <c r="T253" s="487"/>
      <c r="Y253" s="487"/>
      <c r="AA253" s="487"/>
      <c r="AG253" s="487"/>
      <c r="AI253" s="487"/>
      <c r="AN253" s="487"/>
      <c r="AP253" s="487"/>
      <c r="AU253" s="487"/>
      <c r="AW253" s="487"/>
      <c r="CJ253" s="714"/>
    </row>
    <row r="254" spans="1:88" s="707" customFormat="1">
      <c r="A254" s="223"/>
      <c r="E254" s="487"/>
      <c r="K254" s="487"/>
      <c r="R254" s="487"/>
      <c r="T254" s="487"/>
      <c r="Y254" s="487"/>
      <c r="AA254" s="487"/>
      <c r="AG254" s="487"/>
      <c r="AI254" s="487"/>
      <c r="AN254" s="487"/>
      <c r="AP254" s="487"/>
      <c r="AU254" s="487"/>
      <c r="AW254" s="487"/>
      <c r="CJ254" s="714"/>
    </row>
    <row r="255" spans="1:88" s="707" customFormat="1">
      <c r="A255" s="223"/>
      <c r="E255" s="487"/>
      <c r="K255" s="487"/>
      <c r="R255" s="487"/>
      <c r="T255" s="487"/>
      <c r="Y255" s="487"/>
      <c r="AA255" s="487"/>
      <c r="AG255" s="487"/>
      <c r="AI255" s="487"/>
      <c r="AN255" s="487"/>
      <c r="AP255" s="487"/>
      <c r="AU255" s="487"/>
      <c r="AW255" s="487"/>
      <c r="CJ255" s="714"/>
    </row>
    <row r="256" spans="1:88" s="707" customFormat="1">
      <c r="A256" s="223"/>
      <c r="E256" s="487"/>
      <c r="K256" s="487"/>
      <c r="R256" s="487"/>
      <c r="T256" s="487"/>
      <c r="Y256" s="487"/>
      <c r="AA256" s="487"/>
      <c r="AG256" s="487"/>
      <c r="AI256" s="487"/>
      <c r="AN256" s="487"/>
      <c r="AP256" s="487"/>
      <c r="AU256" s="487"/>
      <c r="AW256" s="487"/>
      <c r="CJ256" s="714"/>
    </row>
    <row r="257" spans="1:88" s="707" customFormat="1">
      <c r="A257" s="223"/>
      <c r="E257" s="487"/>
      <c r="K257" s="487"/>
      <c r="R257" s="487"/>
      <c r="T257" s="487"/>
      <c r="Y257" s="487"/>
      <c r="AA257" s="487"/>
      <c r="AG257" s="487"/>
      <c r="AI257" s="487"/>
      <c r="AN257" s="487"/>
      <c r="AP257" s="487"/>
      <c r="AU257" s="487"/>
      <c r="AW257" s="487"/>
      <c r="CJ257" s="714"/>
    </row>
    <row r="258" spans="1:88" s="707" customFormat="1">
      <c r="A258" s="223"/>
      <c r="E258" s="487"/>
      <c r="K258" s="487"/>
      <c r="R258" s="487"/>
      <c r="T258" s="487"/>
      <c r="Y258" s="487"/>
      <c r="AA258" s="487"/>
      <c r="AG258" s="487"/>
      <c r="AI258" s="487"/>
      <c r="AN258" s="487"/>
      <c r="AP258" s="487"/>
      <c r="AU258" s="487"/>
      <c r="AW258" s="487"/>
      <c r="CJ258" s="714"/>
    </row>
    <row r="259" spans="1:88" s="707" customFormat="1">
      <c r="A259" s="223"/>
      <c r="E259" s="487"/>
      <c r="K259" s="487"/>
      <c r="R259" s="487"/>
      <c r="T259" s="487"/>
      <c r="Y259" s="487"/>
      <c r="AA259" s="487"/>
      <c r="AG259" s="487"/>
      <c r="AI259" s="487"/>
      <c r="AN259" s="487"/>
      <c r="AP259" s="487"/>
      <c r="AU259" s="487"/>
      <c r="AW259" s="487"/>
      <c r="CJ259" s="714"/>
    </row>
    <row r="260" spans="1:88" s="707" customFormat="1">
      <c r="A260" s="223"/>
      <c r="E260" s="487"/>
      <c r="K260" s="487"/>
      <c r="R260" s="487"/>
      <c r="T260" s="487"/>
      <c r="Y260" s="487"/>
      <c r="AA260" s="487"/>
      <c r="AG260" s="487"/>
      <c r="AI260" s="487"/>
      <c r="AN260" s="487"/>
      <c r="AP260" s="487"/>
      <c r="AU260" s="487"/>
      <c r="AW260" s="487"/>
      <c r="CJ260" s="714"/>
    </row>
    <row r="261" spans="1:88" s="707" customFormat="1">
      <c r="A261" s="223"/>
      <c r="E261" s="487"/>
      <c r="K261" s="487"/>
      <c r="R261" s="487"/>
      <c r="T261" s="487"/>
      <c r="Y261" s="487"/>
      <c r="AA261" s="487"/>
      <c r="AG261" s="487"/>
      <c r="AI261" s="487"/>
      <c r="AN261" s="487"/>
      <c r="AP261" s="487"/>
      <c r="AU261" s="487"/>
      <c r="AW261" s="487"/>
      <c r="CJ261" s="714"/>
    </row>
    <row r="262" spans="1:88" s="707" customFormat="1">
      <c r="A262" s="223"/>
      <c r="E262" s="487"/>
      <c r="K262" s="487"/>
      <c r="R262" s="487"/>
      <c r="T262" s="487"/>
      <c r="Y262" s="487"/>
      <c r="AA262" s="487"/>
      <c r="AG262" s="487"/>
      <c r="AI262" s="487"/>
      <c r="AN262" s="487"/>
      <c r="AP262" s="487"/>
      <c r="AU262" s="487"/>
      <c r="AW262" s="487"/>
      <c r="CJ262" s="714"/>
    </row>
    <row r="263" spans="1:88" s="707" customFormat="1">
      <c r="A263" s="223"/>
      <c r="E263" s="487"/>
      <c r="K263" s="487"/>
      <c r="R263" s="487"/>
      <c r="T263" s="487"/>
      <c r="Y263" s="487"/>
      <c r="AA263" s="487"/>
      <c r="AG263" s="487"/>
      <c r="AI263" s="487"/>
      <c r="AN263" s="487"/>
      <c r="AP263" s="487"/>
      <c r="AU263" s="487"/>
      <c r="AW263" s="487"/>
      <c r="CJ263" s="714"/>
    </row>
    <row r="264" spans="1:88" s="707" customFormat="1">
      <c r="A264" s="223"/>
      <c r="E264" s="487"/>
      <c r="K264" s="487"/>
      <c r="R264" s="487"/>
      <c r="T264" s="487"/>
      <c r="Y264" s="487"/>
      <c r="AA264" s="487"/>
      <c r="AG264" s="487"/>
      <c r="AI264" s="487"/>
      <c r="AN264" s="487"/>
      <c r="AP264" s="487"/>
      <c r="AU264" s="487"/>
      <c r="AW264" s="487"/>
      <c r="CJ264" s="714"/>
    </row>
    <row r="265" spans="1:88" s="707" customFormat="1">
      <c r="A265" s="223"/>
      <c r="E265" s="487"/>
      <c r="K265" s="487"/>
      <c r="R265" s="487"/>
      <c r="T265" s="487"/>
      <c r="Y265" s="487"/>
      <c r="AA265" s="487"/>
      <c r="AG265" s="487"/>
      <c r="AI265" s="487"/>
      <c r="AN265" s="487"/>
      <c r="AP265" s="487"/>
      <c r="AU265" s="487"/>
      <c r="AW265" s="487"/>
      <c r="CJ265" s="714"/>
    </row>
    <row r="266" spans="1:88" s="707" customFormat="1">
      <c r="A266" s="223"/>
      <c r="E266" s="487"/>
      <c r="K266" s="487"/>
      <c r="R266" s="487"/>
      <c r="T266" s="487"/>
      <c r="Y266" s="487"/>
      <c r="AA266" s="487"/>
      <c r="AG266" s="487"/>
      <c r="AI266" s="487"/>
      <c r="AN266" s="487"/>
      <c r="AP266" s="487"/>
      <c r="AU266" s="487"/>
      <c r="AW266" s="487"/>
      <c r="CJ266" s="714"/>
    </row>
    <row r="267" spans="1:88" s="707" customFormat="1">
      <c r="A267" s="223"/>
      <c r="E267" s="487"/>
      <c r="K267" s="487"/>
      <c r="R267" s="487"/>
      <c r="T267" s="487"/>
      <c r="Y267" s="487"/>
      <c r="AA267" s="487"/>
      <c r="AG267" s="487"/>
      <c r="AI267" s="487"/>
      <c r="AN267" s="487"/>
      <c r="AP267" s="487"/>
      <c r="AU267" s="487"/>
      <c r="AW267" s="487"/>
      <c r="CJ267" s="714"/>
    </row>
    <row r="268" spans="1:88" s="707" customFormat="1">
      <c r="A268" s="223"/>
      <c r="E268" s="487"/>
      <c r="K268" s="487"/>
      <c r="R268" s="487"/>
      <c r="T268" s="487"/>
      <c r="Y268" s="487"/>
      <c r="AA268" s="487"/>
      <c r="AG268" s="487"/>
      <c r="AI268" s="487"/>
      <c r="AN268" s="487"/>
      <c r="AP268" s="487"/>
      <c r="AU268" s="487"/>
      <c r="AW268" s="487"/>
      <c r="CJ268" s="714"/>
    </row>
    <row r="269" spans="1:88" s="707" customFormat="1">
      <c r="A269" s="223"/>
      <c r="E269" s="487"/>
      <c r="K269" s="487"/>
      <c r="R269" s="487"/>
      <c r="T269" s="487"/>
      <c r="Y269" s="487"/>
      <c r="AA269" s="487"/>
      <c r="AG269" s="487"/>
      <c r="AI269" s="487"/>
      <c r="AN269" s="487"/>
      <c r="AP269" s="487"/>
      <c r="AU269" s="487"/>
      <c r="AW269" s="487"/>
      <c r="CJ269" s="714"/>
    </row>
    <row r="270" spans="1:88" s="707" customFormat="1">
      <c r="A270" s="223"/>
      <c r="E270" s="487"/>
      <c r="K270" s="487"/>
      <c r="R270" s="487"/>
      <c r="T270" s="487"/>
      <c r="Y270" s="487"/>
      <c r="AA270" s="487"/>
      <c r="AG270" s="487"/>
      <c r="AI270" s="487"/>
      <c r="AN270" s="487"/>
      <c r="AP270" s="487"/>
      <c r="AU270" s="487"/>
      <c r="AW270" s="487"/>
      <c r="CJ270" s="714"/>
    </row>
    <row r="271" spans="1:88" s="707" customFormat="1">
      <c r="A271" s="223"/>
      <c r="E271" s="487"/>
      <c r="K271" s="487"/>
      <c r="R271" s="487"/>
      <c r="T271" s="487"/>
      <c r="Y271" s="487"/>
      <c r="AA271" s="487"/>
      <c r="AG271" s="487"/>
      <c r="AI271" s="487"/>
      <c r="AN271" s="487"/>
      <c r="AP271" s="487"/>
      <c r="AU271" s="487"/>
      <c r="AW271" s="487"/>
      <c r="CJ271" s="714"/>
    </row>
    <row r="272" spans="1:88" s="707" customFormat="1">
      <c r="A272" s="223"/>
      <c r="E272" s="487"/>
      <c r="K272" s="487"/>
      <c r="R272" s="487"/>
      <c r="T272" s="487"/>
      <c r="Y272" s="487"/>
      <c r="AA272" s="487"/>
      <c r="AG272" s="487"/>
      <c r="AI272" s="487"/>
      <c r="AN272" s="487"/>
      <c r="AP272" s="487"/>
      <c r="AU272" s="487"/>
      <c r="AW272" s="487"/>
      <c r="CJ272" s="714"/>
    </row>
    <row r="273" spans="1:88" s="707" customFormat="1">
      <c r="A273" s="223"/>
      <c r="E273" s="487"/>
      <c r="K273" s="487"/>
      <c r="R273" s="487"/>
      <c r="T273" s="487"/>
      <c r="Y273" s="487"/>
      <c r="AA273" s="487"/>
      <c r="AG273" s="487"/>
      <c r="AI273" s="487"/>
      <c r="AN273" s="487"/>
      <c r="AP273" s="487"/>
      <c r="AU273" s="487"/>
      <c r="AW273" s="487"/>
      <c r="CJ273" s="714"/>
    </row>
    <row r="274" spans="1:88" s="707" customFormat="1">
      <c r="A274" s="223"/>
      <c r="E274" s="487"/>
      <c r="K274" s="487"/>
      <c r="R274" s="487"/>
      <c r="T274" s="487"/>
      <c r="Y274" s="487"/>
      <c r="AA274" s="487"/>
      <c r="AG274" s="487"/>
      <c r="AI274" s="487"/>
      <c r="AN274" s="487"/>
      <c r="AP274" s="487"/>
      <c r="AU274" s="487"/>
      <c r="AW274" s="487"/>
      <c r="CJ274" s="714"/>
    </row>
    <row r="275" spans="1:88" s="707" customFormat="1">
      <c r="A275" s="223"/>
      <c r="E275" s="487"/>
      <c r="K275" s="487"/>
      <c r="R275" s="487"/>
      <c r="T275" s="487"/>
      <c r="Y275" s="487"/>
      <c r="AA275" s="487"/>
      <c r="AG275" s="487"/>
      <c r="AI275" s="487"/>
      <c r="AN275" s="487"/>
      <c r="AP275" s="487"/>
      <c r="AU275" s="487"/>
      <c r="AW275" s="487"/>
      <c r="CJ275" s="714"/>
    </row>
    <row r="276" spans="1:88" s="707" customFormat="1">
      <c r="A276" s="223"/>
      <c r="E276" s="487"/>
      <c r="K276" s="487"/>
      <c r="R276" s="487"/>
      <c r="T276" s="487"/>
      <c r="Y276" s="487"/>
      <c r="AA276" s="487"/>
      <c r="AG276" s="487"/>
      <c r="AI276" s="487"/>
      <c r="AN276" s="487"/>
      <c r="AP276" s="487"/>
      <c r="AU276" s="487"/>
      <c r="AW276" s="487"/>
      <c r="CJ276" s="714"/>
    </row>
    <row r="277" spans="1:88" s="707" customFormat="1">
      <c r="A277" s="223"/>
      <c r="E277" s="487"/>
      <c r="K277" s="487"/>
      <c r="R277" s="487"/>
      <c r="T277" s="487"/>
      <c r="Y277" s="487"/>
      <c r="AA277" s="487"/>
      <c r="AG277" s="487"/>
      <c r="AI277" s="487"/>
      <c r="AN277" s="487"/>
      <c r="AP277" s="487"/>
      <c r="AU277" s="487"/>
      <c r="AW277" s="487"/>
      <c r="CJ277" s="714"/>
    </row>
    <row r="278" spans="1:88" s="707" customFormat="1">
      <c r="A278" s="223"/>
      <c r="E278" s="487"/>
      <c r="K278" s="487"/>
      <c r="R278" s="487"/>
      <c r="T278" s="487"/>
      <c r="Y278" s="487"/>
      <c r="AA278" s="487"/>
      <c r="AG278" s="487"/>
      <c r="AI278" s="487"/>
      <c r="AN278" s="487"/>
      <c r="AP278" s="487"/>
      <c r="AU278" s="487"/>
      <c r="AW278" s="487"/>
      <c r="CJ278" s="714"/>
    </row>
    <row r="279" spans="1:88" s="707" customFormat="1">
      <c r="A279" s="223"/>
      <c r="E279" s="487"/>
      <c r="K279" s="487"/>
      <c r="R279" s="487"/>
      <c r="T279" s="487"/>
      <c r="Y279" s="487"/>
      <c r="AA279" s="487"/>
      <c r="AG279" s="487"/>
      <c r="AI279" s="487"/>
      <c r="AN279" s="487"/>
      <c r="AP279" s="487"/>
      <c r="AU279" s="487"/>
      <c r="AW279" s="487"/>
      <c r="CJ279" s="714"/>
    </row>
    <row r="280" spans="1:88" s="707" customFormat="1">
      <c r="A280" s="223"/>
      <c r="E280" s="487"/>
      <c r="K280" s="487"/>
      <c r="R280" s="487"/>
      <c r="T280" s="487"/>
      <c r="Y280" s="487"/>
      <c r="AA280" s="487"/>
      <c r="AG280" s="487"/>
      <c r="AI280" s="487"/>
      <c r="AN280" s="487"/>
      <c r="AP280" s="487"/>
      <c r="AU280" s="487"/>
      <c r="AW280" s="487"/>
      <c r="CJ280" s="714"/>
    </row>
    <row r="281" spans="1:88" s="707" customFormat="1">
      <c r="A281" s="223"/>
      <c r="E281" s="487"/>
      <c r="K281" s="487"/>
      <c r="R281" s="487"/>
      <c r="T281" s="487"/>
      <c r="Y281" s="487"/>
      <c r="AA281" s="487"/>
      <c r="AG281" s="487"/>
      <c r="AI281" s="487"/>
      <c r="AN281" s="487"/>
      <c r="AP281" s="487"/>
      <c r="AU281" s="487"/>
      <c r="AW281" s="487"/>
      <c r="CJ281" s="714"/>
    </row>
    <row r="282" spans="1:88" s="707" customFormat="1">
      <c r="A282" s="223"/>
      <c r="E282" s="487"/>
      <c r="K282" s="487"/>
      <c r="R282" s="487"/>
      <c r="T282" s="487"/>
      <c r="Y282" s="487"/>
      <c r="AA282" s="487"/>
      <c r="AG282" s="487"/>
      <c r="AI282" s="487"/>
      <c r="AN282" s="487"/>
      <c r="AP282" s="487"/>
      <c r="AU282" s="487"/>
      <c r="AW282" s="487"/>
      <c r="CJ282" s="714"/>
    </row>
    <row r="283" spans="1:88" s="707" customFormat="1">
      <c r="A283" s="223"/>
      <c r="E283" s="487"/>
      <c r="K283" s="487"/>
      <c r="R283" s="487"/>
      <c r="T283" s="487"/>
      <c r="Y283" s="487"/>
      <c r="AA283" s="487"/>
      <c r="AG283" s="487"/>
      <c r="AI283" s="487"/>
      <c r="AN283" s="487"/>
      <c r="AP283" s="487"/>
      <c r="AU283" s="487"/>
      <c r="AW283" s="487"/>
      <c r="CJ283" s="714"/>
    </row>
    <row r="284" spans="1:88" s="707" customFormat="1">
      <c r="A284" s="223"/>
      <c r="E284" s="487"/>
      <c r="K284" s="487"/>
      <c r="R284" s="487"/>
      <c r="T284" s="487"/>
      <c r="Y284" s="487"/>
      <c r="AA284" s="487"/>
      <c r="AG284" s="487"/>
      <c r="AI284" s="487"/>
      <c r="AN284" s="487"/>
      <c r="AP284" s="487"/>
      <c r="AU284" s="487"/>
      <c r="AW284" s="487"/>
      <c r="CJ284" s="714"/>
    </row>
    <row r="285" spans="1:88" s="707" customFormat="1">
      <c r="A285" s="223"/>
      <c r="E285" s="487"/>
      <c r="K285" s="487"/>
      <c r="R285" s="487"/>
      <c r="T285" s="487"/>
      <c r="Y285" s="487"/>
      <c r="AA285" s="487"/>
      <c r="AG285" s="487"/>
      <c r="AI285" s="487"/>
      <c r="AN285" s="487"/>
      <c r="AP285" s="487"/>
      <c r="AU285" s="487"/>
      <c r="AW285" s="487"/>
      <c r="CJ285" s="714"/>
    </row>
    <row r="286" spans="1:88" s="707" customFormat="1">
      <c r="A286" s="223"/>
      <c r="E286" s="487"/>
      <c r="K286" s="487"/>
      <c r="R286" s="487"/>
      <c r="T286" s="487"/>
      <c r="Y286" s="487"/>
      <c r="AA286" s="487"/>
      <c r="AG286" s="487"/>
      <c r="AI286" s="487"/>
      <c r="AN286" s="487"/>
      <c r="AP286" s="487"/>
      <c r="AU286" s="487"/>
      <c r="AW286" s="487"/>
      <c r="CJ286" s="714"/>
    </row>
    <row r="287" spans="1:88" s="707" customFormat="1">
      <c r="A287" s="223"/>
      <c r="E287" s="487"/>
      <c r="K287" s="487"/>
      <c r="R287" s="487"/>
      <c r="T287" s="487"/>
      <c r="Y287" s="487"/>
      <c r="AA287" s="487"/>
      <c r="AG287" s="487"/>
      <c r="AI287" s="487"/>
      <c r="AN287" s="487"/>
      <c r="AP287" s="487"/>
      <c r="AU287" s="487"/>
      <c r="AW287" s="487"/>
      <c r="CJ287" s="714"/>
    </row>
    <row r="288" spans="1:88" s="707" customFormat="1">
      <c r="A288" s="223"/>
      <c r="E288" s="487"/>
      <c r="K288" s="487"/>
      <c r="R288" s="487"/>
      <c r="T288" s="487"/>
      <c r="Y288" s="487"/>
      <c r="AA288" s="487"/>
      <c r="AG288" s="487"/>
      <c r="AI288" s="487"/>
      <c r="AN288" s="487"/>
      <c r="AP288" s="487"/>
      <c r="AU288" s="487"/>
      <c r="AW288" s="487"/>
      <c r="CJ288" s="714"/>
    </row>
    <row r="289" spans="1:88" s="707" customFormat="1">
      <c r="A289" s="223"/>
      <c r="E289" s="487"/>
      <c r="K289" s="487"/>
      <c r="R289" s="487"/>
      <c r="T289" s="487"/>
      <c r="Y289" s="487"/>
      <c r="AA289" s="487"/>
      <c r="AG289" s="487"/>
      <c r="AI289" s="487"/>
      <c r="AN289" s="487"/>
      <c r="AP289" s="487"/>
      <c r="AU289" s="487"/>
      <c r="AW289" s="487"/>
      <c r="CJ289" s="714"/>
    </row>
    <row r="290" spans="1:88" s="707" customFormat="1">
      <c r="A290" s="223"/>
      <c r="E290" s="487"/>
      <c r="K290" s="487"/>
      <c r="R290" s="487"/>
      <c r="T290" s="487"/>
      <c r="Y290" s="487"/>
      <c r="AA290" s="487"/>
      <c r="AG290" s="487"/>
      <c r="AI290" s="487"/>
      <c r="AN290" s="487"/>
      <c r="AP290" s="487"/>
      <c r="AU290" s="487"/>
      <c r="AW290" s="487"/>
      <c r="CJ290" s="714"/>
    </row>
    <row r="291" spans="1:88" s="707" customFormat="1">
      <c r="A291" s="223"/>
      <c r="E291" s="487"/>
      <c r="K291" s="487"/>
      <c r="R291" s="487"/>
      <c r="T291" s="487"/>
      <c r="Y291" s="487"/>
      <c r="AA291" s="487"/>
      <c r="AG291" s="487"/>
      <c r="AI291" s="487"/>
      <c r="AN291" s="487"/>
      <c r="AP291" s="487"/>
      <c r="AU291" s="487"/>
      <c r="AW291" s="487"/>
      <c r="CJ291" s="714"/>
    </row>
    <row r="292" spans="1:88" s="707" customFormat="1">
      <c r="A292" s="223"/>
      <c r="E292" s="487"/>
      <c r="K292" s="487"/>
      <c r="R292" s="487"/>
      <c r="T292" s="487"/>
      <c r="Y292" s="487"/>
      <c r="AA292" s="487"/>
      <c r="AG292" s="487"/>
      <c r="AI292" s="487"/>
      <c r="AN292" s="487"/>
      <c r="AP292" s="487"/>
      <c r="AU292" s="487"/>
      <c r="AW292" s="487"/>
      <c r="CJ292" s="714"/>
    </row>
    <row r="293" spans="1:88" s="707" customFormat="1">
      <c r="A293" s="223"/>
      <c r="E293" s="487"/>
      <c r="K293" s="487"/>
      <c r="R293" s="487"/>
      <c r="T293" s="487"/>
      <c r="Y293" s="487"/>
      <c r="AA293" s="487"/>
      <c r="AG293" s="487"/>
      <c r="AI293" s="487"/>
      <c r="AN293" s="487"/>
      <c r="AP293" s="487"/>
      <c r="AU293" s="487"/>
      <c r="AW293" s="487"/>
      <c r="CJ293" s="714"/>
    </row>
    <row r="294" spans="1:88" s="707" customFormat="1">
      <c r="A294" s="223"/>
      <c r="E294" s="487"/>
      <c r="K294" s="487"/>
      <c r="R294" s="487"/>
      <c r="T294" s="487"/>
      <c r="Y294" s="487"/>
      <c r="AA294" s="487"/>
      <c r="AG294" s="487"/>
      <c r="AI294" s="487"/>
      <c r="AN294" s="487"/>
      <c r="AP294" s="487"/>
      <c r="AU294" s="487"/>
      <c r="AW294" s="487"/>
      <c r="CJ294" s="714"/>
    </row>
    <row r="295" spans="1:88" s="707" customFormat="1">
      <c r="A295" s="223"/>
      <c r="E295" s="487"/>
      <c r="K295" s="487"/>
      <c r="R295" s="487"/>
      <c r="T295" s="487"/>
      <c r="Y295" s="487"/>
      <c r="AA295" s="487"/>
      <c r="AG295" s="487"/>
      <c r="AI295" s="487"/>
      <c r="AN295" s="487"/>
      <c r="AP295" s="487"/>
      <c r="AU295" s="487"/>
      <c r="AW295" s="487"/>
      <c r="CJ295" s="714"/>
    </row>
    <row r="296" spans="1:88" s="707" customFormat="1">
      <c r="A296" s="223"/>
      <c r="E296" s="487"/>
      <c r="K296" s="487"/>
      <c r="R296" s="487"/>
      <c r="T296" s="487"/>
      <c r="Y296" s="487"/>
      <c r="AA296" s="487"/>
      <c r="AG296" s="487"/>
      <c r="AI296" s="487"/>
      <c r="AN296" s="487"/>
      <c r="AP296" s="487"/>
      <c r="AU296" s="487"/>
      <c r="AW296" s="487"/>
      <c r="CJ296" s="714"/>
    </row>
    <row r="297" spans="1:88" s="707" customFormat="1">
      <c r="A297" s="223"/>
      <c r="E297" s="487"/>
      <c r="K297" s="487"/>
      <c r="R297" s="487"/>
      <c r="T297" s="487"/>
      <c r="Y297" s="487"/>
      <c r="AA297" s="487"/>
      <c r="AG297" s="487"/>
      <c r="AI297" s="487"/>
      <c r="AN297" s="487"/>
      <c r="AP297" s="487"/>
      <c r="AU297" s="487"/>
      <c r="AW297" s="487"/>
      <c r="CJ297" s="714"/>
    </row>
    <row r="298" spans="1:88" s="707" customFormat="1">
      <c r="A298" s="223"/>
      <c r="E298" s="487"/>
      <c r="K298" s="487"/>
      <c r="R298" s="487"/>
      <c r="T298" s="487"/>
      <c r="Y298" s="487"/>
      <c r="AA298" s="487"/>
      <c r="AG298" s="487"/>
      <c r="AI298" s="487"/>
      <c r="AN298" s="487"/>
      <c r="AP298" s="487"/>
      <c r="AU298" s="487"/>
      <c r="AW298" s="487"/>
      <c r="CJ298" s="714"/>
    </row>
    <row r="299" spans="1:88" s="707" customFormat="1">
      <c r="A299" s="223"/>
      <c r="E299" s="487"/>
      <c r="K299" s="487"/>
      <c r="R299" s="487"/>
      <c r="T299" s="487"/>
      <c r="Y299" s="487"/>
      <c r="AA299" s="487"/>
      <c r="AG299" s="487"/>
      <c r="AI299" s="487"/>
      <c r="AN299" s="487"/>
      <c r="AP299" s="487"/>
      <c r="AU299" s="487"/>
      <c r="AW299" s="487"/>
      <c r="CJ299" s="714"/>
    </row>
    <row r="300" spans="1:88" s="707" customFormat="1">
      <c r="A300" s="223"/>
      <c r="E300" s="487"/>
      <c r="K300" s="487"/>
      <c r="R300" s="487"/>
      <c r="T300" s="487"/>
      <c r="Y300" s="487"/>
      <c r="AA300" s="487"/>
      <c r="AG300" s="487"/>
      <c r="AI300" s="487"/>
      <c r="AN300" s="487"/>
      <c r="AP300" s="487"/>
      <c r="AU300" s="487"/>
      <c r="AW300" s="487"/>
      <c r="CJ300" s="714"/>
    </row>
    <row r="301" spans="1:88" s="707" customFormat="1">
      <c r="A301" s="223"/>
      <c r="E301" s="487"/>
      <c r="K301" s="487"/>
      <c r="R301" s="487"/>
      <c r="T301" s="487"/>
      <c r="Y301" s="487"/>
      <c r="AA301" s="487"/>
      <c r="AG301" s="487"/>
      <c r="AI301" s="487"/>
      <c r="AN301" s="487"/>
      <c r="AP301" s="487"/>
      <c r="AU301" s="487"/>
      <c r="AW301" s="487"/>
      <c r="CJ301" s="714"/>
    </row>
    <row r="302" spans="1:88" s="707" customFormat="1">
      <c r="A302" s="223"/>
      <c r="E302" s="487"/>
      <c r="K302" s="487"/>
      <c r="R302" s="487"/>
      <c r="T302" s="487"/>
      <c r="Y302" s="487"/>
      <c r="AA302" s="487"/>
      <c r="AG302" s="487"/>
      <c r="AI302" s="487"/>
      <c r="AN302" s="487"/>
      <c r="AP302" s="487"/>
      <c r="AU302" s="487"/>
      <c r="AW302" s="487"/>
      <c r="CJ302" s="714"/>
    </row>
    <row r="303" spans="1:88" s="707" customFormat="1">
      <c r="A303" s="223"/>
      <c r="E303" s="487"/>
      <c r="K303" s="487"/>
      <c r="R303" s="487"/>
      <c r="T303" s="487"/>
      <c r="Y303" s="487"/>
      <c r="AA303" s="487"/>
      <c r="AG303" s="487"/>
      <c r="AI303" s="487"/>
      <c r="AN303" s="487"/>
      <c r="AP303" s="487"/>
      <c r="AU303" s="487"/>
      <c r="AW303" s="487"/>
      <c r="CJ303" s="714"/>
    </row>
    <row r="304" spans="1:88" s="707" customFormat="1">
      <c r="A304" s="223"/>
      <c r="E304" s="487"/>
      <c r="K304" s="487"/>
      <c r="R304" s="487"/>
      <c r="T304" s="487"/>
      <c r="Y304" s="487"/>
      <c r="AA304" s="487"/>
      <c r="AG304" s="487"/>
      <c r="AI304" s="487"/>
      <c r="AN304" s="487"/>
      <c r="AP304" s="487"/>
      <c r="AU304" s="487"/>
      <c r="AW304" s="487"/>
      <c r="CJ304" s="714"/>
    </row>
    <row r="305" spans="1:88" s="707" customFormat="1">
      <c r="A305" s="223"/>
      <c r="E305" s="487"/>
      <c r="K305" s="487"/>
      <c r="R305" s="487"/>
      <c r="T305" s="487"/>
      <c r="Y305" s="487"/>
      <c r="AA305" s="487"/>
      <c r="AG305" s="487"/>
      <c r="AI305" s="487"/>
      <c r="AN305" s="487"/>
      <c r="AP305" s="487"/>
      <c r="AU305" s="487"/>
      <c r="AW305" s="487"/>
      <c r="CJ305" s="714"/>
    </row>
    <row r="306" spans="1:88" s="707" customFormat="1">
      <c r="A306" s="223"/>
      <c r="E306" s="487"/>
      <c r="K306" s="487"/>
      <c r="R306" s="487"/>
      <c r="T306" s="487"/>
      <c r="Y306" s="487"/>
      <c r="AA306" s="487"/>
      <c r="AG306" s="487"/>
      <c r="AI306" s="487"/>
      <c r="AN306" s="487"/>
      <c r="AP306" s="487"/>
      <c r="AU306" s="487"/>
      <c r="AW306" s="487"/>
      <c r="CJ306" s="714"/>
    </row>
    <row r="307" spans="1:88" s="707" customFormat="1">
      <c r="A307" s="223"/>
      <c r="E307" s="487"/>
      <c r="K307" s="487"/>
      <c r="R307" s="487"/>
      <c r="T307" s="487"/>
      <c r="Y307" s="487"/>
      <c r="AA307" s="487"/>
      <c r="AG307" s="487"/>
      <c r="AI307" s="487"/>
      <c r="AN307" s="487"/>
      <c r="AP307" s="487"/>
      <c r="AU307" s="487"/>
      <c r="AW307" s="487"/>
      <c r="CJ307" s="714"/>
    </row>
    <row r="308" spans="1:88" s="707" customFormat="1">
      <c r="A308" s="223"/>
      <c r="E308" s="487"/>
      <c r="K308" s="487"/>
      <c r="R308" s="487"/>
      <c r="T308" s="487"/>
      <c r="Y308" s="487"/>
      <c r="AA308" s="487"/>
      <c r="AG308" s="487"/>
      <c r="AI308" s="487"/>
      <c r="AN308" s="487"/>
      <c r="AP308" s="487"/>
      <c r="AU308" s="487"/>
      <c r="AW308" s="487"/>
      <c r="CJ308" s="714"/>
    </row>
    <row r="309" spans="1:88" s="707" customFormat="1">
      <c r="A309" s="223"/>
      <c r="E309" s="487"/>
      <c r="K309" s="487"/>
      <c r="R309" s="487"/>
      <c r="T309" s="487"/>
      <c r="Y309" s="487"/>
      <c r="AA309" s="487"/>
      <c r="AG309" s="487"/>
      <c r="AI309" s="487"/>
      <c r="AN309" s="487"/>
      <c r="AP309" s="487"/>
      <c r="AU309" s="487"/>
      <c r="AW309" s="487"/>
      <c r="CJ309" s="714"/>
    </row>
    <row r="310" spans="1:88" s="707" customFormat="1">
      <c r="A310" s="223"/>
      <c r="E310" s="487"/>
      <c r="K310" s="487"/>
      <c r="R310" s="487"/>
      <c r="T310" s="487"/>
      <c r="Y310" s="487"/>
      <c r="AA310" s="487"/>
      <c r="AG310" s="487"/>
      <c r="AI310" s="487"/>
      <c r="AN310" s="487"/>
      <c r="AP310" s="487"/>
      <c r="AU310" s="487"/>
      <c r="AW310" s="487"/>
      <c r="CJ310" s="714"/>
    </row>
    <row r="311" spans="1:88" s="707" customFormat="1">
      <c r="A311" s="223"/>
      <c r="E311" s="487"/>
      <c r="K311" s="487"/>
      <c r="R311" s="487"/>
      <c r="T311" s="487"/>
      <c r="Y311" s="487"/>
      <c r="AA311" s="487"/>
      <c r="AG311" s="487"/>
      <c r="AI311" s="487"/>
      <c r="AN311" s="487"/>
      <c r="AP311" s="487"/>
      <c r="AU311" s="487"/>
      <c r="AW311" s="487"/>
      <c r="CJ311" s="714"/>
    </row>
    <row r="312" spans="1:88" s="707" customFormat="1">
      <c r="A312" s="223"/>
      <c r="E312" s="487"/>
      <c r="K312" s="487"/>
      <c r="R312" s="487"/>
      <c r="T312" s="487"/>
      <c r="Y312" s="487"/>
      <c r="AA312" s="487"/>
      <c r="AG312" s="487"/>
      <c r="AI312" s="487"/>
      <c r="AN312" s="487"/>
      <c r="AP312" s="487"/>
      <c r="AU312" s="487"/>
      <c r="AW312" s="487"/>
      <c r="CJ312" s="714"/>
    </row>
    <row r="313" spans="1:88" s="707" customFormat="1">
      <c r="A313" s="223"/>
      <c r="E313" s="487"/>
      <c r="K313" s="487"/>
      <c r="R313" s="487"/>
      <c r="T313" s="487"/>
      <c r="Y313" s="487"/>
      <c r="AA313" s="487"/>
      <c r="AG313" s="487"/>
      <c r="AI313" s="487"/>
      <c r="AN313" s="487"/>
      <c r="AP313" s="487"/>
      <c r="AU313" s="487"/>
      <c r="AW313" s="487"/>
      <c r="CJ313" s="714"/>
    </row>
    <row r="314" spans="1:88" s="707" customFormat="1">
      <c r="A314" s="223"/>
      <c r="E314" s="487"/>
      <c r="K314" s="487"/>
      <c r="R314" s="487"/>
      <c r="T314" s="487"/>
      <c r="Y314" s="487"/>
      <c r="AA314" s="487"/>
      <c r="AG314" s="487"/>
      <c r="AI314" s="487"/>
      <c r="AN314" s="487"/>
      <c r="AP314" s="487"/>
      <c r="AU314" s="487"/>
      <c r="AW314" s="487"/>
      <c r="CJ314" s="714"/>
    </row>
    <row r="315" spans="1:88" s="707" customFormat="1">
      <c r="A315" s="223"/>
      <c r="E315" s="487"/>
      <c r="K315" s="487"/>
      <c r="R315" s="487"/>
      <c r="T315" s="487"/>
      <c r="Y315" s="487"/>
      <c r="AA315" s="487"/>
      <c r="AG315" s="487"/>
      <c r="AI315" s="487"/>
      <c r="AN315" s="487"/>
      <c r="AP315" s="487"/>
      <c r="AU315" s="487"/>
      <c r="AW315" s="487"/>
      <c r="CJ315" s="714"/>
    </row>
    <row r="316" spans="1:88" s="707" customFormat="1">
      <c r="A316" s="223"/>
      <c r="E316" s="487"/>
      <c r="K316" s="487"/>
      <c r="R316" s="487"/>
      <c r="T316" s="487"/>
      <c r="Y316" s="487"/>
      <c r="AA316" s="487"/>
      <c r="AG316" s="487"/>
      <c r="AI316" s="487"/>
      <c r="AN316" s="487"/>
      <c r="AP316" s="487"/>
      <c r="AU316" s="487"/>
      <c r="AW316" s="487"/>
      <c r="CJ316" s="714"/>
    </row>
    <row r="317" spans="1:88" s="707" customFormat="1">
      <c r="A317" s="223"/>
      <c r="E317" s="487"/>
      <c r="K317" s="487"/>
      <c r="R317" s="487"/>
      <c r="T317" s="487"/>
      <c r="Y317" s="487"/>
      <c r="AA317" s="487"/>
      <c r="AG317" s="487"/>
      <c r="AI317" s="487"/>
      <c r="AN317" s="487"/>
      <c r="AP317" s="487"/>
      <c r="AU317" s="487"/>
      <c r="AW317" s="487"/>
      <c r="CJ317" s="714"/>
    </row>
    <row r="318" spans="1:88" s="707" customFormat="1">
      <c r="A318" s="223"/>
      <c r="E318" s="487"/>
      <c r="K318" s="487"/>
      <c r="R318" s="487"/>
      <c r="T318" s="487"/>
      <c r="Y318" s="487"/>
      <c r="AA318" s="487"/>
      <c r="AG318" s="487"/>
      <c r="AI318" s="487"/>
      <c r="AN318" s="487"/>
      <c r="AP318" s="487"/>
      <c r="AU318" s="487"/>
      <c r="AW318" s="487"/>
      <c r="CJ318" s="714"/>
    </row>
    <row r="319" spans="1:88" s="707" customFormat="1">
      <c r="A319" s="223"/>
      <c r="E319" s="487"/>
      <c r="K319" s="487"/>
      <c r="R319" s="487"/>
      <c r="T319" s="487"/>
      <c r="Y319" s="487"/>
      <c r="AA319" s="487"/>
      <c r="AG319" s="487"/>
      <c r="AI319" s="487"/>
      <c r="AN319" s="487"/>
      <c r="AP319" s="487"/>
      <c r="AU319" s="487"/>
      <c r="AW319" s="487"/>
      <c r="CJ319" s="714"/>
    </row>
    <row r="320" spans="1:88" s="707" customFormat="1">
      <c r="A320" s="223"/>
      <c r="E320" s="487"/>
      <c r="K320" s="487"/>
      <c r="R320" s="487"/>
      <c r="T320" s="487"/>
      <c r="Y320" s="487"/>
      <c r="AA320" s="487"/>
      <c r="AG320" s="487"/>
      <c r="AI320" s="487"/>
      <c r="AN320" s="487"/>
      <c r="AP320" s="487"/>
      <c r="AU320" s="487"/>
      <c r="AW320" s="487"/>
      <c r="CJ320" s="714"/>
    </row>
    <row r="321" spans="1:88" s="707" customFormat="1">
      <c r="A321" s="223"/>
      <c r="E321" s="487"/>
      <c r="K321" s="487"/>
      <c r="R321" s="487"/>
      <c r="T321" s="487"/>
      <c r="Y321" s="487"/>
      <c r="AA321" s="487"/>
      <c r="AG321" s="487"/>
      <c r="AI321" s="487"/>
      <c r="AN321" s="487"/>
      <c r="AP321" s="487"/>
      <c r="AU321" s="487"/>
      <c r="AW321" s="487"/>
      <c r="CJ321" s="714"/>
    </row>
    <row r="322" spans="1:88" s="707" customFormat="1">
      <c r="A322" s="223"/>
      <c r="E322" s="487"/>
      <c r="K322" s="487"/>
      <c r="R322" s="487"/>
      <c r="T322" s="487"/>
      <c r="Y322" s="487"/>
      <c r="AA322" s="487"/>
      <c r="AG322" s="487"/>
      <c r="AI322" s="487"/>
      <c r="AN322" s="487"/>
      <c r="AP322" s="487"/>
      <c r="AU322" s="487"/>
      <c r="AW322" s="487"/>
      <c r="CJ322" s="714"/>
    </row>
    <row r="323" spans="1:88" s="707" customFormat="1">
      <c r="A323" s="223"/>
      <c r="E323" s="487"/>
      <c r="K323" s="487"/>
      <c r="R323" s="487"/>
      <c r="T323" s="487"/>
      <c r="Y323" s="487"/>
      <c r="AA323" s="487"/>
      <c r="AG323" s="487"/>
      <c r="AI323" s="487"/>
      <c r="AN323" s="487"/>
      <c r="AP323" s="487"/>
      <c r="AU323" s="487"/>
      <c r="AW323" s="487"/>
      <c r="CJ323" s="714"/>
    </row>
    <row r="324" spans="1:88" s="707" customFormat="1">
      <c r="A324" s="223"/>
      <c r="E324" s="487"/>
      <c r="K324" s="487"/>
      <c r="R324" s="487"/>
      <c r="T324" s="487"/>
      <c r="Y324" s="487"/>
      <c r="AA324" s="487"/>
      <c r="AG324" s="487"/>
      <c r="AI324" s="487"/>
      <c r="AN324" s="487"/>
      <c r="AP324" s="487"/>
      <c r="AU324" s="487"/>
      <c r="AW324" s="487"/>
      <c r="CJ324" s="714"/>
    </row>
    <row r="325" spans="1:88" s="707" customFormat="1">
      <c r="A325" s="223"/>
      <c r="E325" s="487"/>
      <c r="K325" s="487"/>
      <c r="R325" s="487"/>
      <c r="T325" s="487"/>
      <c r="Y325" s="487"/>
      <c r="AA325" s="487"/>
      <c r="AG325" s="487"/>
      <c r="AI325" s="487"/>
      <c r="AN325" s="487"/>
      <c r="AP325" s="487"/>
      <c r="AU325" s="487"/>
      <c r="AW325" s="487"/>
      <c r="CJ325" s="714"/>
    </row>
    <row r="326" spans="1:88" s="707" customFormat="1">
      <c r="A326" s="223"/>
      <c r="E326" s="487"/>
      <c r="K326" s="487"/>
      <c r="R326" s="487"/>
      <c r="T326" s="487"/>
      <c r="Y326" s="487"/>
      <c r="AA326" s="487"/>
      <c r="AG326" s="487"/>
      <c r="AI326" s="487"/>
      <c r="AN326" s="487"/>
      <c r="AP326" s="487"/>
      <c r="AU326" s="487"/>
      <c r="AW326" s="487"/>
      <c r="CJ326" s="714"/>
    </row>
    <row r="327" spans="1:88" s="707" customFormat="1">
      <c r="A327" s="223"/>
      <c r="E327" s="487"/>
      <c r="K327" s="487"/>
      <c r="R327" s="487"/>
      <c r="T327" s="487"/>
      <c r="Y327" s="487"/>
      <c r="AA327" s="487"/>
      <c r="AG327" s="487"/>
      <c r="AI327" s="487"/>
      <c r="AN327" s="487"/>
      <c r="AP327" s="487"/>
      <c r="AU327" s="487"/>
      <c r="AW327" s="487"/>
      <c r="CJ327" s="714"/>
    </row>
    <row r="328" spans="1:88" s="707" customFormat="1">
      <c r="A328" s="223"/>
      <c r="E328" s="487"/>
      <c r="K328" s="487"/>
      <c r="R328" s="487"/>
      <c r="T328" s="487"/>
      <c r="Y328" s="487"/>
      <c r="AA328" s="487"/>
      <c r="AG328" s="487"/>
      <c r="AI328" s="487"/>
      <c r="AN328" s="487"/>
      <c r="AP328" s="487"/>
      <c r="AU328" s="487"/>
      <c r="AW328" s="487"/>
      <c r="CJ328" s="714"/>
    </row>
    <row r="329" spans="1:88" s="707" customFormat="1">
      <c r="A329" s="223"/>
      <c r="E329" s="487"/>
      <c r="K329" s="487"/>
      <c r="R329" s="487"/>
      <c r="T329" s="487"/>
      <c r="Y329" s="487"/>
      <c r="AA329" s="487"/>
      <c r="AG329" s="487"/>
      <c r="AI329" s="487"/>
      <c r="AN329" s="487"/>
      <c r="AP329" s="487"/>
      <c r="AU329" s="487"/>
      <c r="AW329" s="487"/>
      <c r="CJ329" s="714"/>
    </row>
    <row r="330" spans="1:88" s="707" customFormat="1">
      <c r="A330" s="223"/>
      <c r="E330" s="487"/>
      <c r="K330" s="487"/>
      <c r="R330" s="487"/>
      <c r="T330" s="487"/>
      <c r="Y330" s="487"/>
      <c r="AA330" s="487"/>
      <c r="AG330" s="487"/>
      <c r="AI330" s="487"/>
      <c r="AN330" s="487"/>
      <c r="AP330" s="487"/>
      <c r="AU330" s="487"/>
      <c r="AW330" s="487"/>
      <c r="CJ330" s="714"/>
    </row>
    <row r="331" spans="1:88" s="707" customFormat="1">
      <c r="A331" s="223"/>
      <c r="E331" s="487"/>
      <c r="K331" s="487"/>
      <c r="R331" s="487"/>
      <c r="T331" s="487"/>
      <c r="Y331" s="487"/>
      <c r="AA331" s="487"/>
      <c r="AG331" s="487"/>
      <c r="AI331" s="487"/>
      <c r="AN331" s="487"/>
      <c r="AP331" s="487"/>
      <c r="AU331" s="487"/>
      <c r="AW331" s="487"/>
      <c r="CJ331" s="714"/>
    </row>
    <row r="332" spans="1:88" s="707" customFormat="1">
      <c r="A332" s="223"/>
      <c r="E332" s="487"/>
      <c r="K332" s="487"/>
      <c r="R332" s="487"/>
      <c r="T332" s="487"/>
      <c r="Y332" s="487"/>
      <c r="AA332" s="487"/>
      <c r="AG332" s="487"/>
      <c r="AI332" s="487"/>
      <c r="AN332" s="487"/>
      <c r="AP332" s="487"/>
      <c r="AU332" s="487"/>
      <c r="AW332" s="487"/>
      <c r="CJ332" s="714"/>
    </row>
    <row r="333" spans="1:88" s="707" customFormat="1">
      <c r="A333" s="223"/>
      <c r="E333" s="487"/>
      <c r="K333" s="487"/>
      <c r="R333" s="487"/>
      <c r="T333" s="487"/>
      <c r="Y333" s="487"/>
      <c r="AA333" s="487"/>
      <c r="AG333" s="487"/>
      <c r="AI333" s="487"/>
      <c r="AN333" s="487"/>
      <c r="AP333" s="487"/>
      <c r="AU333" s="487"/>
      <c r="AW333" s="487"/>
      <c r="CJ333" s="714"/>
    </row>
    <row r="334" spans="1:88" s="707" customFormat="1">
      <c r="A334" s="223"/>
      <c r="E334" s="487"/>
      <c r="K334" s="487"/>
      <c r="R334" s="487"/>
      <c r="T334" s="487"/>
      <c r="Y334" s="487"/>
      <c r="AA334" s="487"/>
      <c r="AG334" s="487"/>
      <c r="AI334" s="487"/>
      <c r="AN334" s="487"/>
      <c r="AP334" s="487"/>
      <c r="AU334" s="487"/>
      <c r="AW334" s="487"/>
      <c r="CJ334" s="714"/>
    </row>
    <row r="335" spans="1:88" s="707" customFormat="1">
      <c r="A335" s="223"/>
      <c r="E335" s="487"/>
      <c r="K335" s="487"/>
      <c r="R335" s="487"/>
      <c r="T335" s="487"/>
      <c r="Y335" s="487"/>
      <c r="AA335" s="487"/>
      <c r="AG335" s="487"/>
      <c r="AI335" s="487"/>
      <c r="AN335" s="487"/>
      <c r="AP335" s="487"/>
      <c r="AU335" s="487"/>
      <c r="AW335" s="487"/>
      <c r="CJ335" s="714"/>
    </row>
    <row r="336" spans="1:88" s="707" customFormat="1">
      <c r="A336" s="223"/>
      <c r="E336" s="487"/>
      <c r="K336" s="487"/>
      <c r="R336" s="487"/>
      <c r="T336" s="487"/>
      <c r="Y336" s="487"/>
      <c r="AA336" s="487"/>
      <c r="AG336" s="487"/>
      <c r="AI336" s="487"/>
      <c r="AN336" s="487"/>
      <c r="AP336" s="487"/>
      <c r="AU336" s="487"/>
      <c r="AW336" s="487"/>
      <c r="CJ336" s="714"/>
    </row>
    <row r="337" spans="1:88" s="707" customFormat="1">
      <c r="A337" s="223"/>
      <c r="E337" s="487"/>
      <c r="K337" s="487"/>
      <c r="R337" s="487"/>
      <c r="T337" s="487"/>
      <c r="Y337" s="487"/>
      <c r="AA337" s="487"/>
      <c r="AG337" s="487"/>
      <c r="AI337" s="487"/>
      <c r="AN337" s="487"/>
      <c r="AP337" s="487"/>
      <c r="AU337" s="487"/>
      <c r="AW337" s="487"/>
      <c r="CJ337" s="714"/>
    </row>
    <row r="338" spans="1:88" s="707" customFormat="1">
      <c r="A338" s="223"/>
      <c r="E338" s="487"/>
      <c r="K338" s="487"/>
      <c r="R338" s="487"/>
      <c r="T338" s="487"/>
      <c r="Y338" s="487"/>
      <c r="AA338" s="487"/>
      <c r="AG338" s="487"/>
      <c r="AI338" s="487"/>
      <c r="AN338" s="487"/>
      <c r="AP338" s="487"/>
      <c r="AU338" s="487"/>
      <c r="AW338" s="487"/>
      <c r="CJ338" s="714"/>
    </row>
    <row r="339" spans="1:88" s="707" customFormat="1">
      <c r="A339" s="223"/>
      <c r="E339" s="487"/>
      <c r="K339" s="487"/>
      <c r="R339" s="487"/>
      <c r="T339" s="487"/>
      <c r="Y339" s="487"/>
      <c r="AA339" s="487"/>
      <c r="AG339" s="487"/>
      <c r="AI339" s="487"/>
      <c r="AN339" s="487"/>
      <c r="AP339" s="487"/>
      <c r="AU339" s="487"/>
      <c r="AW339" s="487"/>
      <c r="CJ339" s="714"/>
    </row>
    <row r="340" spans="1:88" s="707" customFormat="1">
      <c r="A340" s="223"/>
      <c r="E340" s="487"/>
      <c r="K340" s="487"/>
      <c r="R340" s="487"/>
      <c r="T340" s="487"/>
      <c r="Y340" s="487"/>
      <c r="AA340" s="487"/>
      <c r="AG340" s="487"/>
      <c r="AI340" s="487"/>
      <c r="AN340" s="487"/>
      <c r="AP340" s="487"/>
      <c r="AU340" s="487"/>
      <c r="AW340" s="487"/>
      <c r="CJ340" s="714"/>
    </row>
    <row r="341" spans="1:88" s="707" customFormat="1">
      <c r="A341" s="223"/>
      <c r="E341" s="487"/>
      <c r="K341" s="487"/>
      <c r="R341" s="487"/>
      <c r="T341" s="487"/>
      <c r="Y341" s="487"/>
      <c r="AA341" s="487"/>
      <c r="AG341" s="487"/>
      <c r="AI341" s="487"/>
      <c r="AN341" s="487"/>
      <c r="AP341" s="487"/>
      <c r="AU341" s="487"/>
      <c r="AW341" s="487"/>
      <c r="CJ341" s="714"/>
    </row>
    <row r="342" spans="1:88" s="707" customFormat="1">
      <c r="A342" s="223"/>
      <c r="E342" s="487"/>
      <c r="K342" s="487"/>
      <c r="R342" s="487"/>
      <c r="T342" s="487"/>
      <c r="Y342" s="487"/>
      <c r="AA342" s="487"/>
      <c r="AG342" s="487"/>
      <c r="AI342" s="487"/>
      <c r="AN342" s="487"/>
      <c r="AP342" s="487"/>
      <c r="AU342" s="487"/>
      <c r="AW342" s="487"/>
      <c r="CJ342" s="714"/>
    </row>
    <row r="343" spans="1:88" s="707" customFormat="1">
      <c r="A343" s="223"/>
      <c r="E343" s="487"/>
      <c r="K343" s="487"/>
      <c r="R343" s="487"/>
      <c r="T343" s="487"/>
      <c r="Y343" s="487"/>
      <c r="AA343" s="487"/>
      <c r="AG343" s="487"/>
      <c r="AI343" s="487"/>
      <c r="AN343" s="487"/>
      <c r="AP343" s="487"/>
      <c r="AU343" s="487"/>
      <c r="AW343" s="487"/>
      <c r="CJ343" s="714"/>
    </row>
    <row r="344" spans="1:88" s="707" customFormat="1">
      <c r="A344" s="223"/>
      <c r="E344" s="487"/>
      <c r="K344" s="487"/>
      <c r="R344" s="487"/>
      <c r="T344" s="487"/>
      <c r="Y344" s="487"/>
      <c r="AA344" s="487"/>
      <c r="AG344" s="487"/>
      <c r="AI344" s="487"/>
      <c r="AN344" s="487"/>
      <c r="AP344" s="487"/>
      <c r="AU344" s="487"/>
      <c r="AW344" s="487"/>
      <c r="CJ344" s="714"/>
    </row>
    <row r="345" spans="1:88" s="707" customFormat="1">
      <c r="A345" s="223"/>
      <c r="E345" s="487"/>
      <c r="K345" s="487"/>
      <c r="R345" s="487"/>
      <c r="T345" s="487"/>
      <c r="Y345" s="487"/>
      <c r="AA345" s="487"/>
      <c r="AG345" s="487"/>
      <c r="AI345" s="487"/>
      <c r="AN345" s="487"/>
      <c r="AP345" s="487"/>
      <c r="AU345" s="487"/>
      <c r="AW345" s="487"/>
      <c r="CJ345" s="714"/>
    </row>
    <row r="346" spans="1:88" s="707" customFormat="1">
      <c r="A346" s="223"/>
      <c r="E346" s="487"/>
      <c r="K346" s="487"/>
      <c r="R346" s="487"/>
      <c r="T346" s="487"/>
      <c r="Y346" s="487"/>
      <c r="AA346" s="487"/>
      <c r="AG346" s="487"/>
      <c r="AI346" s="487"/>
      <c r="AN346" s="487"/>
      <c r="AP346" s="487"/>
      <c r="AU346" s="487"/>
      <c r="AW346" s="487"/>
      <c r="CJ346" s="714"/>
    </row>
    <row r="347" spans="1:88" s="707" customFormat="1">
      <c r="A347" s="223"/>
      <c r="E347" s="487"/>
      <c r="K347" s="487"/>
      <c r="R347" s="487"/>
      <c r="T347" s="487"/>
      <c r="Y347" s="487"/>
      <c r="AA347" s="487"/>
      <c r="AG347" s="487"/>
      <c r="AI347" s="487"/>
      <c r="AN347" s="487"/>
      <c r="AP347" s="487"/>
      <c r="AU347" s="487"/>
      <c r="AW347" s="487"/>
      <c r="CJ347" s="714"/>
    </row>
    <row r="348" spans="1:88" s="707" customFormat="1">
      <c r="A348" s="223"/>
      <c r="E348" s="487"/>
      <c r="K348" s="487"/>
      <c r="R348" s="487"/>
      <c r="T348" s="487"/>
      <c r="Y348" s="487"/>
      <c r="AA348" s="487"/>
      <c r="AG348" s="487"/>
      <c r="AI348" s="487"/>
      <c r="AN348" s="487"/>
      <c r="AP348" s="487"/>
      <c r="AU348" s="487"/>
      <c r="AW348" s="487"/>
      <c r="CJ348" s="714"/>
    </row>
    <row r="349" spans="1:88" s="707" customFormat="1">
      <c r="A349" s="223"/>
      <c r="E349" s="487"/>
      <c r="K349" s="487"/>
      <c r="R349" s="487"/>
      <c r="T349" s="487"/>
      <c r="Y349" s="487"/>
      <c r="AA349" s="487"/>
      <c r="AG349" s="487"/>
      <c r="AI349" s="487"/>
      <c r="AN349" s="487"/>
      <c r="AP349" s="487"/>
      <c r="AU349" s="487"/>
      <c r="AW349" s="487"/>
      <c r="CJ349" s="714"/>
    </row>
    <row r="350" spans="1:88" s="707" customFormat="1">
      <c r="A350" s="223"/>
      <c r="E350" s="487"/>
      <c r="K350" s="487"/>
      <c r="R350" s="487"/>
      <c r="T350" s="487"/>
      <c r="Y350" s="487"/>
      <c r="AA350" s="487"/>
      <c r="AG350" s="487"/>
      <c r="AI350" s="487"/>
      <c r="AN350" s="487"/>
      <c r="AP350" s="487"/>
      <c r="AU350" s="487"/>
      <c r="AW350" s="487"/>
      <c r="CJ350" s="714"/>
    </row>
    <row r="351" spans="1:88" s="707" customFormat="1">
      <c r="A351" s="223"/>
      <c r="E351" s="487"/>
      <c r="K351" s="487"/>
      <c r="R351" s="487"/>
      <c r="T351" s="487"/>
      <c r="Y351" s="487"/>
      <c r="AA351" s="487"/>
      <c r="AG351" s="487"/>
      <c r="AI351" s="487"/>
      <c r="AN351" s="487"/>
      <c r="AP351" s="487"/>
      <c r="AU351" s="487"/>
      <c r="AW351" s="487"/>
      <c r="CJ351" s="714"/>
    </row>
    <row r="352" spans="1:88" s="707" customFormat="1">
      <c r="A352" s="223"/>
      <c r="E352" s="487"/>
      <c r="K352" s="487"/>
      <c r="R352" s="487"/>
      <c r="T352" s="487"/>
      <c r="Y352" s="487"/>
      <c r="AA352" s="487"/>
      <c r="AG352" s="487"/>
      <c r="AI352" s="487"/>
      <c r="AN352" s="487"/>
      <c r="AP352" s="487"/>
      <c r="AU352" s="487"/>
      <c r="AW352" s="487"/>
      <c r="CJ352" s="714"/>
    </row>
    <row r="353" spans="1:88" s="707" customFormat="1">
      <c r="A353" s="223"/>
      <c r="E353" s="487"/>
      <c r="K353" s="487"/>
      <c r="R353" s="487"/>
      <c r="T353" s="487"/>
      <c r="Y353" s="487"/>
      <c r="AA353" s="487"/>
      <c r="AG353" s="487"/>
      <c r="AI353" s="487"/>
      <c r="AN353" s="487"/>
      <c r="AP353" s="487"/>
      <c r="AU353" s="487"/>
      <c r="AW353" s="487"/>
      <c r="CJ353" s="714"/>
    </row>
    <row r="354" spans="1:88" s="707" customFormat="1">
      <c r="A354" s="223"/>
      <c r="E354" s="487"/>
      <c r="K354" s="487"/>
      <c r="R354" s="487"/>
      <c r="T354" s="487"/>
      <c r="Y354" s="487"/>
      <c r="AA354" s="487"/>
      <c r="AG354" s="487"/>
      <c r="AI354" s="487"/>
      <c r="AN354" s="487"/>
      <c r="AP354" s="487"/>
      <c r="AU354" s="487"/>
      <c r="AW354" s="487"/>
      <c r="CJ354" s="714"/>
    </row>
    <row r="355" spans="1:88" s="707" customFormat="1">
      <c r="A355" s="223"/>
      <c r="E355" s="487"/>
      <c r="K355" s="487"/>
      <c r="R355" s="487"/>
      <c r="T355" s="487"/>
      <c r="Y355" s="487"/>
      <c r="AA355" s="487"/>
      <c r="AG355" s="487"/>
      <c r="AI355" s="487"/>
      <c r="AN355" s="487"/>
      <c r="AP355" s="487"/>
      <c r="AU355" s="487"/>
      <c r="AW355" s="487"/>
      <c r="CJ355" s="714"/>
    </row>
    <row r="356" spans="1:88" s="707" customFormat="1">
      <c r="A356" s="223"/>
      <c r="E356" s="487"/>
      <c r="K356" s="487"/>
      <c r="R356" s="487"/>
      <c r="T356" s="487"/>
      <c r="Y356" s="487"/>
      <c r="AA356" s="487"/>
      <c r="AG356" s="487"/>
      <c r="AI356" s="487"/>
      <c r="AN356" s="487"/>
      <c r="AP356" s="487"/>
      <c r="AU356" s="487"/>
      <c r="AW356" s="487"/>
      <c r="CJ356" s="714"/>
    </row>
    <row r="357" spans="1:88" s="707" customFormat="1">
      <c r="A357" s="223"/>
      <c r="E357" s="487"/>
      <c r="K357" s="487"/>
      <c r="R357" s="487"/>
      <c r="T357" s="487"/>
      <c r="Y357" s="487"/>
      <c r="AA357" s="487"/>
      <c r="AG357" s="487"/>
      <c r="AI357" s="487"/>
      <c r="AN357" s="487"/>
      <c r="AP357" s="487"/>
      <c r="AU357" s="487"/>
      <c r="AW357" s="487"/>
      <c r="CJ357" s="714"/>
    </row>
    <row r="358" spans="1:88" s="707" customFormat="1">
      <c r="A358" s="223"/>
      <c r="E358" s="487"/>
      <c r="K358" s="487"/>
      <c r="R358" s="487"/>
      <c r="T358" s="487"/>
      <c r="Y358" s="487"/>
      <c r="AA358" s="487"/>
      <c r="AG358" s="487"/>
      <c r="AI358" s="487"/>
      <c r="AN358" s="487"/>
      <c r="AP358" s="487"/>
      <c r="AU358" s="487"/>
      <c r="AW358" s="487"/>
      <c r="CJ358" s="714"/>
    </row>
    <row r="359" spans="1:88" s="707" customFormat="1">
      <c r="A359" s="223"/>
      <c r="E359" s="487"/>
      <c r="K359" s="487"/>
      <c r="R359" s="487"/>
      <c r="T359" s="487"/>
      <c r="Y359" s="487"/>
      <c r="AA359" s="487"/>
      <c r="AG359" s="487"/>
      <c r="AI359" s="487"/>
      <c r="AN359" s="487"/>
      <c r="AP359" s="487"/>
      <c r="AU359" s="487"/>
      <c r="AW359" s="487"/>
      <c r="CJ359" s="714"/>
    </row>
    <row r="360" spans="1:88" s="707" customFormat="1">
      <c r="A360" s="223"/>
      <c r="E360" s="487"/>
      <c r="K360" s="487"/>
      <c r="R360" s="487"/>
      <c r="T360" s="487"/>
      <c r="Y360" s="487"/>
      <c r="AA360" s="487"/>
      <c r="AG360" s="487"/>
      <c r="AI360" s="487"/>
      <c r="AN360" s="487"/>
      <c r="AP360" s="487"/>
      <c r="AU360" s="487"/>
      <c r="AW360" s="487"/>
      <c r="CJ360" s="714"/>
    </row>
    <row r="361" spans="1:88" s="707" customFormat="1">
      <c r="A361" s="223"/>
      <c r="E361" s="487"/>
      <c r="K361" s="487"/>
      <c r="R361" s="487"/>
      <c r="T361" s="487"/>
      <c r="Y361" s="487"/>
      <c r="AA361" s="487"/>
      <c r="AG361" s="487"/>
      <c r="AI361" s="487"/>
      <c r="AN361" s="487"/>
      <c r="AP361" s="487"/>
      <c r="AU361" s="487"/>
      <c r="AW361" s="487"/>
      <c r="CJ361" s="714"/>
    </row>
    <row r="362" spans="1:88" s="707" customFormat="1">
      <c r="A362" s="223"/>
      <c r="E362" s="487"/>
      <c r="K362" s="487"/>
      <c r="R362" s="487"/>
      <c r="T362" s="487"/>
      <c r="Y362" s="487"/>
      <c r="AA362" s="487"/>
      <c r="AG362" s="487"/>
      <c r="AI362" s="487"/>
      <c r="AN362" s="487"/>
      <c r="AP362" s="487"/>
      <c r="AU362" s="487"/>
      <c r="AW362" s="487"/>
      <c r="CJ362" s="714"/>
    </row>
    <row r="363" spans="1:88" s="707" customFormat="1">
      <c r="A363" s="223"/>
      <c r="E363" s="487"/>
      <c r="K363" s="487"/>
      <c r="R363" s="487"/>
      <c r="T363" s="487"/>
      <c r="Y363" s="487"/>
      <c r="AA363" s="487"/>
      <c r="AG363" s="487"/>
      <c r="AI363" s="487"/>
      <c r="AN363" s="487"/>
      <c r="AP363" s="487"/>
      <c r="AU363" s="487"/>
      <c r="AW363" s="487"/>
      <c r="CJ363" s="714"/>
    </row>
    <row r="364" spans="1:88" s="707" customFormat="1">
      <c r="A364" s="223"/>
      <c r="E364" s="487"/>
      <c r="K364" s="487"/>
      <c r="R364" s="487"/>
      <c r="T364" s="487"/>
      <c r="Y364" s="487"/>
      <c r="AA364" s="487"/>
      <c r="AG364" s="487"/>
      <c r="AI364" s="487"/>
      <c r="AN364" s="487"/>
      <c r="AP364" s="487"/>
      <c r="AU364" s="487"/>
      <c r="AW364" s="487"/>
      <c r="CJ364" s="714"/>
    </row>
    <row r="365" spans="1:88" s="707" customFormat="1">
      <c r="A365" s="223"/>
      <c r="E365" s="487"/>
      <c r="K365" s="487"/>
      <c r="R365" s="487"/>
      <c r="T365" s="487"/>
      <c r="Y365" s="487"/>
      <c r="AA365" s="487"/>
      <c r="AG365" s="487"/>
      <c r="AI365" s="487"/>
      <c r="AN365" s="487"/>
      <c r="AP365" s="487"/>
      <c r="AU365" s="487"/>
      <c r="AW365" s="487"/>
      <c r="CJ365" s="714"/>
    </row>
    <row r="366" spans="1:88" s="707" customFormat="1">
      <c r="A366" s="223"/>
      <c r="E366" s="487"/>
      <c r="K366" s="487"/>
      <c r="R366" s="487"/>
      <c r="T366" s="487"/>
      <c r="Y366" s="487"/>
      <c r="AA366" s="487"/>
      <c r="AG366" s="487"/>
      <c r="AI366" s="487"/>
      <c r="AN366" s="487"/>
      <c r="AP366" s="487"/>
      <c r="AU366" s="487"/>
      <c r="AW366" s="487"/>
      <c r="CJ366" s="714"/>
    </row>
    <row r="367" spans="1:88" s="707" customFormat="1">
      <c r="A367" s="223"/>
      <c r="E367" s="487"/>
      <c r="K367" s="487"/>
      <c r="R367" s="487"/>
      <c r="T367" s="487"/>
      <c r="Y367" s="487"/>
      <c r="AA367" s="487"/>
      <c r="AG367" s="487"/>
      <c r="AI367" s="487"/>
      <c r="AN367" s="487"/>
      <c r="AP367" s="487"/>
      <c r="AU367" s="487"/>
      <c r="AW367" s="487"/>
      <c r="CJ367" s="714"/>
    </row>
    <row r="368" spans="1:88" s="707" customFormat="1">
      <c r="A368" s="223"/>
      <c r="E368" s="487"/>
      <c r="K368" s="487"/>
      <c r="R368" s="487"/>
      <c r="T368" s="487"/>
      <c r="Y368" s="487"/>
      <c r="AA368" s="487"/>
      <c r="AG368" s="487"/>
      <c r="AI368" s="487"/>
      <c r="AN368" s="487"/>
      <c r="AP368" s="487"/>
      <c r="AU368" s="487"/>
      <c r="AW368" s="487"/>
      <c r="CJ368" s="714"/>
    </row>
    <row r="369" spans="1:88" s="707" customFormat="1">
      <c r="A369" s="223"/>
      <c r="E369" s="487"/>
      <c r="K369" s="487"/>
      <c r="R369" s="487"/>
      <c r="T369" s="487"/>
      <c r="Y369" s="487"/>
      <c r="AA369" s="487"/>
      <c r="AG369" s="487"/>
      <c r="AI369" s="487"/>
      <c r="AN369" s="487"/>
      <c r="AP369" s="487"/>
      <c r="AU369" s="487"/>
      <c r="AW369" s="487"/>
      <c r="CJ369" s="714"/>
    </row>
    <row r="370" spans="1:88" s="707" customFormat="1">
      <c r="A370" s="223"/>
      <c r="E370" s="487"/>
      <c r="K370" s="487"/>
      <c r="R370" s="487"/>
      <c r="T370" s="487"/>
      <c r="Y370" s="487"/>
      <c r="AA370" s="487"/>
      <c r="AG370" s="487"/>
      <c r="AI370" s="487"/>
      <c r="AN370" s="487"/>
      <c r="AP370" s="487"/>
      <c r="AU370" s="487"/>
      <c r="AW370" s="487"/>
      <c r="CJ370" s="714"/>
    </row>
    <row r="371" spans="1:88" s="707" customFormat="1">
      <c r="A371" s="223"/>
      <c r="E371" s="487"/>
      <c r="K371" s="487"/>
      <c r="R371" s="487"/>
      <c r="T371" s="487"/>
      <c r="Y371" s="487"/>
      <c r="AA371" s="487"/>
      <c r="AG371" s="487"/>
      <c r="AI371" s="487"/>
      <c r="AN371" s="487"/>
      <c r="AP371" s="487"/>
      <c r="AU371" s="487"/>
      <c r="AW371" s="487"/>
      <c r="CJ371" s="714"/>
    </row>
    <row r="372" spans="1:88" s="707" customFormat="1">
      <c r="A372" s="223"/>
      <c r="E372" s="487"/>
      <c r="K372" s="487"/>
      <c r="R372" s="487"/>
      <c r="T372" s="487"/>
      <c r="Y372" s="487"/>
      <c r="AA372" s="487"/>
      <c r="AG372" s="487"/>
      <c r="AI372" s="487"/>
      <c r="AN372" s="487"/>
      <c r="AP372" s="487"/>
      <c r="AU372" s="487"/>
      <c r="AW372" s="487"/>
      <c r="CJ372" s="714"/>
    </row>
    <row r="373" spans="1:88" s="707" customFormat="1">
      <c r="A373" s="223"/>
      <c r="E373" s="487"/>
      <c r="K373" s="487"/>
      <c r="R373" s="487"/>
      <c r="T373" s="487"/>
      <c r="Y373" s="487"/>
      <c r="AA373" s="487"/>
      <c r="AG373" s="487"/>
      <c r="AI373" s="487"/>
      <c r="AN373" s="487"/>
      <c r="AP373" s="487"/>
      <c r="AU373" s="487"/>
      <c r="AW373" s="487"/>
      <c r="CJ373" s="714"/>
    </row>
    <row r="374" spans="1:88" s="707" customFormat="1">
      <c r="A374" s="223"/>
      <c r="E374" s="487"/>
      <c r="K374" s="487"/>
      <c r="R374" s="487"/>
      <c r="T374" s="487"/>
      <c r="Y374" s="487"/>
      <c r="AA374" s="487"/>
      <c r="AG374" s="487"/>
      <c r="AI374" s="487"/>
      <c r="AN374" s="487"/>
      <c r="AP374" s="487"/>
      <c r="AU374" s="487"/>
      <c r="AW374" s="487"/>
      <c r="CJ374" s="714"/>
    </row>
    <row r="375" spans="1:88" s="707" customFormat="1">
      <c r="A375" s="223"/>
      <c r="E375" s="487"/>
      <c r="K375" s="487"/>
      <c r="R375" s="487"/>
      <c r="T375" s="487"/>
      <c r="Y375" s="487"/>
      <c r="AA375" s="487"/>
      <c r="AG375" s="487"/>
      <c r="AI375" s="487"/>
      <c r="AN375" s="487"/>
      <c r="AP375" s="487"/>
      <c r="AU375" s="487"/>
      <c r="AW375" s="487"/>
      <c r="CJ375" s="714"/>
    </row>
    <row r="376" spans="1:88" s="707" customFormat="1">
      <c r="A376" s="223"/>
      <c r="E376" s="487"/>
      <c r="K376" s="487"/>
      <c r="R376" s="487"/>
      <c r="T376" s="487"/>
      <c r="Y376" s="487"/>
      <c r="AA376" s="487"/>
      <c r="AG376" s="487"/>
      <c r="AI376" s="487"/>
      <c r="AN376" s="487"/>
      <c r="AP376" s="487"/>
      <c r="AU376" s="487"/>
      <c r="AW376" s="487"/>
      <c r="CJ376" s="714"/>
    </row>
    <row r="377" spans="1:88" s="707" customFormat="1">
      <c r="A377" s="223"/>
      <c r="E377" s="487"/>
      <c r="K377" s="487"/>
      <c r="R377" s="487"/>
      <c r="T377" s="487"/>
      <c r="Y377" s="487"/>
      <c r="AA377" s="487"/>
      <c r="AG377" s="487"/>
      <c r="AI377" s="487"/>
      <c r="AN377" s="487"/>
      <c r="AP377" s="487"/>
      <c r="AU377" s="487"/>
      <c r="AW377" s="487"/>
      <c r="CJ377" s="714"/>
    </row>
    <row r="378" spans="1:88" s="707" customFormat="1">
      <c r="A378" s="223"/>
      <c r="E378" s="487"/>
      <c r="K378" s="487"/>
      <c r="R378" s="487"/>
      <c r="T378" s="487"/>
      <c r="Y378" s="487"/>
      <c r="AA378" s="487"/>
      <c r="AG378" s="487"/>
      <c r="AI378" s="487"/>
      <c r="AN378" s="487"/>
      <c r="AP378" s="487"/>
      <c r="AU378" s="487"/>
      <c r="AW378" s="487"/>
      <c r="CJ378" s="714"/>
    </row>
    <row r="379" spans="1:88" s="707" customFormat="1">
      <c r="A379" s="223"/>
      <c r="E379" s="487"/>
      <c r="K379" s="487"/>
      <c r="R379" s="487"/>
      <c r="T379" s="487"/>
      <c r="Y379" s="487"/>
      <c r="AA379" s="487"/>
      <c r="AG379" s="487"/>
      <c r="AI379" s="487"/>
      <c r="AN379" s="487"/>
      <c r="AP379" s="487"/>
      <c r="AU379" s="487"/>
      <c r="AW379" s="487"/>
      <c r="CJ379" s="714"/>
    </row>
    <row r="380" spans="1:88" s="707" customFormat="1">
      <c r="A380" s="223"/>
      <c r="E380" s="487"/>
      <c r="K380" s="487"/>
      <c r="R380" s="487"/>
      <c r="T380" s="487"/>
      <c r="Y380" s="487"/>
      <c r="AA380" s="487"/>
      <c r="AG380" s="487"/>
      <c r="AI380" s="487"/>
      <c r="AN380" s="487"/>
      <c r="AP380" s="487"/>
      <c r="AU380" s="487"/>
      <c r="AW380" s="487"/>
      <c r="CJ380" s="714"/>
    </row>
    <row r="381" spans="1:88" s="707" customFormat="1">
      <c r="A381" s="223"/>
      <c r="E381" s="487"/>
      <c r="K381" s="487"/>
      <c r="R381" s="487"/>
      <c r="T381" s="487"/>
      <c r="Y381" s="487"/>
      <c r="AA381" s="487"/>
      <c r="AG381" s="487"/>
      <c r="AI381" s="487"/>
      <c r="AN381" s="487"/>
      <c r="AP381" s="487"/>
      <c r="AU381" s="487"/>
      <c r="AW381" s="487"/>
      <c r="CJ381" s="714"/>
    </row>
    <row r="382" spans="1:88" s="707" customFormat="1">
      <c r="A382" s="223"/>
      <c r="E382" s="487"/>
      <c r="K382" s="487"/>
      <c r="R382" s="487"/>
      <c r="T382" s="487"/>
      <c r="Y382" s="487"/>
      <c r="AA382" s="487"/>
      <c r="AG382" s="487"/>
      <c r="AI382" s="487"/>
      <c r="AN382" s="487"/>
      <c r="AP382" s="487"/>
      <c r="AU382" s="487"/>
      <c r="AW382" s="487"/>
      <c r="CJ382" s="714"/>
    </row>
    <row r="383" spans="1:88" s="707" customFormat="1">
      <c r="A383" s="223"/>
      <c r="E383" s="487"/>
      <c r="K383" s="487"/>
      <c r="R383" s="487"/>
      <c r="T383" s="487"/>
      <c r="Y383" s="487"/>
      <c r="AA383" s="487"/>
      <c r="AG383" s="487"/>
      <c r="AI383" s="487"/>
      <c r="AN383" s="487"/>
      <c r="AP383" s="487"/>
      <c r="AU383" s="487"/>
      <c r="AW383" s="487"/>
      <c r="CJ383" s="714"/>
    </row>
    <row r="384" spans="1:88" s="707" customFormat="1">
      <c r="A384" s="223"/>
      <c r="E384" s="487"/>
      <c r="K384" s="487"/>
      <c r="R384" s="487"/>
      <c r="T384" s="487"/>
      <c r="Y384" s="487"/>
      <c r="AA384" s="487"/>
      <c r="AG384" s="487"/>
      <c r="AI384" s="487"/>
      <c r="AN384" s="487"/>
      <c r="AP384" s="487"/>
      <c r="AU384" s="487"/>
      <c r="AW384" s="487"/>
      <c r="CJ384" s="714"/>
    </row>
    <row r="385" spans="1:88" s="707" customFormat="1">
      <c r="A385" s="223"/>
      <c r="E385" s="487"/>
      <c r="K385" s="487"/>
      <c r="R385" s="487"/>
      <c r="T385" s="487"/>
      <c r="Y385" s="487"/>
      <c r="AA385" s="487"/>
      <c r="AG385" s="487"/>
      <c r="AI385" s="487"/>
      <c r="AN385" s="487"/>
      <c r="AP385" s="487"/>
      <c r="AU385" s="487"/>
      <c r="AW385" s="487"/>
      <c r="CJ385" s="714"/>
    </row>
    <row r="386" spans="1:88" s="707" customFormat="1">
      <c r="A386" s="223"/>
      <c r="E386" s="487"/>
      <c r="K386" s="487"/>
      <c r="R386" s="487"/>
      <c r="T386" s="487"/>
      <c r="Y386" s="487"/>
      <c r="AA386" s="487"/>
      <c r="AG386" s="487"/>
      <c r="AI386" s="487"/>
      <c r="AN386" s="487"/>
      <c r="AP386" s="487"/>
      <c r="AU386" s="487"/>
      <c r="AW386" s="487"/>
      <c r="CJ386" s="714"/>
    </row>
    <row r="387" spans="1:88" s="707" customFormat="1">
      <c r="A387" s="223"/>
      <c r="E387" s="487"/>
      <c r="K387" s="487"/>
      <c r="R387" s="487"/>
      <c r="T387" s="487"/>
      <c r="Y387" s="487"/>
      <c r="AA387" s="487"/>
      <c r="AG387" s="487"/>
      <c r="AI387" s="487"/>
      <c r="AN387" s="487"/>
      <c r="AP387" s="487"/>
      <c r="AU387" s="487"/>
      <c r="AW387" s="487"/>
      <c r="CJ387" s="714"/>
    </row>
    <row r="388" spans="1:88" s="707" customFormat="1">
      <c r="A388" s="223"/>
      <c r="E388" s="487"/>
      <c r="K388" s="487"/>
      <c r="R388" s="487"/>
      <c r="T388" s="487"/>
      <c r="Y388" s="487"/>
      <c r="AA388" s="487"/>
      <c r="AG388" s="487"/>
      <c r="AI388" s="487"/>
      <c r="AN388" s="487"/>
      <c r="AP388" s="487"/>
      <c r="AU388" s="487"/>
      <c r="AW388" s="487"/>
      <c r="CJ388" s="714"/>
    </row>
    <row r="389" spans="1:88" s="707" customFormat="1">
      <c r="A389" s="223"/>
      <c r="E389" s="487"/>
      <c r="K389" s="487"/>
      <c r="R389" s="487"/>
      <c r="T389" s="487"/>
      <c r="Y389" s="487"/>
      <c r="AA389" s="487"/>
      <c r="AG389" s="487"/>
      <c r="AI389" s="487"/>
      <c r="AN389" s="487"/>
      <c r="AP389" s="487"/>
      <c r="AU389" s="487"/>
      <c r="AW389" s="487"/>
      <c r="CJ389" s="714"/>
    </row>
    <row r="390" spans="1:88" s="707" customFormat="1">
      <c r="A390" s="223"/>
      <c r="E390" s="487"/>
      <c r="K390" s="487"/>
      <c r="R390" s="487"/>
      <c r="T390" s="487"/>
      <c r="Y390" s="487"/>
      <c r="AA390" s="487"/>
      <c r="AG390" s="487"/>
      <c r="AI390" s="487"/>
      <c r="AN390" s="487"/>
      <c r="AP390" s="487"/>
      <c r="AU390" s="487"/>
      <c r="AW390" s="487"/>
      <c r="CJ390" s="714"/>
    </row>
    <row r="391" spans="1:88" s="707" customFormat="1">
      <c r="A391" s="223"/>
      <c r="E391" s="487"/>
      <c r="K391" s="487"/>
      <c r="R391" s="487"/>
      <c r="T391" s="487"/>
      <c r="Y391" s="487"/>
      <c r="AA391" s="487"/>
      <c r="AG391" s="487"/>
      <c r="AI391" s="487"/>
      <c r="AN391" s="487"/>
      <c r="AP391" s="487"/>
      <c r="AU391" s="487"/>
      <c r="AW391" s="487"/>
      <c r="CJ391" s="714"/>
    </row>
    <row r="392" spans="1:88" s="707" customFormat="1">
      <c r="A392" s="223"/>
      <c r="E392" s="487"/>
      <c r="K392" s="487"/>
      <c r="R392" s="487"/>
      <c r="T392" s="487"/>
      <c r="Y392" s="487"/>
      <c r="AA392" s="487"/>
      <c r="AG392" s="487"/>
      <c r="AI392" s="487"/>
      <c r="AN392" s="487"/>
      <c r="AP392" s="487"/>
      <c r="AU392" s="487"/>
      <c r="AW392" s="487"/>
      <c r="CJ392" s="714"/>
    </row>
    <row r="393" spans="1:88" s="707" customFormat="1">
      <c r="A393" s="223"/>
      <c r="E393" s="487"/>
      <c r="K393" s="487"/>
      <c r="R393" s="487"/>
      <c r="T393" s="487"/>
      <c r="Y393" s="487"/>
      <c r="AA393" s="487"/>
      <c r="AG393" s="487"/>
      <c r="AI393" s="487"/>
      <c r="AN393" s="487"/>
      <c r="AP393" s="487"/>
      <c r="AU393" s="487"/>
      <c r="AW393" s="487"/>
      <c r="CJ393" s="714"/>
    </row>
    <row r="394" spans="1:88" s="707" customFormat="1">
      <c r="A394" s="223"/>
      <c r="E394" s="487"/>
      <c r="K394" s="487"/>
      <c r="R394" s="487"/>
      <c r="T394" s="487"/>
      <c r="Y394" s="487"/>
      <c r="AA394" s="487"/>
      <c r="AG394" s="487"/>
      <c r="AI394" s="487"/>
      <c r="AN394" s="487"/>
      <c r="AP394" s="487"/>
      <c r="AU394" s="487"/>
      <c r="AW394" s="487"/>
      <c r="CJ394" s="714"/>
    </row>
    <row r="395" spans="1:88" s="707" customFormat="1">
      <c r="A395" s="223"/>
      <c r="E395" s="487"/>
      <c r="K395" s="487"/>
      <c r="R395" s="487"/>
      <c r="T395" s="487"/>
      <c r="Y395" s="487"/>
      <c r="AA395" s="487"/>
      <c r="AG395" s="487"/>
      <c r="AI395" s="487"/>
      <c r="AN395" s="487"/>
      <c r="AP395" s="487"/>
      <c r="AU395" s="487"/>
      <c r="AW395" s="487"/>
      <c r="CJ395" s="714"/>
    </row>
    <row r="396" spans="1:88" s="707" customFormat="1">
      <c r="A396" s="223"/>
      <c r="E396" s="487"/>
      <c r="K396" s="487"/>
      <c r="R396" s="487"/>
      <c r="T396" s="487"/>
      <c r="Y396" s="487"/>
      <c r="AA396" s="487"/>
      <c r="AG396" s="487"/>
      <c r="AI396" s="487"/>
      <c r="AN396" s="487"/>
      <c r="AP396" s="487"/>
      <c r="AU396" s="487"/>
      <c r="AW396" s="487"/>
      <c r="CJ396" s="714"/>
    </row>
    <row r="397" spans="1:88" s="707" customFormat="1">
      <c r="A397" s="223"/>
      <c r="E397" s="487"/>
      <c r="K397" s="487"/>
      <c r="R397" s="487"/>
      <c r="T397" s="487"/>
      <c r="Y397" s="487"/>
      <c r="AA397" s="487"/>
      <c r="AG397" s="487"/>
      <c r="AI397" s="487"/>
      <c r="AN397" s="487"/>
      <c r="AP397" s="487"/>
      <c r="AU397" s="487"/>
      <c r="AW397" s="487"/>
      <c r="CJ397" s="714"/>
    </row>
    <row r="398" spans="1:88" s="707" customFormat="1">
      <c r="A398" s="223"/>
      <c r="E398" s="487"/>
      <c r="K398" s="487"/>
      <c r="R398" s="487"/>
      <c r="T398" s="487"/>
      <c r="Y398" s="487"/>
      <c r="AA398" s="487"/>
      <c r="AG398" s="487"/>
      <c r="AI398" s="487"/>
      <c r="AN398" s="487"/>
      <c r="AP398" s="487"/>
      <c r="AU398" s="487"/>
      <c r="AW398" s="487"/>
      <c r="CJ398" s="714"/>
    </row>
    <row r="399" spans="1:88" s="707" customFormat="1">
      <c r="A399" s="223"/>
      <c r="E399" s="487"/>
      <c r="K399" s="487"/>
      <c r="R399" s="487"/>
      <c r="T399" s="487"/>
      <c r="Y399" s="487"/>
      <c r="AA399" s="487"/>
      <c r="AG399" s="487"/>
      <c r="AI399" s="487"/>
      <c r="AN399" s="487"/>
      <c r="AP399" s="487"/>
      <c r="AU399" s="487"/>
      <c r="AW399" s="487"/>
      <c r="CJ399" s="714"/>
    </row>
    <row r="400" spans="1:88" s="707" customFormat="1">
      <c r="A400" s="223"/>
      <c r="E400" s="487"/>
      <c r="K400" s="487"/>
      <c r="R400" s="487"/>
      <c r="T400" s="487"/>
      <c r="Y400" s="487"/>
      <c r="AA400" s="487"/>
      <c r="AG400" s="487"/>
      <c r="AI400" s="487"/>
      <c r="AN400" s="487"/>
      <c r="AP400" s="487"/>
      <c r="AU400" s="487"/>
      <c r="AW400" s="487"/>
      <c r="CJ400" s="714"/>
    </row>
    <row r="401" spans="1:88" s="707" customFormat="1">
      <c r="A401" s="223"/>
      <c r="E401" s="487"/>
      <c r="K401" s="487"/>
      <c r="R401" s="487"/>
      <c r="T401" s="487"/>
      <c r="Y401" s="487"/>
      <c r="AA401" s="487"/>
      <c r="AG401" s="487"/>
      <c r="AI401" s="487"/>
      <c r="AN401" s="487"/>
      <c r="AP401" s="487"/>
      <c r="AU401" s="487"/>
      <c r="AW401" s="487"/>
      <c r="CJ401" s="714"/>
    </row>
    <row r="402" spans="1:88" s="707" customFormat="1">
      <c r="A402" s="223"/>
      <c r="E402" s="487"/>
      <c r="K402" s="487"/>
      <c r="R402" s="487"/>
      <c r="T402" s="487"/>
      <c r="Y402" s="487"/>
      <c r="AA402" s="487"/>
      <c r="AG402" s="487"/>
      <c r="AI402" s="487"/>
      <c r="AN402" s="487"/>
      <c r="AP402" s="487"/>
      <c r="AU402" s="487"/>
      <c r="AW402" s="487"/>
      <c r="CJ402" s="714"/>
    </row>
    <row r="403" spans="1:88" s="707" customFormat="1">
      <c r="A403" s="223"/>
      <c r="E403" s="487"/>
      <c r="K403" s="487"/>
      <c r="R403" s="487"/>
      <c r="T403" s="487"/>
      <c r="Y403" s="487"/>
      <c r="AA403" s="487"/>
      <c r="AG403" s="487"/>
      <c r="AI403" s="487"/>
      <c r="AN403" s="487"/>
      <c r="AP403" s="487"/>
      <c r="AU403" s="487"/>
      <c r="AW403" s="487"/>
      <c r="CJ403" s="714"/>
    </row>
    <row r="404" spans="1:88" s="707" customFormat="1">
      <c r="A404" s="223"/>
      <c r="E404" s="487"/>
      <c r="K404" s="487"/>
      <c r="R404" s="487"/>
      <c r="T404" s="487"/>
      <c r="Y404" s="487"/>
      <c r="AA404" s="487"/>
      <c r="AG404" s="487"/>
      <c r="AI404" s="487"/>
      <c r="AN404" s="487"/>
      <c r="AP404" s="487"/>
      <c r="AU404" s="487"/>
      <c r="AW404" s="487"/>
      <c r="CJ404" s="714"/>
    </row>
    <row r="405" spans="1:88" s="707" customFormat="1">
      <c r="A405" s="223"/>
      <c r="E405" s="487"/>
      <c r="K405" s="487"/>
      <c r="R405" s="487"/>
      <c r="T405" s="487"/>
      <c r="Y405" s="487"/>
      <c r="AA405" s="487"/>
      <c r="AG405" s="487"/>
      <c r="AI405" s="487"/>
      <c r="AN405" s="487"/>
      <c r="AP405" s="487"/>
      <c r="AU405" s="487"/>
      <c r="AW405" s="487"/>
      <c r="CJ405" s="714"/>
    </row>
    <row r="406" spans="1:88" s="707" customFormat="1">
      <c r="A406" s="223"/>
      <c r="E406" s="487"/>
      <c r="K406" s="487"/>
      <c r="R406" s="487"/>
      <c r="T406" s="487"/>
      <c r="Y406" s="487"/>
      <c r="AA406" s="487"/>
      <c r="AG406" s="487"/>
      <c r="AI406" s="487"/>
      <c r="AN406" s="487"/>
      <c r="AP406" s="487"/>
      <c r="AU406" s="487"/>
      <c r="AW406" s="487"/>
      <c r="CJ406" s="714"/>
    </row>
    <row r="407" spans="1:88" s="707" customFormat="1">
      <c r="A407" s="223"/>
      <c r="E407" s="487"/>
      <c r="K407" s="487"/>
      <c r="R407" s="487"/>
      <c r="T407" s="487"/>
      <c r="Y407" s="487"/>
      <c r="AA407" s="487"/>
      <c r="AG407" s="487"/>
      <c r="AI407" s="487"/>
      <c r="AN407" s="487"/>
      <c r="AP407" s="487"/>
      <c r="AU407" s="487"/>
      <c r="AW407" s="487"/>
      <c r="CJ407" s="714"/>
    </row>
    <row r="408" spans="1:88" s="707" customFormat="1">
      <c r="A408" s="223"/>
      <c r="E408" s="487"/>
      <c r="K408" s="487"/>
      <c r="R408" s="487"/>
      <c r="T408" s="487"/>
      <c r="Y408" s="487"/>
      <c r="AA408" s="487"/>
      <c r="AG408" s="487"/>
      <c r="AI408" s="487"/>
      <c r="AN408" s="487"/>
      <c r="AP408" s="487"/>
      <c r="AU408" s="487"/>
      <c r="AW408" s="487"/>
      <c r="CJ408" s="714"/>
    </row>
    <row r="409" spans="1:88" s="707" customFormat="1">
      <c r="A409" s="223"/>
      <c r="E409" s="487"/>
      <c r="K409" s="487"/>
      <c r="R409" s="487"/>
      <c r="T409" s="487"/>
      <c r="Y409" s="487"/>
      <c r="AA409" s="487"/>
      <c r="AG409" s="487"/>
      <c r="AI409" s="487"/>
      <c r="AN409" s="487"/>
      <c r="AP409" s="487"/>
      <c r="AU409" s="487"/>
      <c r="AW409" s="487"/>
      <c r="CJ409" s="714"/>
    </row>
    <row r="410" spans="1:88" s="707" customFormat="1">
      <c r="A410" s="223"/>
      <c r="E410" s="487"/>
      <c r="K410" s="487"/>
      <c r="R410" s="487"/>
      <c r="T410" s="487"/>
      <c r="Y410" s="487"/>
      <c r="AA410" s="487"/>
      <c r="AG410" s="487"/>
      <c r="AI410" s="487"/>
      <c r="AN410" s="487"/>
      <c r="AP410" s="487"/>
      <c r="AU410" s="487"/>
      <c r="AW410" s="487"/>
      <c r="CJ410" s="714"/>
    </row>
    <row r="411" spans="1:88" s="707" customFormat="1">
      <c r="A411" s="223"/>
      <c r="E411" s="487"/>
      <c r="K411" s="487"/>
      <c r="R411" s="487"/>
      <c r="T411" s="487"/>
      <c r="Y411" s="487"/>
      <c r="AA411" s="487"/>
      <c r="AG411" s="487"/>
      <c r="AI411" s="487"/>
      <c r="AN411" s="487"/>
      <c r="AP411" s="487"/>
      <c r="AU411" s="487"/>
      <c r="AW411" s="487"/>
      <c r="CJ411" s="714"/>
    </row>
    <row r="412" spans="1:88" s="707" customFormat="1">
      <c r="A412" s="223"/>
      <c r="E412" s="487"/>
      <c r="K412" s="487"/>
      <c r="R412" s="487"/>
      <c r="T412" s="487"/>
      <c r="Y412" s="487"/>
      <c r="AA412" s="487"/>
      <c r="AG412" s="487"/>
      <c r="AI412" s="487"/>
      <c r="AN412" s="487"/>
      <c r="AP412" s="487"/>
      <c r="AU412" s="487"/>
      <c r="AW412" s="487"/>
      <c r="CJ412" s="714"/>
    </row>
    <row r="413" spans="1:88" s="707" customFormat="1">
      <c r="A413" s="223"/>
      <c r="E413" s="487"/>
      <c r="K413" s="487"/>
      <c r="R413" s="487"/>
      <c r="T413" s="487"/>
      <c r="Y413" s="487"/>
      <c r="AA413" s="487"/>
      <c r="AG413" s="487"/>
      <c r="AI413" s="487"/>
      <c r="AN413" s="487"/>
      <c r="AP413" s="487"/>
      <c r="AU413" s="487"/>
      <c r="AW413" s="487"/>
      <c r="CJ413" s="714"/>
    </row>
    <row r="414" spans="1:88" s="707" customFormat="1">
      <c r="A414" s="223"/>
      <c r="E414" s="487"/>
      <c r="K414" s="487"/>
      <c r="R414" s="487"/>
      <c r="T414" s="487"/>
      <c r="Y414" s="487"/>
      <c r="AA414" s="487"/>
      <c r="AG414" s="487"/>
      <c r="AI414" s="487"/>
      <c r="AN414" s="487"/>
      <c r="AP414" s="487"/>
      <c r="AU414" s="487"/>
      <c r="AW414" s="487"/>
      <c r="CJ414" s="714"/>
    </row>
    <row r="415" spans="1:88" s="707" customFormat="1">
      <c r="A415" s="223"/>
      <c r="E415" s="487"/>
      <c r="K415" s="487"/>
      <c r="R415" s="487"/>
      <c r="T415" s="487"/>
      <c r="Y415" s="487"/>
      <c r="AA415" s="487"/>
      <c r="AG415" s="487"/>
      <c r="AI415" s="487"/>
      <c r="AN415" s="487"/>
      <c r="AP415" s="487"/>
      <c r="AU415" s="487"/>
      <c r="AW415" s="487"/>
      <c r="CJ415" s="714"/>
    </row>
    <row r="416" spans="1:88" s="707" customFormat="1">
      <c r="A416" s="223"/>
      <c r="E416" s="487"/>
      <c r="K416" s="487"/>
      <c r="R416" s="487"/>
      <c r="T416" s="487"/>
      <c r="Y416" s="487"/>
      <c r="AA416" s="487"/>
      <c r="AG416" s="487"/>
      <c r="AI416" s="487"/>
      <c r="AN416" s="487"/>
      <c r="AP416" s="487"/>
      <c r="AU416" s="487"/>
      <c r="AW416" s="487"/>
      <c r="CJ416" s="714"/>
    </row>
    <row r="417" spans="1:88" s="707" customFormat="1">
      <c r="A417" s="223"/>
      <c r="E417" s="487"/>
      <c r="K417" s="487"/>
      <c r="R417" s="487"/>
      <c r="T417" s="487"/>
      <c r="Y417" s="487"/>
      <c r="AA417" s="487"/>
      <c r="AG417" s="487"/>
      <c r="AI417" s="487"/>
      <c r="AN417" s="487"/>
      <c r="AP417" s="487"/>
      <c r="AU417" s="487"/>
      <c r="AW417" s="487"/>
      <c r="CJ417" s="714"/>
    </row>
    <row r="418" spans="1:88" s="707" customFormat="1">
      <c r="A418" s="223"/>
      <c r="E418" s="487"/>
      <c r="K418" s="487"/>
      <c r="R418" s="487"/>
      <c r="T418" s="487"/>
      <c r="Y418" s="487"/>
      <c r="AA418" s="487"/>
      <c r="AG418" s="487"/>
      <c r="AI418" s="487"/>
      <c r="AN418" s="487"/>
      <c r="AP418" s="487"/>
      <c r="AU418" s="487"/>
      <c r="AW418" s="487"/>
      <c r="CJ418" s="714"/>
    </row>
    <row r="419" spans="1:88" s="707" customFormat="1">
      <c r="A419" s="223"/>
      <c r="E419" s="487"/>
      <c r="K419" s="487"/>
      <c r="R419" s="487"/>
      <c r="T419" s="487"/>
      <c r="Y419" s="487"/>
      <c r="AA419" s="487"/>
      <c r="AG419" s="487"/>
      <c r="AI419" s="487"/>
      <c r="AN419" s="487"/>
      <c r="AP419" s="487"/>
      <c r="AU419" s="487"/>
      <c r="AW419" s="487"/>
      <c r="CJ419" s="714"/>
    </row>
    <row r="420" spans="1:88" s="707" customFormat="1">
      <c r="A420" s="223"/>
      <c r="E420" s="487"/>
      <c r="K420" s="487"/>
      <c r="R420" s="487"/>
      <c r="T420" s="487"/>
      <c r="Y420" s="487"/>
      <c r="AA420" s="487"/>
      <c r="AG420" s="487"/>
      <c r="AI420" s="487"/>
      <c r="AN420" s="487"/>
      <c r="AP420" s="487"/>
      <c r="AU420" s="487"/>
      <c r="AW420" s="487"/>
      <c r="CJ420" s="714"/>
    </row>
    <row r="421" spans="1:88" s="707" customFormat="1">
      <c r="A421" s="223"/>
      <c r="E421" s="487"/>
      <c r="K421" s="487"/>
      <c r="R421" s="487"/>
      <c r="T421" s="487"/>
      <c r="Y421" s="487"/>
      <c r="AA421" s="487"/>
      <c r="AG421" s="487"/>
      <c r="AI421" s="487"/>
      <c r="AN421" s="487"/>
      <c r="AP421" s="487"/>
      <c r="AU421" s="487"/>
      <c r="AW421" s="487"/>
      <c r="CJ421" s="714"/>
    </row>
    <row r="422" spans="1:88" s="707" customFormat="1">
      <c r="A422" s="223"/>
      <c r="E422" s="487"/>
      <c r="K422" s="487"/>
      <c r="R422" s="487"/>
      <c r="T422" s="487"/>
      <c r="Y422" s="487"/>
      <c r="AA422" s="487"/>
      <c r="AG422" s="487"/>
      <c r="AI422" s="487"/>
      <c r="AN422" s="487"/>
      <c r="AP422" s="487"/>
      <c r="AU422" s="487"/>
      <c r="AW422" s="487"/>
      <c r="CJ422" s="714"/>
    </row>
    <row r="423" spans="1:88" s="707" customFormat="1">
      <c r="A423" s="223"/>
      <c r="E423" s="487"/>
      <c r="K423" s="487"/>
      <c r="R423" s="487"/>
      <c r="T423" s="487"/>
      <c r="Y423" s="487"/>
      <c r="AA423" s="487"/>
      <c r="AG423" s="487"/>
      <c r="AI423" s="487"/>
      <c r="AN423" s="487"/>
      <c r="AP423" s="487"/>
      <c r="AU423" s="487"/>
      <c r="AW423" s="487"/>
      <c r="CJ423" s="714"/>
    </row>
    <row r="424" spans="1:88" s="707" customFormat="1">
      <c r="A424" s="223"/>
      <c r="E424" s="487"/>
      <c r="K424" s="487"/>
      <c r="R424" s="487"/>
      <c r="T424" s="487"/>
      <c r="Y424" s="487"/>
      <c r="AA424" s="487"/>
      <c r="AG424" s="487"/>
      <c r="AI424" s="487"/>
      <c r="AN424" s="487"/>
      <c r="AP424" s="487"/>
      <c r="AU424" s="487"/>
      <c r="AW424" s="487"/>
      <c r="CJ424" s="714"/>
    </row>
    <row r="425" spans="1:88" s="707" customFormat="1">
      <c r="A425" s="223"/>
      <c r="E425" s="487"/>
      <c r="K425" s="487"/>
      <c r="R425" s="487"/>
      <c r="T425" s="487"/>
      <c r="Y425" s="487"/>
      <c r="AA425" s="487"/>
      <c r="AG425" s="487"/>
      <c r="AI425" s="487"/>
      <c r="AN425" s="487"/>
      <c r="AP425" s="487"/>
      <c r="AU425" s="487"/>
      <c r="AW425" s="487"/>
      <c r="CJ425" s="714"/>
    </row>
    <row r="426" spans="1:88" s="707" customFormat="1">
      <c r="A426" s="223"/>
      <c r="E426" s="487"/>
      <c r="K426" s="487"/>
      <c r="R426" s="487"/>
      <c r="T426" s="487"/>
      <c r="Y426" s="487"/>
      <c r="AA426" s="487"/>
      <c r="AG426" s="487"/>
      <c r="AI426" s="487"/>
      <c r="AN426" s="487"/>
      <c r="AP426" s="487"/>
      <c r="AU426" s="487"/>
      <c r="AW426" s="487"/>
      <c r="CJ426" s="714"/>
    </row>
    <row r="427" spans="1:88" s="707" customFormat="1">
      <c r="A427" s="223"/>
      <c r="E427" s="487"/>
      <c r="K427" s="487"/>
      <c r="R427" s="487"/>
      <c r="T427" s="487"/>
      <c r="Y427" s="487"/>
      <c r="AA427" s="487"/>
      <c r="AG427" s="487"/>
      <c r="AI427" s="487"/>
      <c r="AN427" s="487"/>
      <c r="AP427" s="487"/>
      <c r="AU427" s="487"/>
      <c r="AW427" s="487"/>
      <c r="CJ427" s="714"/>
    </row>
    <row r="428" spans="1:88" s="707" customFormat="1">
      <c r="A428" s="223"/>
      <c r="E428" s="487"/>
      <c r="K428" s="487"/>
      <c r="R428" s="487"/>
      <c r="T428" s="487"/>
      <c r="Y428" s="487"/>
      <c r="AA428" s="487"/>
      <c r="AG428" s="487"/>
      <c r="AI428" s="487"/>
      <c r="AN428" s="487"/>
      <c r="AP428" s="487"/>
      <c r="AU428" s="487"/>
      <c r="AW428" s="487"/>
      <c r="CJ428" s="714"/>
    </row>
    <row r="429" spans="1:88" s="707" customFormat="1">
      <c r="A429" s="223"/>
      <c r="E429" s="487"/>
      <c r="K429" s="487"/>
      <c r="R429" s="487"/>
      <c r="T429" s="487"/>
      <c r="Y429" s="487"/>
      <c r="AA429" s="487"/>
      <c r="AG429" s="487"/>
      <c r="AI429" s="487"/>
      <c r="AN429" s="487"/>
      <c r="AP429" s="487"/>
      <c r="AU429" s="487"/>
      <c r="AW429" s="487"/>
      <c r="CJ429" s="714"/>
    </row>
    <row r="430" spans="1:88" s="707" customFormat="1">
      <c r="A430" s="223"/>
      <c r="E430" s="487"/>
      <c r="K430" s="487"/>
      <c r="R430" s="487"/>
      <c r="T430" s="487"/>
      <c r="Y430" s="487"/>
      <c r="AA430" s="487"/>
      <c r="AG430" s="487"/>
      <c r="AI430" s="487"/>
      <c r="AN430" s="487"/>
      <c r="AP430" s="487"/>
      <c r="AU430" s="487"/>
      <c r="AW430" s="487"/>
      <c r="CJ430" s="714"/>
    </row>
    <row r="431" spans="1:88" s="707" customFormat="1">
      <c r="A431" s="223"/>
      <c r="E431" s="487"/>
      <c r="K431" s="487"/>
      <c r="R431" s="487"/>
      <c r="T431" s="487"/>
      <c r="Y431" s="487"/>
      <c r="AA431" s="487"/>
      <c r="AG431" s="487"/>
      <c r="AI431" s="487"/>
      <c r="AN431" s="487"/>
      <c r="AP431" s="487"/>
      <c r="AU431" s="487"/>
      <c r="AW431" s="487"/>
      <c r="CJ431" s="714"/>
    </row>
    <row r="432" spans="1:88" s="707" customFormat="1">
      <c r="A432" s="223"/>
      <c r="E432" s="487"/>
      <c r="K432" s="487"/>
      <c r="R432" s="487"/>
      <c r="T432" s="487"/>
      <c r="Y432" s="487"/>
      <c r="AA432" s="487"/>
      <c r="AG432" s="487"/>
      <c r="AI432" s="487"/>
      <c r="AN432" s="487"/>
      <c r="AP432" s="487"/>
      <c r="AU432" s="487"/>
      <c r="AW432" s="487"/>
      <c r="CJ432" s="714"/>
    </row>
    <row r="433" spans="1:88" s="707" customFormat="1">
      <c r="A433" s="223"/>
      <c r="E433" s="487"/>
      <c r="K433" s="487"/>
      <c r="R433" s="487"/>
      <c r="T433" s="487"/>
      <c r="Y433" s="487"/>
      <c r="AA433" s="487"/>
      <c r="AG433" s="487"/>
      <c r="AI433" s="487"/>
      <c r="AN433" s="487"/>
      <c r="AP433" s="487"/>
      <c r="AU433" s="487"/>
      <c r="AW433" s="487"/>
      <c r="CJ433" s="714"/>
    </row>
    <row r="434" spans="1:88" s="707" customFormat="1">
      <c r="A434" s="223"/>
      <c r="E434" s="487"/>
      <c r="K434" s="487"/>
      <c r="R434" s="487"/>
      <c r="T434" s="487"/>
      <c r="Y434" s="487"/>
      <c r="AA434" s="487"/>
      <c r="AG434" s="487"/>
      <c r="AI434" s="487"/>
      <c r="AN434" s="487"/>
      <c r="AP434" s="487"/>
      <c r="AU434" s="487"/>
      <c r="AW434" s="487"/>
      <c r="CJ434" s="714"/>
    </row>
    <row r="435" spans="1:88" s="707" customFormat="1">
      <c r="A435" s="223"/>
      <c r="E435" s="487"/>
      <c r="K435" s="487"/>
      <c r="R435" s="487"/>
      <c r="T435" s="487"/>
      <c r="Y435" s="487"/>
      <c r="AA435" s="487"/>
      <c r="AG435" s="487"/>
      <c r="AI435" s="487"/>
      <c r="AN435" s="487"/>
      <c r="AP435" s="487"/>
      <c r="AU435" s="487"/>
      <c r="AW435" s="487"/>
      <c r="CJ435" s="714"/>
    </row>
    <row r="436" spans="1:88" s="707" customFormat="1">
      <c r="A436" s="223"/>
      <c r="E436" s="487"/>
      <c r="K436" s="487"/>
      <c r="R436" s="487"/>
      <c r="T436" s="487"/>
      <c r="Y436" s="487"/>
      <c r="AA436" s="487"/>
      <c r="AG436" s="487"/>
      <c r="AI436" s="487"/>
      <c r="AN436" s="487"/>
      <c r="AP436" s="487"/>
      <c r="AU436" s="487"/>
      <c r="AW436" s="487"/>
      <c r="CJ436" s="714"/>
    </row>
    <row r="437" spans="1:88" s="707" customFormat="1">
      <c r="A437" s="223"/>
      <c r="E437" s="487"/>
      <c r="K437" s="487"/>
      <c r="R437" s="487"/>
      <c r="T437" s="487"/>
      <c r="Y437" s="487"/>
      <c r="AA437" s="487"/>
      <c r="AG437" s="487"/>
      <c r="AI437" s="487"/>
      <c r="AN437" s="487"/>
      <c r="AP437" s="487"/>
      <c r="AU437" s="487"/>
      <c r="AW437" s="487"/>
      <c r="CJ437" s="714"/>
    </row>
    <row r="438" spans="1:88" s="707" customFormat="1">
      <c r="A438" s="223"/>
      <c r="E438" s="487"/>
      <c r="K438" s="487"/>
      <c r="R438" s="487"/>
      <c r="T438" s="487"/>
      <c r="Y438" s="487"/>
      <c r="AA438" s="487"/>
      <c r="AG438" s="487"/>
      <c r="AI438" s="487"/>
      <c r="AN438" s="487"/>
      <c r="AP438" s="487"/>
      <c r="AU438" s="487"/>
      <c r="AW438" s="487"/>
      <c r="CJ438" s="714"/>
    </row>
    <row r="439" spans="1:88" s="707" customFormat="1">
      <c r="A439" s="223"/>
      <c r="E439" s="487"/>
      <c r="K439" s="487"/>
      <c r="R439" s="487"/>
      <c r="T439" s="487"/>
      <c r="Y439" s="487"/>
      <c r="AA439" s="487"/>
      <c r="AG439" s="487"/>
      <c r="AI439" s="487"/>
      <c r="AN439" s="487"/>
      <c r="AP439" s="487"/>
      <c r="AU439" s="487"/>
      <c r="AW439" s="487"/>
      <c r="CJ439" s="714"/>
    </row>
    <row r="440" spans="1:88" s="707" customFormat="1">
      <c r="A440" s="223"/>
      <c r="E440" s="487"/>
      <c r="K440" s="487"/>
      <c r="R440" s="487"/>
      <c r="T440" s="487"/>
      <c r="Y440" s="487"/>
      <c r="AA440" s="487"/>
      <c r="AG440" s="487"/>
      <c r="AI440" s="487"/>
      <c r="AN440" s="487"/>
      <c r="AP440" s="487"/>
      <c r="AU440" s="487"/>
      <c r="AW440" s="487"/>
      <c r="CJ440" s="714"/>
    </row>
    <row r="441" spans="1:88" s="707" customFormat="1">
      <c r="A441" s="223"/>
      <c r="E441" s="487"/>
      <c r="K441" s="487"/>
      <c r="R441" s="487"/>
      <c r="T441" s="487"/>
      <c r="Y441" s="487"/>
      <c r="AA441" s="487"/>
      <c r="AG441" s="487"/>
      <c r="AI441" s="487"/>
      <c r="AN441" s="487"/>
      <c r="AP441" s="487"/>
      <c r="AU441" s="487"/>
      <c r="AW441" s="487"/>
      <c r="CJ441" s="714"/>
    </row>
    <row r="442" spans="1:88" s="707" customFormat="1">
      <c r="A442" s="223"/>
      <c r="E442" s="487"/>
      <c r="K442" s="487"/>
      <c r="R442" s="487"/>
      <c r="T442" s="487"/>
      <c r="Y442" s="487"/>
      <c r="AA442" s="487"/>
      <c r="AG442" s="487"/>
      <c r="AI442" s="487"/>
      <c r="AN442" s="487"/>
      <c r="AP442" s="487"/>
      <c r="AU442" s="487"/>
      <c r="AW442" s="487"/>
      <c r="CJ442" s="714"/>
    </row>
    <row r="443" spans="1:88" s="707" customFormat="1">
      <c r="A443" s="223"/>
      <c r="E443" s="487"/>
      <c r="K443" s="487"/>
      <c r="R443" s="487"/>
      <c r="T443" s="487"/>
      <c r="Y443" s="487"/>
      <c r="AA443" s="487"/>
      <c r="AG443" s="487"/>
      <c r="AI443" s="487"/>
      <c r="AN443" s="487"/>
      <c r="AP443" s="487"/>
      <c r="AU443" s="487"/>
      <c r="AW443" s="487"/>
      <c r="CJ443" s="714"/>
    </row>
    <row r="444" spans="1:88" s="707" customFormat="1">
      <c r="A444" s="223"/>
      <c r="E444" s="487"/>
      <c r="K444" s="487"/>
      <c r="R444" s="487"/>
      <c r="T444" s="487"/>
      <c r="Y444" s="487"/>
      <c r="AA444" s="487"/>
      <c r="AG444" s="487"/>
      <c r="AI444" s="487"/>
      <c r="AN444" s="487"/>
      <c r="AP444" s="487"/>
      <c r="AU444" s="487"/>
      <c r="AW444" s="487"/>
      <c r="CJ444" s="714"/>
    </row>
    <row r="445" spans="1:88" s="707" customFormat="1">
      <c r="A445" s="223"/>
      <c r="E445" s="487"/>
      <c r="K445" s="487"/>
      <c r="R445" s="487"/>
      <c r="T445" s="487"/>
      <c r="Y445" s="487"/>
      <c r="AA445" s="487"/>
      <c r="AG445" s="487"/>
      <c r="AI445" s="487"/>
      <c r="AN445" s="487"/>
      <c r="AP445" s="487"/>
      <c r="AU445" s="487"/>
      <c r="AW445" s="487"/>
      <c r="CJ445" s="714"/>
    </row>
    <row r="446" spans="1:88" s="707" customFormat="1">
      <c r="A446" s="223"/>
      <c r="E446" s="487"/>
      <c r="K446" s="487"/>
      <c r="R446" s="487"/>
      <c r="T446" s="487"/>
      <c r="Y446" s="487"/>
      <c r="AA446" s="487"/>
      <c r="AG446" s="487"/>
      <c r="AI446" s="487"/>
      <c r="AN446" s="487"/>
      <c r="AP446" s="487"/>
      <c r="AU446" s="487"/>
      <c r="AW446" s="487"/>
      <c r="CJ446" s="714"/>
    </row>
    <row r="447" spans="1:88" s="707" customFormat="1">
      <c r="A447" s="223"/>
      <c r="E447" s="487"/>
      <c r="K447" s="487"/>
      <c r="R447" s="487"/>
      <c r="T447" s="487"/>
      <c r="Y447" s="487"/>
      <c r="AA447" s="487"/>
      <c r="AG447" s="487"/>
      <c r="AI447" s="487"/>
      <c r="AN447" s="487"/>
      <c r="AP447" s="487"/>
      <c r="AU447" s="487"/>
      <c r="AW447" s="487"/>
      <c r="CJ447" s="714"/>
    </row>
    <row r="448" spans="1:88" s="707" customFormat="1">
      <c r="A448" s="223"/>
      <c r="E448" s="487"/>
      <c r="K448" s="487"/>
      <c r="R448" s="487"/>
      <c r="T448" s="487"/>
      <c r="Y448" s="487"/>
      <c r="AA448" s="487"/>
      <c r="AG448" s="487"/>
      <c r="AI448" s="487"/>
      <c r="AN448" s="487"/>
      <c r="AP448" s="487"/>
      <c r="AU448" s="487"/>
      <c r="AW448" s="487"/>
      <c r="CJ448" s="714"/>
    </row>
    <row r="449" spans="1:88" s="707" customFormat="1">
      <c r="A449" s="223"/>
      <c r="E449" s="487"/>
      <c r="K449" s="487"/>
      <c r="R449" s="487"/>
      <c r="T449" s="487"/>
      <c r="Y449" s="487"/>
      <c r="AA449" s="487"/>
      <c r="AG449" s="487"/>
      <c r="AI449" s="487"/>
      <c r="AN449" s="487"/>
      <c r="AP449" s="487"/>
      <c r="AU449" s="487"/>
      <c r="AW449" s="487"/>
      <c r="CJ449" s="714"/>
    </row>
    <row r="450" spans="1:88" s="707" customFormat="1">
      <c r="A450" s="223"/>
      <c r="E450" s="487"/>
      <c r="K450" s="487"/>
      <c r="R450" s="487"/>
      <c r="T450" s="487"/>
      <c r="Y450" s="487"/>
      <c r="AA450" s="487"/>
      <c r="AG450" s="487"/>
      <c r="AI450" s="487"/>
      <c r="AN450" s="487"/>
      <c r="AP450" s="487"/>
      <c r="AU450" s="487"/>
      <c r="AW450" s="487"/>
      <c r="CJ450" s="714"/>
    </row>
    <row r="451" spans="1:88" s="707" customFormat="1">
      <c r="A451" s="223"/>
      <c r="E451" s="487"/>
      <c r="K451" s="487"/>
      <c r="R451" s="487"/>
      <c r="T451" s="487"/>
      <c r="Y451" s="487"/>
      <c r="AA451" s="487"/>
      <c r="AG451" s="487"/>
      <c r="AI451" s="487"/>
      <c r="AN451" s="487"/>
      <c r="AP451" s="487"/>
      <c r="AU451" s="487"/>
      <c r="AW451" s="487"/>
      <c r="CJ451" s="714"/>
    </row>
    <row r="452" spans="1:88" s="707" customFormat="1">
      <c r="A452" s="223"/>
      <c r="E452" s="487"/>
      <c r="K452" s="487"/>
      <c r="R452" s="487"/>
      <c r="T452" s="487"/>
      <c r="Y452" s="487"/>
      <c r="AA452" s="487"/>
      <c r="AG452" s="487"/>
      <c r="AI452" s="487"/>
      <c r="AN452" s="487"/>
      <c r="AP452" s="487"/>
      <c r="AU452" s="487"/>
      <c r="AW452" s="487"/>
      <c r="CJ452" s="714"/>
    </row>
    <row r="453" spans="1:88" s="707" customFormat="1">
      <c r="A453" s="223"/>
      <c r="E453" s="487"/>
      <c r="K453" s="487"/>
      <c r="R453" s="487"/>
      <c r="T453" s="487"/>
      <c r="Y453" s="487"/>
      <c r="AA453" s="487"/>
      <c r="AG453" s="487"/>
      <c r="AI453" s="487"/>
      <c r="AN453" s="487"/>
      <c r="AP453" s="487"/>
      <c r="AU453" s="487"/>
      <c r="AW453" s="487"/>
      <c r="CJ453" s="714"/>
    </row>
    <row r="454" spans="1:88" s="707" customFormat="1">
      <c r="A454" s="223"/>
      <c r="E454" s="487"/>
      <c r="K454" s="487"/>
      <c r="R454" s="487"/>
      <c r="T454" s="487"/>
      <c r="Y454" s="487"/>
      <c r="AA454" s="487"/>
      <c r="AG454" s="487"/>
      <c r="AI454" s="487"/>
      <c r="AN454" s="487"/>
      <c r="AP454" s="487"/>
      <c r="AU454" s="487"/>
      <c r="AW454" s="487"/>
      <c r="CJ454" s="714"/>
    </row>
    <row r="455" spans="1:88" s="707" customFormat="1">
      <c r="A455" s="223"/>
      <c r="E455" s="487"/>
      <c r="K455" s="487"/>
      <c r="R455" s="487"/>
      <c r="T455" s="487"/>
      <c r="Y455" s="487"/>
      <c r="AA455" s="487"/>
      <c r="AG455" s="487"/>
      <c r="AI455" s="487"/>
      <c r="AN455" s="487"/>
      <c r="AP455" s="487"/>
      <c r="AU455" s="487"/>
      <c r="AW455" s="487"/>
      <c r="CJ455" s="714"/>
    </row>
    <row r="456" spans="1:88" s="707" customFormat="1">
      <c r="A456" s="223"/>
      <c r="E456" s="487"/>
      <c r="K456" s="487"/>
      <c r="R456" s="487"/>
      <c r="T456" s="487"/>
      <c r="Y456" s="487"/>
      <c r="AA456" s="487"/>
      <c r="AG456" s="487"/>
      <c r="AI456" s="487"/>
      <c r="AN456" s="487"/>
      <c r="AP456" s="487"/>
      <c r="AU456" s="487"/>
      <c r="AW456" s="487"/>
      <c r="CJ456" s="714"/>
    </row>
    <row r="457" spans="1:88" s="707" customFormat="1">
      <c r="A457" s="223"/>
      <c r="E457" s="487"/>
      <c r="K457" s="487"/>
      <c r="R457" s="487"/>
      <c r="T457" s="487"/>
      <c r="Y457" s="487"/>
      <c r="AA457" s="487"/>
      <c r="AG457" s="487"/>
      <c r="AI457" s="487"/>
      <c r="AN457" s="487"/>
      <c r="AP457" s="487"/>
      <c r="AU457" s="487"/>
      <c r="AW457" s="487"/>
      <c r="CJ457" s="714"/>
    </row>
    <row r="458" spans="1:88" s="707" customFormat="1">
      <c r="A458" s="223"/>
      <c r="E458" s="487"/>
      <c r="K458" s="487"/>
      <c r="R458" s="487"/>
      <c r="T458" s="487"/>
      <c r="Y458" s="487"/>
      <c r="AA458" s="487"/>
      <c r="AG458" s="487"/>
      <c r="AI458" s="487"/>
      <c r="AN458" s="487"/>
      <c r="AP458" s="487"/>
      <c r="AU458" s="487"/>
      <c r="AW458" s="487"/>
      <c r="CJ458" s="714"/>
    </row>
    <row r="459" spans="1:88" s="707" customFormat="1">
      <c r="A459" s="223"/>
      <c r="E459" s="487"/>
      <c r="K459" s="487"/>
      <c r="R459" s="487"/>
      <c r="T459" s="487"/>
      <c r="Y459" s="487"/>
      <c r="AA459" s="487"/>
      <c r="AG459" s="487"/>
      <c r="AI459" s="487"/>
      <c r="AN459" s="487"/>
      <c r="AP459" s="487"/>
      <c r="AU459" s="487"/>
      <c r="AW459" s="487"/>
      <c r="CJ459" s="714"/>
    </row>
    <row r="460" spans="1:88" s="707" customFormat="1">
      <c r="A460" s="223"/>
      <c r="E460" s="487"/>
      <c r="K460" s="487"/>
      <c r="R460" s="487"/>
      <c r="T460" s="487"/>
      <c r="Y460" s="487"/>
      <c r="AA460" s="487"/>
      <c r="AG460" s="487"/>
      <c r="AI460" s="487"/>
      <c r="AN460" s="487"/>
      <c r="AP460" s="487"/>
      <c r="AU460" s="487"/>
      <c r="AW460" s="487"/>
      <c r="CJ460" s="714"/>
    </row>
    <row r="461" spans="1:88" s="707" customFormat="1">
      <c r="A461" s="223"/>
      <c r="E461" s="487"/>
      <c r="K461" s="487"/>
      <c r="R461" s="487"/>
      <c r="T461" s="487"/>
      <c r="Y461" s="487"/>
      <c r="AA461" s="487"/>
      <c r="AG461" s="487"/>
      <c r="AI461" s="487"/>
      <c r="AN461" s="487"/>
      <c r="AP461" s="487"/>
      <c r="AU461" s="487"/>
      <c r="AW461" s="487"/>
      <c r="CJ461" s="714"/>
    </row>
    <row r="462" spans="1:88" s="707" customFormat="1">
      <c r="A462" s="223"/>
      <c r="E462" s="487"/>
      <c r="K462" s="487"/>
      <c r="R462" s="487"/>
      <c r="T462" s="487"/>
      <c r="Y462" s="487"/>
      <c r="AA462" s="487"/>
      <c r="AG462" s="487"/>
      <c r="AI462" s="487"/>
      <c r="AN462" s="487"/>
      <c r="AP462" s="487"/>
      <c r="AU462" s="487"/>
      <c r="AW462" s="487"/>
      <c r="CJ462" s="714"/>
    </row>
    <row r="463" spans="1:88" s="707" customFormat="1">
      <c r="A463" s="223"/>
      <c r="E463" s="487"/>
      <c r="K463" s="487"/>
      <c r="R463" s="487"/>
      <c r="T463" s="487"/>
      <c r="Y463" s="487"/>
      <c r="AA463" s="487"/>
      <c r="AG463" s="487"/>
      <c r="AI463" s="487"/>
      <c r="AN463" s="487"/>
      <c r="AP463" s="487"/>
      <c r="AU463" s="487"/>
      <c r="AW463" s="487"/>
      <c r="CJ463" s="714"/>
    </row>
    <row r="464" spans="1:88" s="707" customFormat="1">
      <c r="A464" s="223"/>
      <c r="E464" s="487"/>
      <c r="K464" s="487"/>
      <c r="R464" s="487"/>
      <c r="T464" s="487"/>
      <c r="Y464" s="487"/>
      <c r="AA464" s="487"/>
      <c r="AG464" s="487"/>
      <c r="AI464" s="487"/>
      <c r="AN464" s="487"/>
      <c r="AP464" s="487"/>
      <c r="AU464" s="487"/>
      <c r="AW464" s="487"/>
      <c r="CJ464" s="714"/>
    </row>
    <row r="465" spans="1:88" s="707" customFormat="1">
      <c r="A465" s="223"/>
      <c r="E465" s="487"/>
      <c r="K465" s="487"/>
      <c r="R465" s="487"/>
      <c r="T465" s="487"/>
      <c r="Y465" s="487"/>
      <c r="AA465" s="487"/>
      <c r="AG465" s="487"/>
      <c r="AI465" s="487"/>
      <c r="AN465" s="487"/>
      <c r="AP465" s="487"/>
      <c r="AU465" s="487"/>
      <c r="AW465" s="487"/>
      <c r="CJ465" s="714"/>
    </row>
    <row r="466" spans="1:88" s="707" customFormat="1">
      <c r="A466" s="223"/>
      <c r="E466" s="487"/>
      <c r="K466" s="487"/>
      <c r="R466" s="487"/>
      <c r="T466" s="487"/>
      <c r="Y466" s="487"/>
      <c r="AA466" s="487"/>
      <c r="AG466" s="487"/>
      <c r="AI466" s="487"/>
      <c r="AN466" s="487"/>
      <c r="AP466" s="487"/>
      <c r="AU466" s="487"/>
      <c r="AW466" s="487"/>
      <c r="CJ466" s="714"/>
    </row>
    <row r="467" spans="1:88" s="707" customFormat="1">
      <c r="A467" s="223"/>
      <c r="E467" s="487"/>
      <c r="K467" s="487"/>
      <c r="R467" s="487"/>
      <c r="T467" s="487"/>
      <c r="Y467" s="487"/>
      <c r="AA467" s="487"/>
      <c r="AG467" s="487"/>
      <c r="AI467" s="487"/>
      <c r="AN467" s="487"/>
      <c r="AP467" s="487"/>
      <c r="AU467" s="487"/>
      <c r="AW467" s="487"/>
      <c r="CJ467" s="714"/>
    </row>
    <row r="468" spans="1:88" s="707" customFormat="1">
      <c r="A468" s="223"/>
      <c r="E468" s="487"/>
      <c r="K468" s="487"/>
      <c r="R468" s="487"/>
      <c r="T468" s="487"/>
      <c r="Y468" s="487"/>
      <c r="AA468" s="487"/>
      <c r="AG468" s="487"/>
      <c r="AI468" s="487"/>
      <c r="AN468" s="487"/>
      <c r="AP468" s="487"/>
      <c r="AU468" s="487"/>
      <c r="AW468" s="487"/>
      <c r="CJ468" s="714"/>
    </row>
    <row r="469" spans="1:88" s="707" customFormat="1">
      <c r="A469" s="223"/>
      <c r="E469" s="487"/>
      <c r="K469" s="487"/>
      <c r="R469" s="487"/>
      <c r="T469" s="487"/>
      <c r="Y469" s="487"/>
      <c r="AA469" s="487"/>
      <c r="AG469" s="487"/>
      <c r="AI469" s="487"/>
      <c r="AN469" s="487"/>
      <c r="AP469" s="487"/>
      <c r="AU469" s="487"/>
      <c r="AW469" s="487"/>
      <c r="CJ469" s="714"/>
    </row>
    <row r="470" spans="1:88" s="707" customFormat="1">
      <c r="A470" s="223"/>
      <c r="E470" s="487"/>
      <c r="K470" s="487"/>
      <c r="R470" s="487"/>
      <c r="T470" s="487"/>
      <c r="Y470" s="487"/>
      <c r="AA470" s="487"/>
      <c r="AG470" s="487"/>
      <c r="AI470" s="487"/>
      <c r="AN470" s="487"/>
      <c r="AP470" s="487"/>
      <c r="AU470" s="487"/>
      <c r="AW470" s="487"/>
      <c r="CJ470" s="714"/>
    </row>
    <row r="471" spans="1:88" s="707" customFormat="1">
      <c r="A471" s="223"/>
      <c r="E471" s="487"/>
      <c r="K471" s="487"/>
      <c r="R471" s="487"/>
      <c r="T471" s="487"/>
      <c r="Y471" s="487"/>
      <c r="AA471" s="487"/>
      <c r="AG471" s="487"/>
      <c r="AI471" s="487"/>
      <c r="AN471" s="487"/>
      <c r="AP471" s="487"/>
      <c r="AU471" s="487"/>
      <c r="AW471" s="487"/>
      <c r="CJ471" s="714"/>
    </row>
    <row r="472" spans="1:88" s="707" customFormat="1">
      <c r="A472" s="223"/>
      <c r="E472" s="487"/>
      <c r="K472" s="487"/>
      <c r="R472" s="487"/>
      <c r="T472" s="487"/>
      <c r="Y472" s="487"/>
      <c r="AA472" s="487"/>
      <c r="AG472" s="487"/>
      <c r="AI472" s="487"/>
      <c r="AN472" s="487"/>
      <c r="AP472" s="487"/>
      <c r="AU472" s="487"/>
      <c r="AW472" s="487"/>
      <c r="CJ472" s="714"/>
    </row>
    <row r="473" spans="1:88" s="707" customFormat="1">
      <c r="A473" s="223"/>
      <c r="E473" s="487"/>
      <c r="K473" s="487"/>
      <c r="R473" s="487"/>
      <c r="T473" s="487"/>
      <c r="Y473" s="487"/>
      <c r="AA473" s="487"/>
      <c r="AG473" s="487"/>
      <c r="AI473" s="487"/>
      <c r="AN473" s="487"/>
      <c r="AP473" s="487"/>
      <c r="AU473" s="487"/>
      <c r="AW473" s="487"/>
      <c r="CJ473" s="714"/>
    </row>
    <row r="474" spans="1:88" s="707" customFormat="1">
      <c r="A474" s="223"/>
      <c r="E474" s="487"/>
      <c r="K474" s="487"/>
      <c r="R474" s="487"/>
      <c r="T474" s="487"/>
      <c r="Y474" s="487"/>
      <c r="AA474" s="487"/>
      <c r="AG474" s="487"/>
      <c r="AI474" s="487"/>
      <c r="AN474" s="487"/>
      <c r="AP474" s="487"/>
      <c r="AU474" s="487"/>
      <c r="AW474" s="487"/>
      <c r="CJ474" s="714"/>
    </row>
    <row r="475" spans="1:88" s="707" customFormat="1">
      <c r="A475" s="223"/>
      <c r="E475" s="487"/>
      <c r="K475" s="487"/>
      <c r="R475" s="487"/>
      <c r="T475" s="487"/>
      <c r="Y475" s="487"/>
      <c r="AA475" s="487"/>
      <c r="AG475" s="487"/>
      <c r="AI475" s="487"/>
      <c r="AN475" s="487"/>
      <c r="AP475" s="487"/>
      <c r="AU475" s="487"/>
      <c r="AW475" s="487"/>
      <c r="CJ475" s="714"/>
    </row>
    <row r="476" spans="1:88" s="707" customFormat="1">
      <c r="A476" s="223"/>
      <c r="E476" s="487"/>
      <c r="K476" s="487"/>
      <c r="R476" s="487"/>
      <c r="T476" s="487"/>
      <c r="Y476" s="487"/>
      <c r="AA476" s="487"/>
      <c r="AG476" s="487"/>
      <c r="AI476" s="487"/>
      <c r="AN476" s="487"/>
      <c r="AP476" s="487"/>
      <c r="AU476" s="487"/>
      <c r="AW476" s="487"/>
      <c r="CJ476" s="714"/>
    </row>
    <row r="477" spans="1:88" s="707" customFormat="1">
      <c r="A477" s="223"/>
      <c r="E477" s="487"/>
      <c r="K477" s="487"/>
      <c r="R477" s="487"/>
      <c r="T477" s="487"/>
      <c r="Y477" s="487"/>
      <c r="AA477" s="487"/>
      <c r="AG477" s="487"/>
      <c r="AI477" s="487"/>
      <c r="AN477" s="487"/>
      <c r="AP477" s="487"/>
      <c r="AU477" s="487"/>
      <c r="AW477" s="487"/>
      <c r="CJ477" s="714"/>
    </row>
    <row r="478" spans="1:88" s="707" customFormat="1">
      <c r="A478" s="223"/>
      <c r="E478" s="487"/>
      <c r="K478" s="487"/>
      <c r="R478" s="487"/>
      <c r="T478" s="487"/>
      <c r="Y478" s="487"/>
      <c r="AA478" s="487"/>
      <c r="AG478" s="487"/>
      <c r="AI478" s="487"/>
      <c r="AN478" s="487"/>
      <c r="AP478" s="487"/>
      <c r="AU478" s="487"/>
      <c r="AW478" s="487"/>
      <c r="CJ478" s="714"/>
    </row>
    <row r="479" spans="1:88" s="707" customFormat="1">
      <c r="A479" s="223"/>
      <c r="E479" s="487"/>
      <c r="K479" s="487"/>
      <c r="R479" s="487"/>
      <c r="T479" s="487"/>
      <c r="Y479" s="487"/>
      <c r="AA479" s="487"/>
      <c r="AG479" s="487"/>
      <c r="AI479" s="487"/>
      <c r="AN479" s="487"/>
      <c r="AP479" s="487"/>
      <c r="AU479" s="487"/>
      <c r="AW479" s="487"/>
      <c r="CJ479" s="714"/>
    </row>
    <row r="480" spans="1:88" s="707" customFormat="1">
      <c r="A480" s="223"/>
      <c r="E480" s="487"/>
      <c r="K480" s="487"/>
      <c r="R480" s="487"/>
      <c r="T480" s="487"/>
      <c r="Y480" s="487"/>
      <c r="AA480" s="487"/>
      <c r="AG480" s="487"/>
      <c r="AI480" s="487"/>
      <c r="AN480" s="487"/>
      <c r="AP480" s="487"/>
      <c r="AU480" s="487"/>
      <c r="AW480" s="487"/>
      <c r="CJ480" s="714"/>
    </row>
    <row r="481" spans="1:88" s="707" customFormat="1">
      <c r="A481" s="223"/>
      <c r="E481" s="487"/>
      <c r="K481" s="487"/>
      <c r="R481" s="487"/>
      <c r="T481" s="487"/>
      <c r="Y481" s="487"/>
      <c r="AA481" s="487"/>
      <c r="AG481" s="487"/>
      <c r="AI481" s="487"/>
      <c r="AN481" s="487"/>
      <c r="AP481" s="487"/>
      <c r="AU481" s="487"/>
      <c r="AW481" s="487"/>
      <c r="CJ481" s="714"/>
    </row>
    <row r="482" spans="1:88" s="707" customFormat="1">
      <c r="A482" s="223"/>
      <c r="E482" s="487"/>
      <c r="K482" s="487"/>
      <c r="R482" s="487"/>
      <c r="T482" s="487"/>
      <c r="Y482" s="487"/>
      <c r="AA482" s="487"/>
      <c r="AG482" s="487"/>
      <c r="AI482" s="487"/>
      <c r="AN482" s="487"/>
      <c r="AP482" s="487"/>
      <c r="AU482" s="487"/>
      <c r="AW482" s="487"/>
      <c r="CJ482" s="714"/>
    </row>
    <row r="483" spans="1:88" s="707" customFormat="1">
      <c r="A483" s="223"/>
      <c r="E483" s="487"/>
      <c r="K483" s="487"/>
      <c r="R483" s="487"/>
      <c r="T483" s="487"/>
      <c r="Y483" s="487"/>
      <c r="AA483" s="487"/>
      <c r="AG483" s="487"/>
      <c r="AI483" s="487"/>
      <c r="AN483" s="487"/>
      <c r="AP483" s="487"/>
      <c r="AU483" s="487"/>
      <c r="AW483" s="487"/>
      <c r="CJ483" s="714"/>
    </row>
    <row r="484" spans="1:88" s="707" customFormat="1">
      <c r="A484" s="223"/>
      <c r="E484" s="487"/>
      <c r="K484" s="487"/>
      <c r="R484" s="487"/>
      <c r="T484" s="487"/>
      <c r="Y484" s="487"/>
      <c r="AA484" s="487"/>
      <c r="AG484" s="487"/>
      <c r="AI484" s="487"/>
      <c r="AN484" s="487"/>
      <c r="AP484" s="487"/>
      <c r="AU484" s="487"/>
      <c r="AW484" s="487"/>
      <c r="CJ484" s="714"/>
    </row>
    <row r="485" spans="1:88" s="707" customFormat="1">
      <c r="A485" s="223"/>
      <c r="E485" s="487"/>
      <c r="K485" s="487"/>
      <c r="R485" s="487"/>
      <c r="T485" s="487"/>
      <c r="Y485" s="487"/>
      <c r="AA485" s="487"/>
      <c r="AG485" s="487"/>
      <c r="AI485" s="487"/>
      <c r="AN485" s="487"/>
      <c r="AP485" s="487"/>
      <c r="AU485" s="487"/>
      <c r="AW485" s="487"/>
      <c r="CJ485" s="714"/>
    </row>
    <row r="486" spans="1:88" s="707" customFormat="1">
      <c r="A486" s="223"/>
      <c r="E486" s="487"/>
      <c r="K486" s="487"/>
      <c r="R486" s="487"/>
      <c r="T486" s="487"/>
      <c r="Y486" s="487"/>
      <c r="AA486" s="487"/>
      <c r="AG486" s="487"/>
      <c r="AI486" s="487"/>
      <c r="AN486" s="487"/>
      <c r="AP486" s="487"/>
      <c r="AU486" s="487"/>
      <c r="AW486" s="487"/>
      <c r="CJ486" s="714"/>
    </row>
    <row r="487" spans="1:88" s="707" customFormat="1">
      <c r="A487" s="223"/>
      <c r="E487" s="487"/>
      <c r="K487" s="487"/>
      <c r="R487" s="487"/>
      <c r="T487" s="487"/>
      <c r="Y487" s="487"/>
      <c r="AA487" s="487"/>
      <c r="AG487" s="487"/>
      <c r="AI487" s="487"/>
      <c r="AN487" s="487"/>
      <c r="AP487" s="487"/>
      <c r="AU487" s="487"/>
      <c r="AW487" s="487"/>
      <c r="CJ487" s="714"/>
    </row>
    <row r="488" spans="1:88" s="707" customFormat="1">
      <c r="A488" s="223"/>
      <c r="E488" s="487"/>
      <c r="K488" s="487"/>
      <c r="R488" s="487"/>
      <c r="T488" s="487"/>
      <c r="Y488" s="487"/>
      <c r="AA488" s="487"/>
      <c r="AG488" s="487"/>
      <c r="AI488" s="487"/>
      <c r="AN488" s="487"/>
      <c r="AP488" s="487"/>
      <c r="AU488" s="487"/>
      <c r="AW488" s="487"/>
      <c r="CJ488" s="714"/>
    </row>
    <row r="489" spans="1:88" s="707" customFormat="1">
      <c r="A489" s="223"/>
      <c r="E489" s="487"/>
      <c r="K489" s="487"/>
      <c r="R489" s="487"/>
      <c r="T489" s="487"/>
      <c r="Y489" s="487"/>
      <c r="AA489" s="487"/>
      <c r="AG489" s="487"/>
      <c r="AI489" s="487"/>
      <c r="AN489" s="487"/>
      <c r="AP489" s="487"/>
      <c r="AU489" s="487"/>
      <c r="AW489" s="487"/>
      <c r="CJ489" s="714"/>
    </row>
    <row r="490" spans="1:88" s="707" customFormat="1">
      <c r="A490" s="223"/>
      <c r="E490" s="487"/>
      <c r="K490" s="487"/>
      <c r="R490" s="487"/>
      <c r="T490" s="487"/>
      <c r="Y490" s="487"/>
      <c r="AA490" s="487"/>
      <c r="AG490" s="487"/>
      <c r="AI490" s="487"/>
      <c r="AN490" s="487"/>
      <c r="AP490" s="487"/>
      <c r="AU490" s="487"/>
      <c r="AW490" s="487"/>
      <c r="CJ490" s="714"/>
    </row>
    <row r="491" spans="1:88" s="707" customFormat="1">
      <c r="A491" s="223"/>
      <c r="E491" s="487"/>
      <c r="K491" s="487"/>
      <c r="R491" s="487"/>
      <c r="T491" s="487"/>
      <c r="Y491" s="487"/>
      <c r="AA491" s="487"/>
      <c r="AG491" s="487"/>
      <c r="AI491" s="487"/>
      <c r="AN491" s="487"/>
      <c r="AP491" s="487"/>
      <c r="AU491" s="487"/>
      <c r="AW491" s="487"/>
      <c r="CJ491" s="714"/>
    </row>
    <row r="492" spans="1:88" s="707" customFormat="1">
      <c r="A492" s="223"/>
      <c r="E492" s="487"/>
      <c r="K492" s="487"/>
      <c r="R492" s="487"/>
      <c r="T492" s="487"/>
      <c r="Y492" s="487"/>
      <c r="AA492" s="487"/>
      <c r="AG492" s="487"/>
      <c r="AI492" s="487"/>
      <c r="AN492" s="487"/>
      <c r="AP492" s="487"/>
      <c r="AU492" s="487"/>
      <c r="AW492" s="487"/>
      <c r="CJ492" s="714"/>
    </row>
    <row r="493" spans="1:88" s="707" customFormat="1">
      <c r="A493" s="223"/>
      <c r="E493" s="487"/>
      <c r="K493" s="487"/>
      <c r="R493" s="487"/>
      <c r="T493" s="487"/>
      <c r="Y493" s="487"/>
      <c r="AA493" s="487"/>
      <c r="AG493" s="487"/>
      <c r="AI493" s="487"/>
      <c r="AN493" s="487"/>
      <c r="AP493" s="487"/>
      <c r="AU493" s="487"/>
      <c r="AW493" s="487"/>
      <c r="CJ493" s="714"/>
    </row>
    <row r="494" spans="1:88" s="707" customFormat="1">
      <c r="A494" s="223"/>
      <c r="E494" s="487"/>
      <c r="K494" s="487"/>
      <c r="R494" s="487"/>
      <c r="T494" s="487"/>
      <c r="Y494" s="487"/>
      <c r="AA494" s="487"/>
      <c r="AG494" s="487"/>
      <c r="AI494" s="487"/>
      <c r="AN494" s="487"/>
      <c r="AP494" s="487"/>
      <c r="AU494" s="487"/>
      <c r="AW494" s="487"/>
      <c r="CJ494" s="714"/>
    </row>
    <row r="495" spans="1:88" s="707" customFormat="1">
      <c r="A495" s="223"/>
      <c r="E495" s="487"/>
      <c r="K495" s="487"/>
      <c r="R495" s="487"/>
      <c r="T495" s="487"/>
      <c r="Y495" s="487"/>
      <c r="AA495" s="487"/>
      <c r="AG495" s="487"/>
      <c r="AI495" s="487"/>
      <c r="AN495" s="487"/>
      <c r="AP495" s="487"/>
      <c r="AU495" s="487"/>
      <c r="AW495" s="487"/>
      <c r="CJ495" s="714"/>
    </row>
    <row r="496" spans="1:88" s="707" customFormat="1">
      <c r="A496" s="223"/>
      <c r="E496" s="487"/>
      <c r="K496" s="487"/>
      <c r="R496" s="487"/>
      <c r="T496" s="487"/>
      <c r="Y496" s="487"/>
      <c r="AA496" s="487"/>
      <c r="AG496" s="487"/>
      <c r="AI496" s="487"/>
      <c r="AN496" s="487"/>
      <c r="AP496" s="487"/>
      <c r="AU496" s="487"/>
      <c r="AW496" s="487"/>
      <c r="CJ496" s="714"/>
    </row>
    <row r="497" spans="1:88" s="707" customFormat="1">
      <c r="A497" s="223"/>
      <c r="E497" s="487"/>
      <c r="K497" s="487"/>
      <c r="R497" s="487"/>
      <c r="T497" s="487"/>
      <c r="Y497" s="487"/>
      <c r="AA497" s="487"/>
      <c r="AG497" s="487"/>
      <c r="AI497" s="487"/>
      <c r="AN497" s="487"/>
      <c r="AP497" s="487"/>
      <c r="AU497" s="487"/>
      <c r="AW497" s="487"/>
      <c r="CJ497" s="714"/>
    </row>
    <row r="498" spans="1:88" s="707" customFormat="1">
      <c r="A498" s="223"/>
      <c r="E498" s="487"/>
      <c r="K498" s="487"/>
      <c r="R498" s="487"/>
      <c r="T498" s="487"/>
      <c r="Y498" s="487"/>
      <c r="AA498" s="487"/>
      <c r="AG498" s="487"/>
      <c r="AI498" s="487"/>
      <c r="AN498" s="487"/>
      <c r="AP498" s="487"/>
      <c r="AU498" s="487"/>
      <c r="AW498" s="487"/>
      <c r="CJ498" s="714"/>
    </row>
    <row r="499" spans="1:88" s="707" customFormat="1">
      <c r="A499" s="223"/>
      <c r="E499" s="487"/>
      <c r="K499" s="487"/>
      <c r="R499" s="487"/>
      <c r="T499" s="487"/>
      <c r="Y499" s="487"/>
      <c r="AA499" s="487"/>
      <c r="AG499" s="487"/>
      <c r="AI499" s="487"/>
      <c r="AN499" s="487"/>
      <c r="AP499" s="487"/>
      <c r="AU499" s="487"/>
      <c r="AW499" s="487"/>
      <c r="CJ499" s="714"/>
    </row>
    <row r="500" spans="1:88" s="707" customFormat="1">
      <c r="A500" s="223"/>
      <c r="E500" s="487"/>
      <c r="K500" s="487"/>
      <c r="R500" s="487"/>
      <c r="T500" s="487"/>
      <c r="Y500" s="487"/>
      <c r="AA500" s="487"/>
      <c r="AG500" s="487"/>
      <c r="AI500" s="487"/>
      <c r="AN500" s="487"/>
      <c r="AP500" s="487"/>
      <c r="AU500" s="487"/>
      <c r="AW500" s="487"/>
      <c r="CJ500" s="714"/>
    </row>
    <row r="501" spans="1:88" s="707" customFormat="1">
      <c r="A501" s="223"/>
      <c r="E501" s="487"/>
      <c r="K501" s="487"/>
      <c r="R501" s="487"/>
      <c r="T501" s="487"/>
      <c r="Y501" s="487"/>
      <c r="AA501" s="487"/>
      <c r="AG501" s="487"/>
      <c r="AI501" s="487"/>
      <c r="AN501" s="487"/>
      <c r="AP501" s="487"/>
      <c r="AU501" s="487"/>
      <c r="AW501" s="487"/>
      <c r="CJ501" s="714"/>
    </row>
    <row r="502" spans="1:88" s="707" customFormat="1">
      <c r="A502" s="223"/>
      <c r="E502" s="487"/>
      <c r="K502" s="487"/>
      <c r="R502" s="487"/>
      <c r="T502" s="487"/>
      <c r="Y502" s="487"/>
      <c r="AA502" s="487"/>
      <c r="AG502" s="487"/>
      <c r="AI502" s="487"/>
      <c r="AN502" s="487"/>
      <c r="AP502" s="487"/>
      <c r="AU502" s="487"/>
      <c r="AW502" s="487"/>
      <c r="CJ502" s="714"/>
    </row>
    <row r="503" spans="1:88" s="707" customFormat="1">
      <c r="A503" s="223"/>
      <c r="E503" s="487"/>
      <c r="K503" s="487"/>
      <c r="R503" s="487"/>
      <c r="T503" s="487"/>
      <c r="Y503" s="487"/>
      <c r="AA503" s="487"/>
      <c r="AG503" s="487"/>
      <c r="AI503" s="487"/>
      <c r="AN503" s="487"/>
      <c r="AP503" s="487"/>
      <c r="AU503" s="487"/>
      <c r="AW503" s="487"/>
      <c r="CJ503" s="714"/>
    </row>
    <row r="504" spans="1:88" s="707" customFormat="1">
      <c r="A504" s="223"/>
      <c r="E504" s="487"/>
      <c r="K504" s="487"/>
      <c r="R504" s="487"/>
      <c r="T504" s="487"/>
      <c r="Y504" s="487"/>
      <c r="AA504" s="487"/>
      <c r="AG504" s="487"/>
      <c r="AI504" s="487"/>
      <c r="AN504" s="487"/>
      <c r="AP504" s="487"/>
      <c r="AU504" s="487"/>
      <c r="AW504" s="487"/>
      <c r="CJ504" s="714"/>
    </row>
    <row r="505" spans="1:88" s="707" customFormat="1">
      <c r="A505" s="223"/>
      <c r="E505" s="487"/>
      <c r="K505" s="487"/>
      <c r="R505" s="487"/>
      <c r="T505" s="487"/>
      <c r="Y505" s="487"/>
      <c r="AA505" s="487"/>
      <c r="AG505" s="487"/>
      <c r="AI505" s="487"/>
      <c r="AN505" s="487"/>
      <c r="AP505" s="487"/>
      <c r="AU505" s="487"/>
      <c r="AW505" s="487"/>
      <c r="CJ505" s="714"/>
    </row>
    <row r="506" spans="1:88" s="707" customFormat="1">
      <c r="A506" s="223"/>
      <c r="E506" s="487"/>
      <c r="K506" s="487"/>
      <c r="R506" s="487"/>
      <c r="T506" s="487"/>
      <c r="Y506" s="487"/>
      <c r="AA506" s="487"/>
      <c r="AG506" s="487"/>
      <c r="AI506" s="487"/>
      <c r="AN506" s="487"/>
      <c r="AP506" s="487"/>
      <c r="AU506" s="487"/>
      <c r="AW506" s="487"/>
      <c r="CJ506" s="714"/>
    </row>
    <row r="507" spans="1:88" s="707" customFormat="1">
      <c r="A507" s="223"/>
      <c r="E507" s="487"/>
      <c r="K507" s="487"/>
      <c r="R507" s="487"/>
      <c r="T507" s="487"/>
      <c r="Y507" s="487"/>
      <c r="AA507" s="487"/>
      <c r="AG507" s="487"/>
      <c r="AI507" s="487"/>
      <c r="AN507" s="487"/>
      <c r="AP507" s="487"/>
      <c r="AU507" s="487"/>
      <c r="AW507" s="487"/>
      <c r="CJ507" s="714"/>
    </row>
    <row r="508" spans="1:88" s="707" customFormat="1">
      <c r="A508" s="223"/>
      <c r="E508" s="487"/>
      <c r="K508" s="487"/>
      <c r="R508" s="487"/>
      <c r="T508" s="487"/>
      <c r="Y508" s="487"/>
      <c r="AA508" s="487"/>
      <c r="AG508" s="487"/>
      <c r="AI508" s="487"/>
      <c r="AN508" s="487"/>
      <c r="AP508" s="487"/>
      <c r="AU508" s="487"/>
      <c r="AW508" s="487"/>
      <c r="CJ508" s="714"/>
    </row>
    <row r="509" spans="1:88" s="707" customFormat="1">
      <c r="A509" s="223"/>
      <c r="E509" s="487"/>
      <c r="K509" s="487"/>
      <c r="R509" s="487"/>
      <c r="T509" s="487"/>
      <c r="Y509" s="487"/>
      <c r="AA509" s="487"/>
      <c r="AG509" s="487"/>
      <c r="AI509" s="487"/>
      <c r="AN509" s="487"/>
      <c r="AP509" s="487"/>
      <c r="AU509" s="487"/>
      <c r="AW509" s="487"/>
      <c r="CJ509" s="714"/>
    </row>
    <row r="510" spans="1:88" s="707" customFormat="1">
      <c r="A510" s="223"/>
      <c r="E510" s="487"/>
      <c r="K510" s="487"/>
      <c r="R510" s="487"/>
      <c r="T510" s="487"/>
      <c r="Y510" s="487"/>
      <c r="AA510" s="487"/>
      <c r="AG510" s="487"/>
      <c r="AI510" s="487"/>
      <c r="AN510" s="487"/>
      <c r="AP510" s="487"/>
      <c r="AU510" s="487"/>
      <c r="AW510" s="487"/>
      <c r="CJ510" s="714"/>
    </row>
    <row r="511" spans="1:88" s="707" customFormat="1">
      <c r="A511" s="223"/>
      <c r="E511" s="487"/>
      <c r="K511" s="487"/>
      <c r="R511" s="487"/>
      <c r="T511" s="487"/>
      <c r="Y511" s="487"/>
      <c r="AA511" s="487"/>
      <c r="AG511" s="487"/>
      <c r="AI511" s="487"/>
      <c r="AN511" s="487"/>
      <c r="AP511" s="487"/>
      <c r="AU511" s="487"/>
      <c r="AW511" s="487"/>
      <c r="CJ511" s="714"/>
    </row>
    <row r="512" spans="1:88" s="707" customFormat="1">
      <c r="A512" s="223"/>
      <c r="E512" s="487"/>
      <c r="K512" s="487"/>
      <c r="R512" s="487"/>
      <c r="T512" s="487"/>
      <c r="Y512" s="487"/>
      <c r="AA512" s="487"/>
      <c r="AG512" s="487"/>
      <c r="AI512" s="487"/>
      <c r="AN512" s="487"/>
      <c r="AP512" s="487"/>
      <c r="AU512" s="487"/>
      <c r="AW512" s="487"/>
      <c r="CJ512" s="714"/>
    </row>
    <row r="513" spans="1:88" s="707" customFormat="1">
      <c r="A513" s="223"/>
      <c r="E513" s="487"/>
      <c r="K513" s="487"/>
      <c r="R513" s="487"/>
      <c r="T513" s="487"/>
      <c r="Y513" s="487"/>
      <c r="AA513" s="487"/>
      <c r="AG513" s="487"/>
      <c r="AI513" s="487"/>
      <c r="AN513" s="487"/>
      <c r="AP513" s="487"/>
      <c r="AU513" s="487"/>
      <c r="AW513" s="487"/>
      <c r="CJ513" s="714"/>
    </row>
    <row r="514" spans="1:88" s="707" customFormat="1">
      <c r="A514" s="223"/>
      <c r="E514" s="487"/>
      <c r="K514" s="487"/>
      <c r="R514" s="487"/>
      <c r="T514" s="487"/>
      <c r="Y514" s="487"/>
      <c r="AA514" s="487"/>
      <c r="AG514" s="487"/>
      <c r="AI514" s="487"/>
      <c r="AN514" s="487"/>
      <c r="AP514" s="487"/>
      <c r="AU514" s="487"/>
      <c r="AW514" s="487"/>
      <c r="CJ514" s="714"/>
    </row>
    <row r="515" spans="1:88" s="707" customFormat="1">
      <c r="A515" s="223"/>
      <c r="E515" s="487"/>
      <c r="K515" s="487"/>
      <c r="R515" s="487"/>
      <c r="T515" s="487"/>
      <c r="Y515" s="487"/>
      <c r="AA515" s="487"/>
      <c r="AG515" s="487"/>
      <c r="AI515" s="487"/>
      <c r="AN515" s="487"/>
      <c r="AP515" s="487"/>
      <c r="AU515" s="487"/>
      <c r="AW515" s="487"/>
      <c r="CJ515" s="714"/>
    </row>
    <row r="516" spans="1:88" s="707" customFormat="1">
      <c r="A516" s="223"/>
      <c r="E516" s="487"/>
      <c r="K516" s="487"/>
      <c r="R516" s="487"/>
      <c r="T516" s="487"/>
      <c r="Y516" s="487"/>
      <c r="AA516" s="487"/>
      <c r="AG516" s="487"/>
      <c r="AI516" s="487"/>
      <c r="AN516" s="487"/>
      <c r="AP516" s="487"/>
      <c r="AU516" s="487"/>
      <c r="AW516" s="487"/>
      <c r="CJ516" s="714"/>
    </row>
    <row r="517" spans="1:88" s="707" customFormat="1">
      <c r="A517" s="223"/>
      <c r="E517" s="487"/>
      <c r="K517" s="487"/>
      <c r="R517" s="487"/>
      <c r="T517" s="487"/>
      <c r="Y517" s="487"/>
      <c r="AA517" s="487"/>
      <c r="AG517" s="487"/>
      <c r="AI517" s="487"/>
      <c r="AN517" s="487"/>
      <c r="AP517" s="487"/>
      <c r="AU517" s="487"/>
      <c r="AW517" s="487"/>
      <c r="CJ517" s="714"/>
    </row>
    <row r="518" spans="1:88" s="707" customFormat="1">
      <c r="A518" s="223"/>
      <c r="E518" s="487"/>
      <c r="K518" s="487"/>
      <c r="R518" s="487"/>
      <c r="T518" s="487"/>
      <c r="Y518" s="487"/>
      <c r="AA518" s="487"/>
      <c r="AG518" s="487"/>
      <c r="AI518" s="487"/>
      <c r="AN518" s="487"/>
      <c r="AP518" s="487"/>
      <c r="AU518" s="487"/>
      <c r="AW518" s="487"/>
      <c r="CJ518" s="714"/>
    </row>
    <row r="519" spans="1:88" s="707" customFormat="1">
      <c r="A519" s="223"/>
      <c r="E519" s="487"/>
      <c r="K519" s="487"/>
      <c r="R519" s="487"/>
      <c r="T519" s="487"/>
      <c r="Y519" s="487"/>
      <c r="AA519" s="487"/>
      <c r="AG519" s="487"/>
      <c r="AI519" s="487"/>
      <c r="AN519" s="487"/>
      <c r="AP519" s="487"/>
      <c r="AU519" s="487"/>
      <c r="AW519" s="487"/>
      <c r="CJ519" s="714"/>
    </row>
    <row r="520" spans="1:88" s="707" customFormat="1">
      <c r="A520" s="223"/>
      <c r="E520" s="487"/>
      <c r="K520" s="487"/>
      <c r="R520" s="487"/>
      <c r="T520" s="487"/>
      <c r="Y520" s="487"/>
      <c r="AA520" s="487"/>
      <c r="AG520" s="487"/>
      <c r="AI520" s="487"/>
      <c r="AN520" s="487"/>
      <c r="AP520" s="487"/>
      <c r="AU520" s="487"/>
      <c r="AW520" s="487"/>
      <c r="CJ520" s="714"/>
    </row>
    <row r="521" spans="1:88" s="707" customFormat="1">
      <c r="A521" s="223"/>
      <c r="E521" s="487"/>
      <c r="K521" s="487"/>
      <c r="R521" s="487"/>
      <c r="T521" s="487"/>
      <c r="Y521" s="487"/>
      <c r="AA521" s="487"/>
      <c r="AG521" s="487"/>
      <c r="AI521" s="487"/>
      <c r="AN521" s="487"/>
      <c r="AP521" s="487"/>
      <c r="AU521" s="487"/>
      <c r="AW521" s="487"/>
      <c r="CJ521" s="714"/>
    </row>
    <row r="522" spans="1:88" s="707" customFormat="1">
      <c r="A522" s="223"/>
      <c r="E522" s="487"/>
      <c r="K522" s="487"/>
      <c r="R522" s="487"/>
      <c r="T522" s="487"/>
      <c r="Y522" s="487"/>
      <c r="AA522" s="487"/>
      <c r="AG522" s="487"/>
      <c r="AI522" s="487"/>
      <c r="AN522" s="487"/>
      <c r="AP522" s="487"/>
      <c r="AU522" s="487"/>
      <c r="AW522" s="487"/>
      <c r="CJ522" s="714"/>
    </row>
    <row r="523" spans="1:88" s="707" customFormat="1">
      <c r="A523" s="223"/>
      <c r="E523" s="487"/>
      <c r="K523" s="487"/>
      <c r="R523" s="487"/>
      <c r="T523" s="487"/>
      <c r="Y523" s="487"/>
      <c r="AA523" s="487"/>
      <c r="AG523" s="487"/>
      <c r="AI523" s="487"/>
      <c r="AN523" s="487"/>
      <c r="AP523" s="487"/>
      <c r="AU523" s="487"/>
      <c r="AW523" s="487"/>
      <c r="CJ523" s="714"/>
    </row>
    <row r="524" spans="1:88" s="707" customFormat="1">
      <c r="A524" s="223"/>
      <c r="E524" s="487"/>
      <c r="K524" s="487"/>
      <c r="R524" s="487"/>
      <c r="T524" s="487"/>
      <c r="Y524" s="487"/>
      <c r="AA524" s="487"/>
      <c r="AG524" s="487"/>
      <c r="AI524" s="487"/>
      <c r="AN524" s="487"/>
      <c r="AP524" s="487"/>
      <c r="AU524" s="487"/>
      <c r="AW524" s="487"/>
      <c r="CJ524" s="714"/>
    </row>
    <row r="525" spans="1:88" s="707" customFormat="1">
      <c r="A525" s="223"/>
      <c r="E525" s="487"/>
      <c r="K525" s="487"/>
      <c r="R525" s="487"/>
      <c r="T525" s="487"/>
      <c r="Y525" s="487"/>
      <c r="AA525" s="487"/>
      <c r="AG525" s="487"/>
      <c r="AI525" s="487"/>
      <c r="AN525" s="487"/>
      <c r="AP525" s="487"/>
      <c r="AU525" s="487"/>
      <c r="AW525" s="487"/>
      <c r="CJ525" s="714"/>
    </row>
    <row r="526" spans="1:88" s="707" customFormat="1">
      <c r="A526" s="223"/>
      <c r="E526" s="487"/>
      <c r="K526" s="487"/>
      <c r="R526" s="487"/>
      <c r="T526" s="487"/>
      <c r="Y526" s="487"/>
      <c r="AA526" s="487"/>
      <c r="AG526" s="487"/>
      <c r="AI526" s="487"/>
      <c r="AN526" s="487"/>
      <c r="AP526" s="487"/>
      <c r="AU526" s="487"/>
      <c r="AW526" s="487"/>
      <c r="CJ526" s="714"/>
    </row>
    <row r="527" spans="1:88" s="707" customFormat="1">
      <c r="A527" s="223"/>
      <c r="E527" s="487"/>
      <c r="K527" s="487"/>
      <c r="R527" s="487"/>
      <c r="T527" s="487"/>
      <c r="Y527" s="487"/>
      <c r="AA527" s="487"/>
      <c r="AG527" s="487"/>
      <c r="AI527" s="487"/>
      <c r="AN527" s="487"/>
      <c r="AP527" s="487"/>
      <c r="AU527" s="487"/>
      <c r="AW527" s="487"/>
      <c r="CJ527" s="714"/>
    </row>
    <row r="528" spans="1:88" s="707" customFormat="1">
      <c r="A528" s="223"/>
      <c r="E528" s="487"/>
      <c r="K528" s="487"/>
      <c r="R528" s="487"/>
      <c r="T528" s="487"/>
      <c r="Y528" s="487"/>
      <c r="AA528" s="487"/>
      <c r="AG528" s="487"/>
      <c r="AI528" s="487"/>
      <c r="AN528" s="487"/>
      <c r="AP528" s="487"/>
      <c r="AU528" s="487"/>
      <c r="AW528" s="487"/>
      <c r="CJ528" s="714"/>
    </row>
    <row r="529" spans="1:88" s="707" customFormat="1">
      <c r="A529" s="223"/>
      <c r="E529" s="487"/>
      <c r="K529" s="487"/>
      <c r="R529" s="487"/>
      <c r="T529" s="487"/>
      <c r="Y529" s="487"/>
      <c r="AA529" s="487"/>
      <c r="AG529" s="487"/>
      <c r="AI529" s="487"/>
      <c r="AN529" s="487"/>
      <c r="AP529" s="487"/>
      <c r="AU529" s="487"/>
      <c r="AW529" s="487"/>
      <c r="CJ529" s="714"/>
    </row>
    <row r="530" spans="1:88" s="707" customFormat="1">
      <c r="A530" s="223"/>
      <c r="E530" s="487"/>
      <c r="K530" s="487"/>
      <c r="R530" s="487"/>
      <c r="T530" s="487"/>
      <c r="Y530" s="487"/>
      <c r="AA530" s="487"/>
      <c r="AG530" s="487"/>
      <c r="AI530" s="487"/>
      <c r="AN530" s="487"/>
      <c r="AP530" s="487"/>
      <c r="AU530" s="487"/>
      <c r="AW530" s="487"/>
      <c r="CJ530" s="714"/>
    </row>
    <row r="531" spans="1:88" s="707" customFormat="1">
      <c r="A531" s="223"/>
      <c r="E531" s="487"/>
      <c r="K531" s="487"/>
      <c r="R531" s="487"/>
      <c r="T531" s="487"/>
      <c r="Y531" s="487"/>
      <c r="AA531" s="487"/>
      <c r="AG531" s="487"/>
      <c r="AI531" s="487"/>
      <c r="AN531" s="487"/>
      <c r="AP531" s="487"/>
      <c r="AU531" s="487"/>
      <c r="AW531" s="487"/>
      <c r="CJ531" s="714"/>
    </row>
    <row r="532" spans="1:88" s="707" customFormat="1">
      <c r="A532" s="223"/>
      <c r="E532" s="487"/>
      <c r="K532" s="487"/>
      <c r="R532" s="487"/>
      <c r="T532" s="487"/>
      <c r="Y532" s="487"/>
      <c r="AA532" s="487"/>
      <c r="AG532" s="487"/>
      <c r="AI532" s="487"/>
      <c r="AN532" s="487"/>
      <c r="AP532" s="487"/>
      <c r="AU532" s="487"/>
      <c r="AW532" s="487"/>
      <c r="CJ532" s="714"/>
    </row>
    <row r="533" spans="1:88" s="707" customFormat="1">
      <c r="A533" s="223"/>
      <c r="E533" s="487"/>
      <c r="K533" s="487"/>
      <c r="R533" s="487"/>
      <c r="T533" s="487"/>
      <c r="Y533" s="487"/>
      <c r="AA533" s="487"/>
      <c r="AG533" s="487"/>
      <c r="AI533" s="487"/>
      <c r="AN533" s="487"/>
      <c r="AP533" s="487"/>
      <c r="AU533" s="487"/>
      <c r="AW533" s="487"/>
      <c r="CJ533" s="714"/>
    </row>
    <row r="534" spans="1:88" s="707" customFormat="1">
      <c r="A534" s="223"/>
      <c r="E534" s="487"/>
      <c r="K534" s="487"/>
      <c r="R534" s="487"/>
      <c r="T534" s="487"/>
      <c r="Y534" s="487"/>
      <c r="AA534" s="487"/>
      <c r="AG534" s="487"/>
      <c r="AI534" s="487"/>
      <c r="AN534" s="487"/>
      <c r="AP534" s="487"/>
      <c r="AU534" s="487"/>
      <c r="AW534" s="487"/>
      <c r="CJ534" s="714"/>
    </row>
    <row r="535" spans="1:88" s="707" customFormat="1">
      <c r="A535" s="223"/>
      <c r="E535" s="487"/>
      <c r="K535" s="487"/>
      <c r="R535" s="487"/>
      <c r="T535" s="487"/>
      <c r="Y535" s="487"/>
      <c r="AA535" s="487"/>
      <c r="AG535" s="487"/>
      <c r="AI535" s="487"/>
      <c r="AN535" s="487"/>
      <c r="AP535" s="487"/>
      <c r="AU535" s="487"/>
      <c r="AW535" s="487"/>
      <c r="CJ535" s="714"/>
    </row>
    <row r="536" spans="1:88" s="707" customFormat="1">
      <c r="A536" s="223"/>
      <c r="E536" s="487"/>
      <c r="K536" s="487"/>
      <c r="R536" s="487"/>
      <c r="T536" s="487"/>
      <c r="Y536" s="487"/>
      <c r="AA536" s="487"/>
      <c r="AG536" s="487"/>
      <c r="AI536" s="487"/>
      <c r="AN536" s="487"/>
      <c r="AP536" s="487"/>
      <c r="AU536" s="487"/>
      <c r="AW536" s="487"/>
      <c r="CJ536" s="714"/>
    </row>
    <row r="537" spans="1:88" s="707" customFormat="1">
      <c r="A537" s="223"/>
      <c r="E537" s="487"/>
      <c r="K537" s="487"/>
      <c r="R537" s="487"/>
      <c r="T537" s="487"/>
      <c r="Y537" s="487"/>
      <c r="AA537" s="487"/>
      <c r="AG537" s="487"/>
      <c r="AI537" s="487"/>
      <c r="AN537" s="487"/>
      <c r="AP537" s="487"/>
      <c r="AU537" s="487"/>
      <c r="AW537" s="487"/>
      <c r="CJ537" s="714"/>
    </row>
    <row r="538" spans="1:88" s="707" customFormat="1">
      <c r="A538" s="223"/>
      <c r="E538" s="487"/>
      <c r="K538" s="487"/>
      <c r="R538" s="487"/>
      <c r="T538" s="487"/>
      <c r="Y538" s="487"/>
      <c r="AA538" s="487"/>
      <c r="AG538" s="487"/>
      <c r="AI538" s="487"/>
      <c r="AN538" s="487"/>
      <c r="AP538" s="487"/>
      <c r="AU538" s="487"/>
      <c r="AW538" s="487"/>
      <c r="CJ538" s="714"/>
    </row>
    <row r="539" spans="1:88" s="707" customFormat="1">
      <c r="A539" s="223"/>
      <c r="E539" s="487"/>
      <c r="K539" s="487"/>
      <c r="R539" s="487"/>
      <c r="T539" s="487"/>
      <c r="Y539" s="487"/>
      <c r="AA539" s="487"/>
      <c r="AG539" s="487"/>
      <c r="AI539" s="487"/>
      <c r="AN539" s="487"/>
      <c r="AP539" s="487"/>
      <c r="AU539" s="487"/>
      <c r="AW539" s="487"/>
      <c r="CJ539" s="714"/>
    </row>
    <row r="540" spans="1:88" s="707" customFormat="1">
      <c r="A540" s="223"/>
      <c r="E540" s="487"/>
      <c r="K540" s="487"/>
      <c r="R540" s="487"/>
      <c r="T540" s="487"/>
      <c r="Y540" s="487"/>
      <c r="AA540" s="487"/>
      <c r="AG540" s="487"/>
      <c r="AI540" s="487"/>
      <c r="AN540" s="487"/>
      <c r="AP540" s="487"/>
      <c r="AU540" s="487"/>
      <c r="AW540" s="487"/>
      <c r="CJ540" s="714"/>
    </row>
    <row r="541" spans="1:88" s="707" customFormat="1">
      <c r="A541" s="223"/>
      <c r="E541" s="487"/>
      <c r="K541" s="487"/>
      <c r="R541" s="487"/>
      <c r="T541" s="487"/>
      <c r="Y541" s="487"/>
      <c r="AA541" s="487"/>
      <c r="AG541" s="487"/>
      <c r="AI541" s="487"/>
      <c r="AN541" s="487"/>
      <c r="AP541" s="487"/>
      <c r="AU541" s="487"/>
      <c r="AW541" s="487"/>
      <c r="CJ541" s="714"/>
    </row>
    <row r="542" spans="1:88" s="707" customFormat="1">
      <c r="A542" s="223"/>
      <c r="E542" s="487"/>
      <c r="K542" s="487"/>
      <c r="R542" s="487"/>
      <c r="T542" s="487"/>
      <c r="Y542" s="487"/>
      <c r="AA542" s="487"/>
      <c r="AG542" s="487"/>
      <c r="AI542" s="487"/>
      <c r="AN542" s="487"/>
      <c r="AP542" s="487"/>
      <c r="AU542" s="487"/>
      <c r="AW542" s="487"/>
      <c r="CJ542" s="714"/>
    </row>
    <row r="543" spans="1:88" s="707" customFormat="1">
      <c r="A543" s="223"/>
      <c r="E543" s="487"/>
      <c r="K543" s="487"/>
      <c r="R543" s="487"/>
      <c r="T543" s="487"/>
      <c r="Y543" s="487"/>
      <c r="AA543" s="487"/>
      <c r="AG543" s="487"/>
      <c r="AI543" s="487"/>
      <c r="AN543" s="487"/>
      <c r="AP543" s="487"/>
      <c r="AU543" s="487"/>
      <c r="AW543" s="487"/>
      <c r="CJ543" s="714"/>
    </row>
    <row r="544" spans="1:88" s="707" customFormat="1">
      <c r="A544" s="223"/>
      <c r="E544" s="487"/>
      <c r="K544" s="487"/>
      <c r="R544" s="487"/>
      <c r="T544" s="487"/>
      <c r="Y544" s="487"/>
      <c r="AA544" s="487"/>
      <c r="AG544" s="487"/>
      <c r="AI544" s="487"/>
      <c r="AN544" s="487"/>
      <c r="AP544" s="487"/>
      <c r="AU544" s="487"/>
      <c r="AW544" s="487"/>
      <c r="CJ544" s="714"/>
    </row>
    <row r="545" spans="1:88" s="707" customFormat="1">
      <c r="A545" s="223"/>
      <c r="E545" s="487"/>
      <c r="K545" s="487"/>
      <c r="R545" s="487"/>
      <c r="T545" s="487"/>
      <c r="Y545" s="487"/>
      <c r="AA545" s="487"/>
      <c r="AG545" s="487"/>
      <c r="AI545" s="487"/>
      <c r="AN545" s="487"/>
      <c r="AP545" s="487"/>
      <c r="AU545" s="487"/>
      <c r="AW545" s="487"/>
      <c r="CJ545" s="714"/>
    </row>
    <row r="546" spans="1:88" s="707" customFormat="1">
      <c r="A546" s="223"/>
      <c r="E546" s="487"/>
      <c r="K546" s="487"/>
      <c r="R546" s="487"/>
      <c r="T546" s="487"/>
      <c r="Y546" s="487"/>
      <c r="AA546" s="487"/>
      <c r="AG546" s="487"/>
      <c r="AI546" s="487"/>
      <c r="AN546" s="487"/>
      <c r="AP546" s="487"/>
      <c r="AU546" s="487"/>
      <c r="AW546" s="487"/>
      <c r="CJ546" s="714"/>
    </row>
    <row r="547" spans="1:88" s="707" customFormat="1">
      <c r="A547" s="223"/>
      <c r="E547" s="487"/>
      <c r="K547" s="487"/>
      <c r="R547" s="487"/>
      <c r="T547" s="487"/>
      <c r="Y547" s="487"/>
      <c r="AA547" s="487"/>
      <c r="AG547" s="487"/>
      <c r="AI547" s="487"/>
      <c r="AN547" s="487"/>
      <c r="AP547" s="487"/>
      <c r="AU547" s="487"/>
      <c r="AW547" s="487"/>
      <c r="CJ547" s="714"/>
    </row>
    <row r="548" spans="1:88" s="707" customFormat="1">
      <c r="A548" s="223"/>
      <c r="E548" s="487"/>
      <c r="K548" s="487"/>
      <c r="R548" s="487"/>
      <c r="T548" s="487"/>
      <c r="Y548" s="487"/>
      <c r="AA548" s="487"/>
      <c r="AG548" s="487"/>
      <c r="AI548" s="487"/>
      <c r="AN548" s="487"/>
      <c r="AP548" s="487"/>
      <c r="AU548" s="487"/>
      <c r="AW548" s="487"/>
      <c r="CJ548" s="714"/>
    </row>
    <row r="549" spans="1:88" s="707" customFormat="1">
      <c r="A549" s="223"/>
      <c r="E549" s="487"/>
      <c r="K549" s="487"/>
      <c r="R549" s="487"/>
      <c r="T549" s="487"/>
      <c r="Y549" s="487"/>
      <c r="AA549" s="487"/>
      <c r="AG549" s="487"/>
      <c r="AI549" s="487"/>
      <c r="AN549" s="487"/>
      <c r="AP549" s="487"/>
      <c r="AU549" s="487"/>
      <c r="AW549" s="487"/>
      <c r="CJ549" s="714"/>
    </row>
    <row r="550" spans="1:88" s="707" customFormat="1">
      <c r="A550" s="223"/>
      <c r="E550" s="487"/>
      <c r="K550" s="487"/>
      <c r="R550" s="487"/>
      <c r="T550" s="487"/>
      <c r="Y550" s="487"/>
      <c r="AA550" s="487"/>
      <c r="AG550" s="487"/>
      <c r="AI550" s="487"/>
      <c r="AN550" s="487"/>
      <c r="AP550" s="487"/>
      <c r="AU550" s="487"/>
      <c r="AW550" s="487"/>
      <c r="CJ550" s="714"/>
    </row>
    <row r="551" spans="1:88" s="707" customFormat="1">
      <c r="A551" s="223"/>
      <c r="E551" s="487"/>
      <c r="K551" s="487"/>
      <c r="R551" s="487"/>
      <c r="T551" s="487"/>
      <c r="Y551" s="487"/>
      <c r="AA551" s="487"/>
      <c r="AG551" s="487"/>
      <c r="AI551" s="487"/>
      <c r="AN551" s="487"/>
      <c r="AP551" s="487"/>
      <c r="AU551" s="487"/>
      <c r="AW551" s="487"/>
      <c r="CJ551" s="714"/>
    </row>
    <row r="552" spans="1:88" s="707" customFormat="1">
      <c r="A552" s="223"/>
      <c r="E552" s="487"/>
      <c r="K552" s="487"/>
      <c r="R552" s="487"/>
      <c r="T552" s="487"/>
      <c r="Y552" s="487"/>
      <c r="AA552" s="487"/>
      <c r="AG552" s="487"/>
      <c r="AI552" s="487"/>
      <c r="AN552" s="487"/>
      <c r="AP552" s="487"/>
      <c r="AU552" s="487"/>
      <c r="AW552" s="487"/>
      <c r="CJ552" s="714"/>
    </row>
    <row r="553" spans="1:88" s="707" customFormat="1">
      <c r="A553" s="223"/>
      <c r="E553" s="487"/>
      <c r="K553" s="487"/>
      <c r="R553" s="487"/>
      <c r="T553" s="487"/>
      <c r="Y553" s="487"/>
      <c r="AA553" s="487"/>
      <c r="AG553" s="487"/>
      <c r="AI553" s="487"/>
      <c r="AN553" s="487"/>
      <c r="AP553" s="487"/>
      <c r="AU553" s="487"/>
      <c r="AW553" s="487"/>
      <c r="CJ553" s="714"/>
    </row>
    <row r="554" spans="1:88" s="707" customFormat="1">
      <c r="A554" s="223"/>
      <c r="E554" s="487"/>
      <c r="K554" s="487"/>
      <c r="R554" s="487"/>
      <c r="T554" s="487"/>
      <c r="Y554" s="487"/>
      <c r="AA554" s="487"/>
      <c r="AG554" s="487"/>
      <c r="AI554" s="487"/>
      <c r="AN554" s="487"/>
      <c r="AP554" s="487"/>
      <c r="AU554" s="487"/>
      <c r="AW554" s="487"/>
      <c r="CJ554" s="714"/>
    </row>
    <row r="555" spans="1:88" s="707" customFormat="1">
      <c r="A555" s="223"/>
      <c r="E555" s="487"/>
      <c r="K555" s="487"/>
      <c r="R555" s="487"/>
      <c r="T555" s="487"/>
      <c r="Y555" s="487"/>
      <c r="AA555" s="487"/>
      <c r="AG555" s="487"/>
      <c r="AI555" s="487"/>
      <c r="AN555" s="487"/>
      <c r="AP555" s="487"/>
      <c r="AU555" s="487"/>
      <c r="AW555" s="487"/>
      <c r="CJ555" s="714"/>
    </row>
    <row r="556" spans="1:88" s="707" customFormat="1">
      <c r="A556" s="223"/>
      <c r="E556" s="487"/>
      <c r="K556" s="487"/>
      <c r="R556" s="487"/>
      <c r="T556" s="487"/>
      <c r="Y556" s="487"/>
      <c r="AA556" s="487"/>
      <c r="AG556" s="487"/>
      <c r="AI556" s="487"/>
      <c r="AN556" s="487"/>
      <c r="AP556" s="487"/>
      <c r="AU556" s="487"/>
      <c r="AW556" s="487"/>
      <c r="CJ556" s="714"/>
    </row>
    <row r="557" spans="1:88" s="707" customFormat="1">
      <c r="A557" s="223"/>
      <c r="E557" s="487"/>
      <c r="K557" s="487"/>
      <c r="R557" s="487"/>
      <c r="T557" s="487"/>
      <c r="Y557" s="487"/>
      <c r="AA557" s="487"/>
      <c r="AG557" s="487"/>
      <c r="AI557" s="487"/>
      <c r="AN557" s="487"/>
      <c r="AP557" s="487"/>
      <c r="AU557" s="487"/>
      <c r="AW557" s="487"/>
      <c r="CJ557" s="714"/>
    </row>
    <row r="558" spans="1:88" s="707" customFormat="1">
      <c r="A558" s="223"/>
      <c r="E558" s="487"/>
      <c r="K558" s="487"/>
      <c r="R558" s="487"/>
      <c r="T558" s="487"/>
      <c r="Y558" s="487"/>
      <c r="AA558" s="487"/>
      <c r="AG558" s="487"/>
      <c r="AI558" s="487"/>
      <c r="AN558" s="487"/>
      <c r="AP558" s="487"/>
      <c r="AU558" s="487"/>
      <c r="AW558" s="487"/>
      <c r="CJ558" s="714"/>
    </row>
    <row r="559" spans="1:88" s="707" customFormat="1">
      <c r="A559" s="223"/>
      <c r="E559" s="487"/>
      <c r="K559" s="487"/>
      <c r="R559" s="487"/>
      <c r="T559" s="487"/>
      <c r="Y559" s="487"/>
      <c r="AA559" s="487"/>
      <c r="AG559" s="487"/>
      <c r="AI559" s="487"/>
      <c r="AN559" s="487"/>
      <c r="AP559" s="487"/>
      <c r="AU559" s="487"/>
      <c r="AW559" s="487"/>
      <c r="CJ559" s="714"/>
    </row>
    <row r="560" spans="1:88" s="707" customFormat="1">
      <c r="A560" s="223"/>
      <c r="E560" s="487"/>
      <c r="K560" s="487"/>
      <c r="R560" s="487"/>
      <c r="T560" s="487"/>
      <c r="Y560" s="487"/>
      <c r="AA560" s="487"/>
      <c r="AG560" s="487"/>
      <c r="AI560" s="487"/>
      <c r="AN560" s="487"/>
      <c r="AP560" s="487"/>
      <c r="AU560" s="487"/>
      <c r="AW560" s="487"/>
      <c r="CJ560" s="714"/>
    </row>
    <row r="561" spans="1:88" s="707" customFormat="1">
      <c r="A561" s="223"/>
      <c r="E561" s="487"/>
      <c r="K561" s="487"/>
      <c r="R561" s="487"/>
      <c r="T561" s="487"/>
      <c r="Y561" s="487"/>
      <c r="AA561" s="487"/>
      <c r="AG561" s="487"/>
      <c r="AI561" s="487"/>
      <c r="AN561" s="487"/>
      <c r="AP561" s="487"/>
      <c r="AU561" s="487"/>
      <c r="AW561" s="487"/>
      <c r="CJ561" s="714"/>
    </row>
    <row r="562" spans="1:88" s="707" customFormat="1">
      <c r="A562" s="223"/>
      <c r="E562" s="487"/>
      <c r="K562" s="487"/>
      <c r="R562" s="487"/>
      <c r="T562" s="487"/>
      <c r="Y562" s="487"/>
      <c r="AA562" s="487"/>
      <c r="AG562" s="487"/>
      <c r="AI562" s="487"/>
      <c r="AN562" s="487"/>
      <c r="AP562" s="487"/>
      <c r="AU562" s="487"/>
      <c r="AW562" s="487"/>
      <c r="CJ562" s="714"/>
    </row>
    <row r="563" spans="1:88" s="707" customFormat="1">
      <c r="A563" s="223"/>
      <c r="E563" s="487"/>
      <c r="K563" s="487"/>
      <c r="R563" s="487"/>
      <c r="T563" s="487"/>
      <c r="Y563" s="487"/>
      <c r="AA563" s="487"/>
      <c r="AG563" s="487"/>
      <c r="AI563" s="487"/>
      <c r="AN563" s="487"/>
      <c r="AP563" s="487"/>
      <c r="AU563" s="487"/>
      <c r="AW563" s="487"/>
      <c r="CJ563" s="714"/>
    </row>
    <row r="564" spans="1:88" s="707" customFormat="1">
      <c r="A564" s="223"/>
      <c r="E564" s="487"/>
      <c r="K564" s="487"/>
      <c r="R564" s="487"/>
      <c r="T564" s="487"/>
      <c r="Y564" s="487"/>
      <c r="AA564" s="487"/>
      <c r="AG564" s="487"/>
      <c r="AI564" s="487"/>
      <c r="AN564" s="487"/>
      <c r="AP564" s="487"/>
      <c r="AU564" s="487"/>
      <c r="AW564" s="487"/>
      <c r="CJ564" s="714"/>
    </row>
    <row r="565" spans="1:88" s="707" customFormat="1">
      <c r="A565" s="223"/>
      <c r="E565" s="487"/>
      <c r="K565" s="487"/>
      <c r="R565" s="487"/>
      <c r="T565" s="487"/>
      <c r="Y565" s="487"/>
      <c r="AA565" s="487"/>
      <c r="AG565" s="487"/>
      <c r="AI565" s="487"/>
      <c r="AN565" s="487"/>
      <c r="AP565" s="487"/>
      <c r="AU565" s="487"/>
      <c r="AW565" s="487"/>
      <c r="CJ565" s="714"/>
    </row>
    <row r="566" spans="1:88" s="707" customFormat="1">
      <c r="A566" s="223"/>
      <c r="E566" s="487"/>
      <c r="K566" s="487"/>
      <c r="R566" s="487"/>
      <c r="T566" s="487"/>
      <c r="Y566" s="487"/>
      <c r="AA566" s="487"/>
      <c r="AG566" s="487"/>
      <c r="AI566" s="487"/>
      <c r="AN566" s="487"/>
      <c r="AP566" s="487"/>
      <c r="AU566" s="487"/>
      <c r="AW566" s="487"/>
      <c r="CJ566" s="714"/>
    </row>
    <row r="567" spans="1:88" s="707" customFormat="1">
      <c r="A567" s="223"/>
      <c r="E567" s="487"/>
      <c r="K567" s="487"/>
      <c r="R567" s="487"/>
      <c r="T567" s="487"/>
      <c r="Y567" s="487"/>
      <c r="AA567" s="487"/>
      <c r="AG567" s="487"/>
      <c r="AI567" s="487"/>
      <c r="AN567" s="487"/>
      <c r="AP567" s="487"/>
      <c r="AU567" s="487"/>
      <c r="AW567" s="487"/>
      <c r="CJ567" s="714"/>
    </row>
    <row r="568" spans="1:88" s="707" customFormat="1">
      <c r="A568" s="223"/>
      <c r="E568" s="487"/>
      <c r="K568" s="487"/>
      <c r="R568" s="487"/>
      <c r="T568" s="487"/>
      <c r="Y568" s="487"/>
      <c r="AA568" s="487"/>
      <c r="AG568" s="487"/>
      <c r="AI568" s="487"/>
      <c r="AN568" s="487"/>
      <c r="AP568" s="487"/>
      <c r="AU568" s="487"/>
      <c r="AW568" s="487"/>
      <c r="CJ568" s="714"/>
    </row>
    <row r="569" spans="1:88" s="707" customFormat="1">
      <c r="A569" s="223"/>
      <c r="E569" s="487"/>
      <c r="K569" s="487"/>
      <c r="R569" s="487"/>
      <c r="T569" s="487"/>
      <c r="Y569" s="487"/>
      <c r="AA569" s="487"/>
      <c r="AG569" s="487"/>
      <c r="AI569" s="487"/>
      <c r="AN569" s="487"/>
      <c r="AP569" s="487"/>
      <c r="AU569" s="487"/>
      <c r="AW569" s="487"/>
      <c r="CJ569" s="714"/>
    </row>
    <row r="570" spans="1:88" s="707" customFormat="1">
      <c r="A570" s="223"/>
      <c r="E570" s="487"/>
      <c r="K570" s="487"/>
      <c r="R570" s="487"/>
      <c r="T570" s="487"/>
      <c r="Y570" s="487"/>
      <c r="AA570" s="487"/>
      <c r="AG570" s="487"/>
      <c r="AI570" s="487"/>
      <c r="AN570" s="487"/>
      <c r="AP570" s="487"/>
      <c r="AU570" s="487"/>
      <c r="AW570" s="487"/>
      <c r="CJ570" s="714"/>
    </row>
    <row r="571" spans="1:88" s="707" customFormat="1">
      <c r="A571" s="223"/>
      <c r="E571" s="487"/>
      <c r="K571" s="487"/>
      <c r="R571" s="487"/>
      <c r="T571" s="487"/>
      <c r="Y571" s="487"/>
      <c r="AA571" s="487"/>
      <c r="AG571" s="487"/>
      <c r="AI571" s="487"/>
      <c r="AN571" s="487"/>
      <c r="AP571" s="487"/>
      <c r="AU571" s="487"/>
      <c r="AW571" s="487"/>
      <c r="CJ571" s="714"/>
    </row>
    <row r="572" spans="1:88" s="707" customFormat="1">
      <c r="A572" s="223"/>
      <c r="E572" s="487"/>
      <c r="K572" s="487"/>
      <c r="R572" s="487"/>
      <c r="T572" s="487"/>
      <c r="Y572" s="487"/>
      <c r="AA572" s="487"/>
      <c r="AG572" s="487"/>
      <c r="AI572" s="487"/>
      <c r="AN572" s="487"/>
      <c r="AP572" s="487"/>
      <c r="AU572" s="487"/>
      <c r="AW572" s="487"/>
      <c r="CJ572" s="714"/>
    </row>
    <row r="573" spans="1:88" s="707" customFormat="1">
      <c r="A573" s="223"/>
      <c r="E573" s="487"/>
      <c r="K573" s="487"/>
      <c r="R573" s="487"/>
      <c r="T573" s="487"/>
      <c r="Y573" s="487"/>
      <c r="AA573" s="487"/>
      <c r="AG573" s="487"/>
      <c r="AI573" s="487"/>
      <c r="AN573" s="487"/>
      <c r="AP573" s="487"/>
      <c r="AU573" s="487"/>
      <c r="AW573" s="487"/>
      <c r="CJ573" s="714"/>
    </row>
    <row r="574" spans="1:88" s="707" customFormat="1">
      <c r="A574" s="223"/>
      <c r="E574" s="487"/>
      <c r="K574" s="487"/>
      <c r="R574" s="487"/>
      <c r="T574" s="487"/>
      <c r="Y574" s="487"/>
      <c r="AA574" s="487"/>
      <c r="AG574" s="487"/>
      <c r="AI574" s="487"/>
      <c r="AN574" s="487"/>
      <c r="AP574" s="487"/>
      <c r="AU574" s="487"/>
      <c r="AW574" s="487"/>
      <c r="CJ574" s="714"/>
    </row>
    <row r="575" spans="1:88" s="707" customFormat="1">
      <c r="A575" s="223"/>
      <c r="E575" s="487"/>
      <c r="K575" s="487"/>
      <c r="R575" s="487"/>
      <c r="T575" s="487"/>
      <c r="Y575" s="487"/>
      <c r="AA575" s="487"/>
      <c r="AG575" s="487"/>
      <c r="AI575" s="487"/>
      <c r="AN575" s="487"/>
      <c r="AP575" s="487"/>
      <c r="AU575" s="487"/>
      <c r="AW575" s="487"/>
      <c r="CJ575" s="714"/>
    </row>
    <row r="576" spans="1:88" s="707" customFormat="1">
      <c r="A576" s="223"/>
      <c r="E576" s="487"/>
      <c r="K576" s="487"/>
      <c r="R576" s="487"/>
      <c r="T576" s="487"/>
      <c r="Y576" s="487"/>
      <c r="AA576" s="487"/>
      <c r="AG576" s="487"/>
      <c r="AI576" s="487"/>
      <c r="AN576" s="487"/>
      <c r="AP576" s="487"/>
      <c r="AU576" s="487"/>
      <c r="AW576" s="487"/>
      <c r="CJ576" s="714"/>
    </row>
    <row r="577" spans="1:88" s="707" customFormat="1">
      <c r="A577" s="223"/>
      <c r="E577" s="487"/>
      <c r="K577" s="487"/>
      <c r="R577" s="487"/>
      <c r="T577" s="487"/>
      <c r="Y577" s="487"/>
      <c r="AA577" s="487"/>
      <c r="AG577" s="487"/>
      <c r="AI577" s="487"/>
      <c r="AN577" s="487"/>
      <c r="AP577" s="487"/>
      <c r="AU577" s="487"/>
      <c r="AW577" s="487"/>
      <c r="CJ577" s="714"/>
    </row>
    <row r="578" spans="1:88" s="707" customFormat="1">
      <c r="A578" s="223"/>
      <c r="E578" s="487"/>
      <c r="K578" s="487"/>
      <c r="R578" s="487"/>
      <c r="T578" s="487"/>
      <c r="Y578" s="487"/>
      <c r="AA578" s="487"/>
      <c r="AG578" s="487"/>
      <c r="AI578" s="487"/>
      <c r="AN578" s="487"/>
      <c r="AP578" s="487"/>
      <c r="AU578" s="487"/>
      <c r="AW578" s="487"/>
      <c r="CJ578" s="714"/>
    </row>
    <row r="579" spans="1:88" s="707" customFormat="1">
      <c r="A579" s="223"/>
      <c r="E579" s="487"/>
      <c r="K579" s="487"/>
      <c r="R579" s="487"/>
      <c r="T579" s="487"/>
      <c r="Y579" s="487"/>
      <c r="AA579" s="487"/>
      <c r="AG579" s="487"/>
      <c r="AI579" s="487"/>
      <c r="AN579" s="487"/>
      <c r="AP579" s="487"/>
      <c r="AU579" s="487"/>
      <c r="AW579" s="487"/>
      <c r="CJ579" s="714"/>
    </row>
    <row r="580" spans="1:88" s="707" customFormat="1">
      <c r="A580" s="223"/>
      <c r="E580" s="487"/>
      <c r="K580" s="487"/>
      <c r="R580" s="487"/>
      <c r="T580" s="487"/>
      <c r="Y580" s="487"/>
      <c r="AA580" s="487"/>
      <c r="AG580" s="487"/>
      <c r="AI580" s="487"/>
      <c r="AN580" s="487"/>
      <c r="AP580" s="487"/>
      <c r="AU580" s="487"/>
      <c r="AW580" s="487"/>
      <c r="CJ580" s="714"/>
    </row>
    <row r="581" spans="1:88" s="707" customFormat="1">
      <c r="A581" s="223"/>
      <c r="E581" s="487"/>
      <c r="K581" s="487"/>
      <c r="R581" s="487"/>
      <c r="T581" s="487"/>
      <c r="Y581" s="487"/>
      <c r="AA581" s="487"/>
      <c r="AG581" s="487"/>
      <c r="AI581" s="487"/>
      <c r="AN581" s="487"/>
      <c r="AP581" s="487"/>
      <c r="AU581" s="487"/>
      <c r="AW581" s="487"/>
      <c r="CJ581" s="714"/>
    </row>
    <row r="582" spans="1:88" s="707" customFormat="1">
      <c r="A582" s="223"/>
      <c r="E582" s="487"/>
      <c r="K582" s="487"/>
      <c r="R582" s="487"/>
      <c r="T582" s="487"/>
      <c r="Y582" s="487"/>
      <c r="AA582" s="487"/>
      <c r="AG582" s="487"/>
      <c r="AI582" s="487"/>
      <c r="AN582" s="487"/>
      <c r="AP582" s="487"/>
      <c r="AU582" s="487"/>
      <c r="AW582" s="487"/>
      <c r="CJ582" s="714"/>
    </row>
    <row r="583" spans="1:88" s="707" customFormat="1">
      <c r="A583" s="223"/>
      <c r="E583" s="487"/>
      <c r="K583" s="487"/>
      <c r="R583" s="487"/>
      <c r="T583" s="487"/>
      <c r="Y583" s="487"/>
      <c r="AA583" s="487"/>
      <c r="AG583" s="487"/>
      <c r="AI583" s="487"/>
      <c r="AN583" s="487"/>
      <c r="AP583" s="487"/>
      <c r="AU583" s="487"/>
      <c r="AW583" s="487"/>
      <c r="CJ583" s="714"/>
    </row>
    <row r="584" spans="1:88" s="707" customFormat="1">
      <c r="A584" s="223"/>
      <c r="E584" s="487"/>
      <c r="K584" s="487"/>
      <c r="R584" s="487"/>
      <c r="T584" s="487"/>
      <c r="Y584" s="487"/>
      <c r="AA584" s="487"/>
      <c r="AG584" s="487"/>
      <c r="AI584" s="487"/>
      <c r="AN584" s="487"/>
      <c r="AP584" s="487"/>
      <c r="AU584" s="487"/>
      <c r="AW584" s="487"/>
      <c r="CJ584" s="714"/>
    </row>
    <row r="585" spans="1:88" s="707" customFormat="1">
      <c r="A585" s="223"/>
      <c r="E585" s="487"/>
      <c r="K585" s="487"/>
      <c r="R585" s="487"/>
      <c r="T585" s="487"/>
      <c r="Y585" s="487"/>
      <c r="AA585" s="487"/>
      <c r="AG585" s="487"/>
      <c r="AI585" s="487"/>
      <c r="AN585" s="487"/>
      <c r="AP585" s="487"/>
      <c r="AU585" s="487"/>
      <c r="AW585" s="487"/>
      <c r="CJ585" s="714"/>
    </row>
    <row r="586" spans="1:88" s="707" customFormat="1">
      <c r="A586" s="223"/>
      <c r="E586" s="487"/>
      <c r="K586" s="487"/>
      <c r="R586" s="487"/>
      <c r="T586" s="487"/>
      <c r="Y586" s="487"/>
      <c r="AA586" s="487"/>
      <c r="AG586" s="487"/>
      <c r="AI586" s="487"/>
      <c r="AN586" s="487"/>
      <c r="AP586" s="487"/>
      <c r="AU586" s="487"/>
      <c r="AW586" s="487"/>
      <c r="CJ586" s="714"/>
    </row>
    <row r="587" spans="1:88" s="707" customFormat="1">
      <c r="A587" s="223"/>
      <c r="E587" s="487"/>
      <c r="K587" s="487"/>
      <c r="R587" s="487"/>
      <c r="T587" s="487"/>
      <c r="Y587" s="487"/>
      <c r="AA587" s="487"/>
      <c r="AG587" s="487"/>
      <c r="AI587" s="487"/>
      <c r="AN587" s="487"/>
      <c r="AP587" s="487"/>
      <c r="AU587" s="487"/>
      <c r="AW587" s="487"/>
      <c r="CJ587" s="714"/>
    </row>
    <row r="588" spans="1:88" s="707" customFormat="1">
      <c r="A588" s="223"/>
      <c r="E588" s="487"/>
      <c r="K588" s="487"/>
      <c r="R588" s="487"/>
      <c r="T588" s="487"/>
      <c r="Y588" s="487"/>
      <c r="AA588" s="487"/>
      <c r="AG588" s="487"/>
      <c r="AI588" s="487"/>
      <c r="AN588" s="487"/>
      <c r="AP588" s="487"/>
      <c r="AU588" s="487"/>
      <c r="AW588" s="487"/>
      <c r="CJ588" s="714"/>
    </row>
    <row r="589" spans="1:88" s="707" customFormat="1">
      <c r="A589" s="223"/>
      <c r="E589" s="487"/>
      <c r="K589" s="487"/>
      <c r="R589" s="487"/>
      <c r="T589" s="487"/>
      <c r="Y589" s="487"/>
      <c r="AA589" s="487"/>
      <c r="AG589" s="487"/>
      <c r="AI589" s="487"/>
      <c r="AN589" s="487"/>
      <c r="AP589" s="487"/>
      <c r="AU589" s="487"/>
      <c r="AW589" s="487"/>
      <c r="CJ589" s="714"/>
    </row>
    <row r="590" spans="1:88" s="707" customFormat="1">
      <c r="A590" s="223"/>
      <c r="E590" s="487"/>
      <c r="K590" s="487"/>
      <c r="R590" s="487"/>
      <c r="T590" s="487"/>
      <c r="Y590" s="487"/>
      <c r="AA590" s="487"/>
      <c r="AG590" s="487"/>
      <c r="AI590" s="487"/>
      <c r="AN590" s="487"/>
      <c r="AP590" s="487"/>
      <c r="AU590" s="487"/>
      <c r="AW590" s="487"/>
      <c r="CJ590" s="714"/>
    </row>
    <row r="591" spans="1:88" s="707" customFormat="1">
      <c r="A591" s="223"/>
      <c r="E591" s="487"/>
      <c r="K591" s="487"/>
      <c r="R591" s="487"/>
      <c r="T591" s="487"/>
      <c r="Y591" s="487"/>
      <c r="AA591" s="487"/>
      <c r="AG591" s="487"/>
      <c r="AI591" s="487"/>
      <c r="AN591" s="487"/>
      <c r="AP591" s="487"/>
      <c r="AU591" s="487"/>
      <c r="AW591" s="487"/>
      <c r="CJ591" s="714"/>
    </row>
    <row r="592" spans="1:88" s="707" customFormat="1">
      <c r="A592" s="223"/>
      <c r="E592" s="487"/>
      <c r="K592" s="487"/>
      <c r="R592" s="487"/>
      <c r="T592" s="487"/>
      <c r="Y592" s="487"/>
      <c r="AA592" s="487"/>
      <c r="AG592" s="487"/>
      <c r="AI592" s="487"/>
      <c r="AN592" s="487"/>
      <c r="AP592" s="487"/>
      <c r="AU592" s="487"/>
      <c r="AW592" s="487"/>
      <c r="CJ592" s="714"/>
    </row>
    <row r="593" spans="1:88" s="707" customFormat="1">
      <c r="A593" s="223"/>
      <c r="E593" s="487"/>
      <c r="K593" s="487"/>
      <c r="R593" s="487"/>
      <c r="T593" s="487"/>
      <c r="Y593" s="487"/>
      <c r="AA593" s="487"/>
      <c r="AG593" s="487"/>
      <c r="AI593" s="487"/>
      <c r="AN593" s="487"/>
      <c r="AP593" s="487"/>
      <c r="AU593" s="487"/>
      <c r="AW593" s="487"/>
      <c r="CJ593" s="714"/>
    </row>
    <row r="594" spans="1:88" s="707" customFormat="1">
      <c r="A594" s="223"/>
      <c r="E594" s="487"/>
      <c r="K594" s="487"/>
      <c r="R594" s="487"/>
      <c r="T594" s="487"/>
      <c r="Y594" s="487"/>
      <c r="AA594" s="487"/>
      <c r="AG594" s="487"/>
      <c r="AI594" s="487"/>
      <c r="AN594" s="487"/>
      <c r="AP594" s="487"/>
      <c r="AU594" s="487"/>
      <c r="AW594" s="487"/>
      <c r="CJ594" s="714"/>
    </row>
    <row r="595" spans="1:88" s="707" customFormat="1">
      <c r="A595" s="223"/>
      <c r="E595" s="487"/>
      <c r="K595" s="487"/>
      <c r="R595" s="487"/>
      <c r="T595" s="487"/>
      <c r="Y595" s="487"/>
      <c r="AA595" s="487"/>
      <c r="AG595" s="487"/>
      <c r="AI595" s="487"/>
      <c r="AN595" s="487"/>
      <c r="AP595" s="487"/>
      <c r="AU595" s="487"/>
      <c r="AW595" s="487"/>
      <c r="CJ595" s="714"/>
    </row>
    <row r="596" spans="1:88" s="707" customFormat="1">
      <c r="A596" s="223"/>
      <c r="E596" s="487"/>
      <c r="K596" s="487"/>
      <c r="R596" s="487"/>
      <c r="T596" s="487"/>
      <c r="Y596" s="487"/>
      <c r="AA596" s="487"/>
      <c r="AG596" s="487"/>
      <c r="AI596" s="487"/>
      <c r="AN596" s="487"/>
      <c r="AP596" s="487"/>
      <c r="AU596" s="487"/>
      <c r="AW596" s="487"/>
      <c r="CJ596" s="714"/>
    </row>
    <row r="597" spans="1:88" s="707" customFormat="1">
      <c r="A597" s="223"/>
      <c r="E597" s="487"/>
      <c r="K597" s="487"/>
      <c r="R597" s="487"/>
      <c r="T597" s="487"/>
      <c r="Y597" s="487"/>
      <c r="AA597" s="487"/>
      <c r="AG597" s="487"/>
      <c r="AI597" s="487"/>
      <c r="AN597" s="487"/>
      <c r="AP597" s="487"/>
      <c r="AU597" s="487"/>
      <c r="AW597" s="487"/>
      <c r="CJ597" s="714"/>
    </row>
    <row r="598" spans="1:88" s="707" customFormat="1">
      <c r="A598" s="223"/>
      <c r="E598" s="487"/>
      <c r="K598" s="487"/>
      <c r="R598" s="487"/>
      <c r="T598" s="487"/>
      <c r="Y598" s="487"/>
      <c r="AA598" s="487"/>
      <c r="AG598" s="487"/>
      <c r="AI598" s="487"/>
      <c r="AN598" s="487"/>
      <c r="AP598" s="487"/>
      <c r="AU598" s="487"/>
      <c r="AW598" s="487"/>
      <c r="CJ598" s="714"/>
    </row>
    <row r="599" spans="1:88" s="707" customFormat="1">
      <c r="A599" s="223"/>
      <c r="E599" s="487"/>
      <c r="K599" s="487"/>
      <c r="R599" s="487"/>
      <c r="T599" s="487"/>
      <c r="Y599" s="487"/>
      <c r="AA599" s="487"/>
      <c r="AG599" s="487"/>
      <c r="AI599" s="487"/>
      <c r="AN599" s="487"/>
      <c r="AP599" s="487"/>
      <c r="AU599" s="487"/>
      <c r="AW599" s="487"/>
      <c r="CJ599" s="714"/>
    </row>
    <row r="600" spans="1:88" s="707" customFormat="1">
      <c r="A600" s="223"/>
      <c r="E600" s="487"/>
      <c r="K600" s="487"/>
      <c r="R600" s="487"/>
      <c r="T600" s="487"/>
      <c r="Y600" s="487"/>
      <c r="AA600" s="487"/>
      <c r="AG600" s="487"/>
      <c r="AI600" s="487"/>
      <c r="AN600" s="487"/>
      <c r="AP600" s="487"/>
      <c r="AU600" s="487"/>
      <c r="AW600" s="487"/>
      <c r="CJ600" s="714"/>
    </row>
    <row r="601" spans="1:88" s="707" customFormat="1">
      <c r="A601" s="223"/>
      <c r="E601" s="487"/>
      <c r="K601" s="487"/>
      <c r="R601" s="487"/>
      <c r="T601" s="487"/>
      <c r="Y601" s="487"/>
      <c r="AA601" s="487"/>
      <c r="AG601" s="487"/>
      <c r="AI601" s="487"/>
      <c r="AN601" s="487"/>
      <c r="AP601" s="487"/>
      <c r="AU601" s="487"/>
      <c r="AW601" s="487"/>
      <c r="CJ601" s="714"/>
    </row>
    <row r="602" spans="1:88" s="707" customFormat="1">
      <c r="A602" s="223"/>
      <c r="E602" s="487"/>
      <c r="K602" s="487"/>
      <c r="R602" s="487"/>
      <c r="T602" s="487"/>
      <c r="Y602" s="487"/>
      <c r="AA602" s="487"/>
      <c r="AG602" s="487"/>
      <c r="AI602" s="487"/>
      <c r="AN602" s="487"/>
      <c r="AP602" s="487"/>
      <c r="AU602" s="487"/>
      <c r="AW602" s="487"/>
      <c r="CJ602" s="714"/>
    </row>
    <row r="603" spans="1:88" s="707" customFormat="1">
      <c r="A603" s="223"/>
      <c r="E603" s="487"/>
      <c r="K603" s="487"/>
      <c r="R603" s="487"/>
      <c r="T603" s="487"/>
      <c r="Y603" s="487"/>
      <c r="AA603" s="487"/>
      <c r="AG603" s="487"/>
      <c r="AI603" s="487"/>
      <c r="AN603" s="487"/>
      <c r="AP603" s="487"/>
      <c r="AU603" s="487"/>
      <c r="AW603" s="487"/>
      <c r="CJ603" s="714"/>
    </row>
    <row r="604" spans="1:88" s="707" customFormat="1">
      <c r="A604" s="223"/>
      <c r="E604" s="487"/>
      <c r="K604" s="487"/>
      <c r="R604" s="487"/>
      <c r="T604" s="487"/>
      <c r="Y604" s="487"/>
      <c r="AA604" s="487"/>
      <c r="AG604" s="487"/>
      <c r="AI604" s="487"/>
      <c r="AN604" s="487"/>
      <c r="AP604" s="487"/>
      <c r="AU604" s="487"/>
      <c r="AW604" s="487"/>
      <c r="CJ604" s="714"/>
    </row>
    <row r="605" spans="1:88" s="707" customFormat="1">
      <c r="A605" s="223"/>
      <c r="E605" s="487"/>
      <c r="K605" s="487"/>
      <c r="R605" s="487"/>
      <c r="T605" s="487"/>
      <c r="Y605" s="487"/>
      <c r="AA605" s="487"/>
      <c r="AG605" s="487"/>
      <c r="AI605" s="487"/>
      <c r="AN605" s="487"/>
      <c r="AP605" s="487"/>
      <c r="AU605" s="487"/>
      <c r="AW605" s="487"/>
      <c r="CJ605" s="714"/>
    </row>
    <row r="606" spans="1:88" s="707" customFormat="1">
      <c r="A606" s="223"/>
      <c r="E606" s="487"/>
      <c r="K606" s="487"/>
      <c r="R606" s="487"/>
      <c r="T606" s="487"/>
      <c r="Y606" s="487"/>
      <c r="AA606" s="487"/>
      <c r="AG606" s="487"/>
      <c r="AI606" s="487"/>
      <c r="AN606" s="487"/>
      <c r="AP606" s="487"/>
      <c r="AU606" s="487"/>
      <c r="AW606" s="487"/>
      <c r="CJ606" s="714"/>
    </row>
    <row r="607" spans="1:88" s="707" customFormat="1">
      <c r="A607" s="223"/>
      <c r="E607" s="487"/>
      <c r="K607" s="487"/>
      <c r="R607" s="487"/>
      <c r="T607" s="487"/>
      <c r="Y607" s="487"/>
      <c r="AA607" s="487"/>
      <c r="AG607" s="487"/>
      <c r="AI607" s="487"/>
      <c r="AN607" s="487"/>
      <c r="AP607" s="487"/>
      <c r="AU607" s="487"/>
      <c r="AW607" s="487"/>
      <c r="CJ607" s="714"/>
    </row>
    <row r="608" spans="1:88" s="707" customFormat="1">
      <c r="A608" s="223"/>
      <c r="E608" s="487"/>
      <c r="K608" s="487"/>
      <c r="R608" s="487"/>
      <c r="T608" s="487"/>
      <c r="Y608" s="487"/>
      <c r="AA608" s="487"/>
      <c r="AG608" s="487"/>
      <c r="AI608" s="487"/>
      <c r="AN608" s="487"/>
      <c r="AP608" s="487"/>
      <c r="AU608" s="487"/>
      <c r="AW608" s="487"/>
      <c r="CJ608" s="714"/>
    </row>
    <row r="609" spans="1:88" s="707" customFormat="1">
      <c r="A609" s="223"/>
      <c r="E609" s="487"/>
      <c r="K609" s="487"/>
      <c r="R609" s="487"/>
      <c r="T609" s="487"/>
      <c r="Y609" s="487"/>
      <c r="AA609" s="487"/>
      <c r="AG609" s="487"/>
      <c r="AI609" s="487"/>
      <c r="AN609" s="487"/>
      <c r="AP609" s="487"/>
      <c r="AU609" s="487"/>
      <c r="AW609" s="487"/>
      <c r="CJ609" s="714"/>
    </row>
    <row r="610" spans="1:88" s="707" customFormat="1">
      <c r="A610" s="223"/>
      <c r="E610" s="487"/>
      <c r="K610" s="487"/>
      <c r="R610" s="487"/>
      <c r="T610" s="487"/>
      <c r="Y610" s="487"/>
      <c r="AA610" s="487"/>
      <c r="AG610" s="487"/>
      <c r="AI610" s="487"/>
      <c r="AN610" s="487"/>
      <c r="AP610" s="487"/>
      <c r="AU610" s="487"/>
      <c r="AW610" s="487"/>
      <c r="CJ610" s="714"/>
    </row>
    <row r="611" spans="1:88" s="707" customFormat="1">
      <c r="A611" s="223"/>
      <c r="E611" s="487"/>
      <c r="K611" s="487"/>
      <c r="R611" s="487"/>
      <c r="T611" s="487"/>
      <c r="Y611" s="487"/>
      <c r="AA611" s="487"/>
      <c r="AG611" s="487"/>
      <c r="AI611" s="487"/>
      <c r="AN611" s="487"/>
      <c r="AP611" s="487"/>
      <c r="AU611" s="487"/>
      <c r="AW611" s="487"/>
      <c r="CJ611" s="714"/>
    </row>
    <row r="612" spans="1:88" s="707" customFormat="1">
      <c r="A612" s="223"/>
      <c r="E612" s="487"/>
      <c r="K612" s="487"/>
      <c r="R612" s="487"/>
      <c r="T612" s="487"/>
      <c r="Y612" s="487"/>
      <c r="AA612" s="487"/>
      <c r="AG612" s="487"/>
      <c r="AI612" s="487"/>
      <c r="AN612" s="487"/>
      <c r="AP612" s="487"/>
      <c r="AU612" s="487"/>
      <c r="AW612" s="487"/>
      <c r="CJ612" s="714"/>
    </row>
    <row r="613" spans="1:88" s="707" customFormat="1">
      <c r="A613" s="223"/>
      <c r="E613" s="487"/>
      <c r="K613" s="487"/>
      <c r="R613" s="487"/>
      <c r="T613" s="487"/>
      <c r="Y613" s="487"/>
      <c r="AA613" s="487"/>
      <c r="AG613" s="487"/>
      <c r="AI613" s="487"/>
      <c r="AN613" s="487"/>
      <c r="AP613" s="487"/>
      <c r="AU613" s="487"/>
      <c r="AW613" s="487"/>
      <c r="CJ613" s="714"/>
    </row>
    <row r="614" spans="1:88" s="707" customFormat="1">
      <c r="A614" s="223"/>
      <c r="E614" s="487"/>
      <c r="K614" s="487"/>
      <c r="R614" s="487"/>
      <c r="T614" s="487"/>
      <c r="Y614" s="487"/>
      <c r="AA614" s="487"/>
      <c r="AG614" s="487"/>
      <c r="AI614" s="487"/>
      <c r="AN614" s="487"/>
      <c r="AP614" s="487"/>
      <c r="AU614" s="487"/>
      <c r="AW614" s="487"/>
      <c r="CJ614" s="714"/>
    </row>
    <row r="615" spans="1:88" s="707" customFormat="1">
      <c r="A615" s="223"/>
      <c r="E615" s="487"/>
      <c r="K615" s="487"/>
      <c r="R615" s="487"/>
      <c r="T615" s="487"/>
      <c r="Y615" s="487"/>
      <c r="AA615" s="487"/>
      <c r="AG615" s="487"/>
      <c r="AI615" s="487"/>
      <c r="AN615" s="487"/>
      <c r="AP615" s="487"/>
      <c r="AU615" s="487"/>
      <c r="AW615" s="487"/>
      <c r="CJ615" s="714"/>
    </row>
    <row r="616" spans="1:88" s="707" customFormat="1">
      <c r="A616" s="223"/>
      <c r="E616" s="487"/>
      <c r="K616" s="487"/>
      <c r="R616" s="487"/>
      <c r="T616" s="487"/>
      <c r="Y616" s="487"/>
      <c r="AA616" s="487"/>
      <c r="AG616" s="487"/>
      <c r="AI616" s="487"/>
      <c r="AN616" s="487"/>
      <c r="AP616" s="487"/>
      <c r="AU616" s="487"/>
      <c r="AW616" s="487"/>
      <c r="CJ616" s="714"/>
    </row>
    <row r="617" spans="1:88" s="707" customFormat="1">
      <c r="A617" s="223"/>
      <c r="E617" s="487"/>
      <c r="K617" s="487"/>
      <c r="R617" s="487"/>
      <c r="T617" s="487"/>
      <c r="Y617" s="487"/>
      <c r="AA617" s="487"/>
      <c r="AG617" s="487"/>
      <c r="AI617" s="487"/>
      <c r="AN617" s="487"/>
      <c r="AP617" s="487"/>
      <c r="AU617" s="487"/>
      <c r="AW617" s="487"/>
      <c r="CJ617" s="714"/>
    </row>
    <row r="618" spans="1:88" s="707" customFormat="1">
      <c r="A618" s="223"/>
      <c r="E618" s="487"/>
      <c r="K618" s="487"/>
      <c r="R618" s="487"/>
      <c r="T618" s="487"/>
      <c r="Y618" s="487"/>
      <c r="AA618" s="487"/>
      <c r="AG618" s="487"/>
      <c r="AI618" s="487"/>
      <c r="AN618" s="487"/>
      <c r="AP618" s="487"/>
      <c r="AU618" s="487"/>
      <c r="AW618" s="487"/>
      <c r="CJ618" s="714"/>
    </row>
    <row r="619" spans="1:88" s="707" customFormat="1">
      <c r="A619" s="223"/>
      <c r="E619" s="487"/>
      <c r="K619" s="487"/>
      <c r="R619" s="487"/>
      <c r="T619" s="487"/>
      <c r="Y619" s="487"/>
      <c r="AA619" s="487"/>
      <c r="AG619" s="487"/>
      <c r="AI619" s="487"/>
      <c r="AN619" s="487"/>
      <c r="AP619" s="487"/>
      <c r="AU619" s="487"/>
      <c r="AW619" s="487"/>
      <c r="CJ619" s="714"/>
    </row>
    <row r="620" spans="1:88" s="707" customFormat="1">
      <c r="A620" s="223"/>
      <c r="E620" s="487"/>
      <c r="K620" s="487"/>
      <c r="R620" s="487"/>
      <c r="T620" s="487"/>
      <c r="Y620" s="487"/>
      <c r="AA620" s="487"/>
      <c r="AG620" s="487"/>
      <c r="AI620" s="487"/>
      <c r="AN620" s="487"/>
      <c r="AP620" s="487"/>
      <c r="AU620" s="487"/>
      <c r="AW620" s="487"/>
      <c r="CJ620" s="714"/>
    </row>
    <row r="621" spans="1:88" s="707" customFormat="1">
      <c r="A621" s="223"/>
      <c r="E621" s="487"/>
      <c r="K621" s="487"/>
      <c r="R621" s="487"/>
      <c r="T621" s="487"/>
      <c r="Y621" s="487"/>
      <c r="AA621" s="487"/>
      <c r="AG621" s="487"/>
      <c r="AI621" s="487"/>
      <c r="AN621" s="487"/>
      <c r="AP621" s="487"/>
      <c r="AU621" s="487"/>
      <c r="AW621" s="487"/>
      <c r="CJ621" s="714"/>
    </row>
    <row r="622" spans="1:88" s="707" customFormat="1">
      <c r="A622" s="223"/>
      <c r="E622" s="487"/>
      <c r="K622" s="487"/>
      <c r="R622" s="487"/>
      <c r="T622" s="487"/>
      <c r="Y622" s="487"/>
      <c r="AA622" s="487"/>
      <c r="AG622" s="487"/>
      <c r="AI622" s="487"/>
      <c r="AN622" s="487"/>
      <c r="AP622" s="487"/>
      <c r="AU622" s="487"/>
      <c r="AW622" s="487"/>
      <c r="CJ622" s="714"/>
    </row>
    <row r="623" spans="1:88" s="707" customFormat="1">
      <c r="A623" s="223"/>
      <c r="E623" s="487"/>
      <c r="K623" s="487"/>
      <c r="R623" s="487"/>
      <c r="T623" s="487"/>
      <c r="Y623" s="487"/>
      <c r="AA623" s="487"/>
      <c r="AG623" s="487"/>
      <c r="AI623" s="487"/>
      <c r="AN623" s="487"/>
      <c r="AP623" s="487"/>
      <c r="AU623" s="487"/>
      <c r="AW623" s="487"/>
      <c r="CJ623" s="714"/>
    </row>
    <row r="624" spans="1:88" s="707" customFormat="1">
      <c r="A624" s="223"/>
      <c r="E624" s="487"/>
      <c r="K624" s="487"/>
      <c r="R624" s="487"/>
      <c r="T624" s="487"/>
      <c r="Y624" s="487"/>
      <c r="AA624" s="487"/>
      <c r="AG624" s="487"/>
      <c r="AI624" s="487"/>
      <c r="AN624" s="487"/>
      <c r="AP624" s="487"/>
      <c r="AU624" s="487"/>
      <c r="AW624" s="487"/>
      <c r="CJ624" s="714"/>
    </row>
    <row r="625" spans="1:88" s="707" customFormat="1">
      <c r="A625" s="223"/>
      <c r="E625" s="487"/>
      <c r="K625" s="487"/>
      <c r="R625" s="487"/>
      <c r="T625" s="487"/>
      <c r="Y625" s="487"/>
      <c r="AA625" s="487"/>
      <c r="AG625" s="487"/>
      <c r="AI625" s="487"/>
      <c r="AN625" s="487"/>
      <c r="AP625" s="487"/>
      <c r="AU625" s="487"/>
      <c r="AW625" s="487"/>
      <c r="CJ625" s="714"/>
    </row>
    <row r="626" spans="1:88" s="707" customFormat="1">
      <c r="A626" s="223"/>
      <c r="E626" s="487"/>
      <c r="K626" s="487"/>
      <c r="R626" s="487"/>
      <c r="T626" s="487"/>
      <c r="Y626" s="487"/>
      <c r="AA626" s="487"/>
      <c r="AG626" s="487"/>
      <c r="AI626" s="487"/>
      <c r="AN626" s="487"/>
      <c r="AP626" s="487"/>
      <c r="AU626" s="487"/>
      <c r="AW626" s="487"/>
      <c r="CJ626" s="714"/>
    </row>
    <row r="627" spans="1:88" s="707" customFormat="1">
      <c r="A627" s="223"/>
      <c r="E627" s="487"/>
      <c r="K627" s="487"/>
      <c r="R627" s="487"/>
      <c r="T627" s="487"/>
      <c r="Y627" s="487"/>
      <c r="AA627" s="487"/>
      <c r="AG627" s="487"/>
      <c r="AI627" s="487"/>
      <c r="AN627" s="487"/>
      <c r="AP627" s="487"/>
      <c r="AU627" s="487"/>
      <c r="AW627" s="487"/>
      <c r="CJ627" s="714"/>
    </row>
    <row r="628" spans="1:88" s="707" customFormat="1">
      <c r="A628" s="223"/>
      <c r="E628" s="487"/>
      <c r="K628" s="487"/>
      <c r="R628" s="487"/>
      <c r="T628" s="487"/>
      <c r="Y628" s="487"/>
      <c r="AA628" s="487"/>
      <c r="AG628" s="487"/>
      <c r="AI628" s="487"/>
      <c r="AN628" s="487"/>
      <c r="AP628" s="487"/>
      <c r="AU628" s="487"/>
      <c r="AW628" s="487"/>
      <c r="CJ628" s="714"/>
    </row>
    <row r="629" spans="1:88" s="707" customFormat="1">
      <c r="A629" s="223"/>
      <c r="E629" s="487"/>
      <c r="K629" s="487"/>
      <c r="R629" s="487"/>
      <c r="T629" s="487"/>
      <c r="Y629" s="487"/>
      <c r="AA629" s="487"/>
      <c r="AG629" s="487"/>
      <c r="AI629" s="487"/>
      <c r="AN629" s="487"/>
      <c r="AP629" s="487"/>
      <c r="AU629" s="487"/>
      <c r="AW629" s="487"/>
      <c r="CJ629" s="714"/>
    </row>
    <row r="630" spans="1:88" s="707" customFormat="1">
      <c r="A630" s="223"/>
      <c r="E630" s="487"/>
      <c r="K630" s="487"/>
      <c r="R630" s="487"/>
      <c r="T630" s="487"/>
      <c r="Y630" s="487"/>
      <c r="AA630" s="487"/>
      <c r="AG630" s="487"/>
      <c r="AI630" s="487"/>
      <c r="AN630" s="487"/>
      <c r="AP630" s="487"/>
      <c r="AU630" s="487"/>
      <c r="AW630" s="487"/>
      <c r="CJ630" s="714"/>
    </row>
    <row r="631" spans="1:88" s="707" customFormat="1">
      <c r="A631" s="223"/>
      <c r="E631" s="487"/>
      <c r="K631" s="487"/>
      <c r="R631" s="487"/>
      <c r="T631" s="487"/>
      <c r="Y631" s="487"/>
      <c r="AA631" s="487"/>
      <c r="AG631" s="487"/>
      <c r="AI631" s="487"/>
      <c r="AN631" s="487"/>
      <c r="AP631" s="487"/>
      <c r="AU631" s="487"/>
      <c r="AW631" s="487"/>
      <c r="CJ631" s="714"/>
    </row>
    <row r="632" spans="1:88" s="707" customFormat="1">
      <c r="A632" s="223"/>
      <c r="E632" s="487"/>
      <c r="K632" s="487"/>
      <c r="R632" s="487"/>
      <c r="T632" s="487"/>
      <c r="Y632" s="487"/>
      <c r="AA632" s="487"/>
      <c r="AG632" s="487"/>
      <c r="AI632" s="487"/>
      <c r="AN632" s="487"/>
      <c r="AP632" s="487"/>
      <c r="AU632" s="487"/>
      <c r="AW632" s="487"/>
      <c r="CJ632" s="714"/>
    </row>
    <row r="633" spans="1:88" s="707" customFormat="1">
      <c r="A633" s="223"/>
      <c r="E633" s="487"/>
      <c r="K633" s="487"/>
      <c r="R633" s="487"/>
      <c r="T633" s="487"/>
      <c r="Y633" s="487"/>
      <c r="AA633" s="487"/>
      <c r="AG633" s="487"/>
      <c r="AI633" s="487"/>
      <c r="AN633" s="487"/>
      <c r="AP633" s="487"/>
      <c r="AU633" s="487"/>
      <c r="AW633" s="487"/>
      <c r="CJ633" s="714"/>
    </row>
    <row r="634" spans="1:88" s="707" customFormat="1">
      <c r="A634" s="223"/>
      <c r="E634" s="487"/>
      <c r="K634" s="487"/>
      <c r="R634" s="487"/>
      <c r="T634" s="487"/>
      <c r="Y634" s="487"/>
      <c r="AA634" s="487"/>
      <c r="AG634" s="487"/>
      <c r="AI634" s="487"/>
      <c r="AN634" s="487"/>
      <c r="AP634" s="487"/>
      <c r="AU634" s="487"/>
      <c r="AW634" s="487"/>
      <c r="CJ634" s="714"/>
    </row>
    <row r="635" spans="1:88" s="707" customFormat="1">
      <c r="A635" s="223"/>
      <c r="E635" s="487"/>
      <c r="K635" s="487"/>
      <c r="R635" s="487"/>
      <c r="T635" s="487"/>
      <c r="Y635" s="487"/>
      <c r="AA635" s="487"/>
      <c r="AG635" s="487"/>
      <c r="AI635" s="487"/>
      <c r="AN635" s="487"/>
      <c r="AP635" s="487"/>
      <c r="AU635" s="487"/>
      <c r="AW635" s="487"/>
      <c r="CJ635" s="714"/>
    </row>
    <row r="636" spans="1:88" s="707" customFormat="1">
      <c r="A636" s="223"/>
      <c r="E636" s="487"/>
      <c r="K636" s="487"/>
      <c r="R636" s="487"/>
      <c r="T636" s="487"/>
      <c r="Y636" s="487"/>
      <c r="AA636" s="487"/>
      <c r="AG636" s="487"/>
      <c r="AI636" s="487"/>
      <c r="AN636" s="487"/>
      <c r="AP636" s="487"/>
      <c r="AU636" s="487"/>
      <c r="AW636" s="487"/>
      <c r="CJ636" s="714"/>
    </row>
    <row r="637" spans="1:88" s="707" customFormat="1">
      <c r="A637" s="223"/>
      <c r="E637" s="487"/>
      <c r="K637" s="487"/>
      <c r="R637" s="487"/>
      <c r="T637" s="487"/>
      <c r="Y637" s="487"/>
      <c r="AA637" s="487"/>
      <c r="AG637" s="487"/>
      <c r="AI637" s="487"/>
      <c r="AN637" s="487"/>
      <c r="AP637" s="487"/>
      <c r="AU637" s="487"/>
      <c r="AW637" s="487"/>
      <c r="CJ637" s="714"/>
    </row>
    <row r="638" spans="1:88" s="707" customFormat="1">
      <c r="A638" s="223"/>
      <c r="E638" s="487"/>
      <c r="K638" s="487"/>
      <c r="R638" s="487"/>
      <c r="T638" s="487"/>
      <c r="Y638" s="487"/>
      <c r="AA638" s="487"/>
      <c r="AG638" s="487"/>
      <c r="AI638" s="487"/>
      <c r="AN638" s="487"/>
      <c r="AP638" s="487"/>
      <c r="AU638" s="487"/>
      <c r="AW638" s="487"/>
      <c r="CJ638" s="714"/>
    </row>
    <row r="639" spans="1:88" s="707" customFormat="1">
      <c r="A639" s="223"/>
      <c r="E639" s="487"/>
      <c r="K639" s="487"/>
      <c r="R639" s="487"/>
      <c r="T639" s="487"/>
      <c r="Y639" s="487"/>
      <c r="AA639" s="487"/>
      <c r="AG639" s="487"/>
      <c r="AI639" s="487"/>
      <c r="AN639" s="487"/>
      <c r="AP639" s="487"/>
      <c r="AU639" s="487"/>
      <c r="AW639" s="487"/>
      <c r="CJ639" s="714"/>
    </row>
    <row r="640" spans="1:88" s="707" customFormat="1">
      <c r="A640" s="223"/>
      <c r="E640" s="487"/>
      <c r="K640" s="487"/>
      <c r="R640" s="487"/>
      <c r="T640" s="487"/>
      <c r="Y640" s="487"/>
      <c r="AA640" s="487"/>
      <c r="AG640" s="487"/>
      <c r="AI640" s="487"/>
      <c r="AN640" s="487"/>
      <c r="AP640" s="487"/>
      <c r="AU640" s="487"/>
      <c r="AW640" s="487"/>
      <c r="CJ640" s="714"/>
    </row>
    <row r="641" spans="1:88" s="707" customFormat="1">
      <c r="A641" s="223"/>
      <c r="E641" s="487"/>
      <c r="K641" s="487"/>
      <c r="R641" s="487"/>
      <c r="T641" s="487"/>
      <c r="Y641" s="487"/>
      <c r="AA641" s="487"/>
      <c r="AG641" s="487"/>
      <c r="AI641" s="487"/>
      <c r="AN641" s="487"/>
      <c r="AP641" s="487"/>
      <c r="AU641" s="487"/>
      <c r="AW641" s="487"/>
      <c r="CJ641" s="714"/>
    </row>
    <row r="642" spans="1:88" s="707" customFormat="1">
      <c r="A642" s="223"/>
      <c r="E642" s="487"/>
      <c r="K642" s="487"/>
      <c r="R642" s="487"/>
      <c r="T642" s="487"/>
      <c r="Y642" s="487"/>
      <c r="AA642" s="487"/>
      <c r="AG642" s="487"/>
      <c r="AI642" s="487"/>
      <c r="AN642" s="487"/>
      <c r="AP642" s="487"/>
      <c r="AU642" s="487"/>
      <c r="AW642" s="487"/>
      <c r="CJ642" s="714"/>
    </row>
    <row r="643" spans="1:88" s="707" customFormat="1">
      <c r="A643" s="223"/>
      <c r="E643" s="487"/>
      <c r="K643" s="487"/>
      <c r="R643" s="487"/>
      <c r="T643" s="487"/>
      <c r="Y643" s="487"/>
      <c r="AA643" s="487"/>
      <c r="AG643" s="487"/>
      <c r="AI643" s="487"/>
      <c r="AN643" s="487"/>
      <c r="AP643" s="487"/>
      <c r="AU643" s="487"/>
      <c r="AW643" s="487"/>
      <c r="CJ643" s="714"/>
    </row>
    <row r="644" spans="1:88" s="707" customFormat="1">
      <c r="A644" s="223"/>
      <c r="E644" s="487"/>
      <c r="K644" s="487"/>
      <c r="R644" s="487"/>
      <c r="T644" s="487"/>
      <c r="Y644" s="487"/>
      <c r="AA644" s="487"/>
      <c r="AG644" s="487"/>
      <c r="AI644" s="487"/>
      <c r="AN644" s="487"/>
      <c r="AP644" s="487"/>
      <c r="AU644" s="487"/>
      <c r="AW644" s="487"/>
      <c r="CJ644" s="714"/>
    </row>
    <row r="645" spans="1:88" s="707" customFormat="1">
      <c r="A645" s="223"/>
      <c r="E645" s="487"/>
      <c r="K645" s="487"/>
      <c r="R645" s="487"/>
      <c r="T645" s="487"/>
      <c r="Y645" s="487"/>
      <c r="AA645" s="487"/>
      <c r="AG645" s="487"/>
      <c r="AI645" s="487"/>
      <c r="AN645" s="487"/>
      <c r="AP645" s="487"/>
      <c r="AU645" s="487"/>
      <c r="AW645" s="487"/>
      <c r="CJ645" s="714"/>
    </row>
    <row r="646" spans="1:88" s="707" customFormat="1">
      <c r="A646" s="223"/>
      <c r="E646" s="487"/>
      <c r="K646" s="487"/>
      <c r="R646" s="487"/>
      <c r="T646" s="487"/>
      <c r="Y646" s="487"/>
      <c r="AA646" s="487"/>
      <c r="AG646" s="487"/>
      <c r="AI646" s="487"/>
      <c r="AN646" s="487"/>
      <c r="AP646" s="487"/>
      <c r="AU646" s="487"/>
      <c r="AW646" s="487"/>
      <c r="CJ646" s="714"/>
    </row>
    <row r="647" spans="1:88" s="707" customFormat="1">
      <c r="A647" s="223"/>
      <c r="E647" s="487"/>
      <c r="K647" s="487"/>
      <c r="R647" s="487"/>
      <c r="T647" s="487"/>
      <c r="Y647" s="487"/>
      <c r="AA647" s="487"/>
      <c r="AG647" s="487"/>
      <c r="AI647" s="487"/>
      <c r="AN647" s="487"/>
      <c r="AP647" s="487"/>
      <c r="AU647" s="487"/>
      <c r="AW647" s="487"/>
      <c r="CJ647" s="714"/>
    </row>
    <row r="648" spans="1:88" s="707" customFormat="1">
      <c r="A648" s="223"/>
      <c r="E648" s="487"/>
      <c r="K648" s="487"/>
      <c r="R648" s="487"/>
      <c r="T648" s="487"/>
      <c r="Y648" s="487"/>
      <c r="AA648" s="487"/>
      <c r="AG648" s="487"/>
      <c r="AI648" s="487"/>
      <c r="AN648" s="487"/>
      <c r="AP648" s="487"/>
      <c r="AU648" s="487"/>
      <c r="AW648" s="487"/>
      <c r="CJ648" s="714"/>
    </row>
    <row r="649" spans="1:88" s="707" customFormat="1">
      <c r="A649" s="223"/>
      <c r="E649" s="487"/>
      <c r="K649" s="487"/>
      <c r="R649" s="487"/>
      <c r="T649" s="487"/>
      <c r="Y649" s="487"/>
      <c r="AA649" s="487"/>
      <c r="AG649" s="487"/>
      <c r="AI649" s="487"/>
      <c r="AN649" s="487"/>
      <c r="AP649" s="487"/>
      <c r="AU649" s="487"/>
      <c r="AW649" s="487"/>
      <c r="CJ649" s="714"/>
    </row>
    <row r="650" spans="1:88" s="707" customFormat="1">
      <c r="A650" s="223"/>
      <c r="E650" s="487"/>
      <c r="K650" s="487"/>
      <c r="R650" s="487"/>
      <c r="T650" s="487"/>
      <c r="Y650" s="487"/>
      <c r="AA650" s="487"/>
      <c r="AG650" s="487"/>
      <c r="AI650" s="487"/>
      <c r="AN650" s="487"/>
      <c r="AP650" s="487"/>
      <c r="AU650" s="487"/>
      <c r="AW650" s="487"/>
      <c r="CJ650" s="714"/>
    </row>
    <row r="651" spans="1:88" s="707" customFormat="1">
      <c r="A651" s="223"/>
      <c r="E651" s="487"/>
      <c r="K651" s="487"/>
      <c r="R651" s="487"/>
      <c r="T651" s="487"/>
      <c r="Y651" s="487"/>
      <c r="AA651" s="487"/>
      <c r="AG651" s="487"/>
      <c r="AI651" s="487"/>
      <c r="AN651" s="487"/>
      <c r="AP651" s="487"/>
      <c r="AU651" s="487"/>
      <c r="AW651" s="487"/>
      <c r="CJ651" s="714"/>
    </row>
    <row r="652" spans="1:88" s="707" customFormat="1">
      <c r="A652" s="223"/>
      <c r="E652" s="487"/>
      <c r="K652" s="487"/>
      <c r="R652" s="487"/>
      <c r="T652" s="487"/>
      <c r="Y652" s="487"/>
      <c r="AA652" s="487"/>
      <c r="AG652" s="487"/>
      <c r="AI652" s="487"/>
      <c r="AN652" s="487"/>
      <c r="AP652" s="487"/>
      <c r="AU652" s="487"/>
      <c r="AW652" s="487"/>
      <c r="CJ652" s="714"/>
    </row>
    <row r="653" spans="1:88" s="707" customFormat="1">
      <c r="A653" s="223"/>
      <c r="E653" s="487"/>
      <c r="K653" s="487"/>
      <c r="R653" s="487"/>
      <c r="T653" s="487"/>
      <c r="Y653" s="487"/>
      <c r="AA653" s="487"/>
      <c r="AG653" s="487"/>
      <c r="AI653" s="487"/>
      <c r="AN653" s="487"/>
      <c r="AP653" s="487"/>
      <c r="AU653" s="487"/>
      <c r="AW653" s="487"/>
      <c r="CJ653" s="714"/>
    </row>
    <row r="654" spans="1:88" s="707" customFormat="1">
      <c r="A654" s="223"/>
      <c r="E654" s="487"/>
      <c r="K654" s="487"/>
      <c r="R654" s="487"/>
      <c r="T654" s="487"/>
      <c r="Y654" s="487"/>
      <c r="AA654" s="487"/>
      <c r="AG654" s="487"/>
      <c r="AI654" s="487"/>
      <c r="AN654" s="487"/>
      <c r="AP654" s="487"/>
      <c r="AU654" s="487"/>
      <c r="AW654" s="487"/>
      <c r="CJ654" s="714"/>
    </row>
    <row r="655" spans="1:88" s="707" customFormat="1">
      <c r="A655" s="223"/>
      <c r="E655" s="487"/>
      <c r="K655" s="487"/>
      <c r="R655" s="487"/>
      <c r="T655" s="487"/>
      <c r="Y655" s="487"/>
      <c r="AA655" s="487"/>
      <c r="AG655" s="487"/>
      <c r="AI655" s="487"/>
      <c r="AN655" s="487"/>
      <c r="AP655" s="487"/>
      <c r="AU655" s="487"/>
      <c r="AW655" s="487"/>
      <c r="CJ655" s="714"/>
    </row>
    <row r="656" spans="1:88" s="707" customFormat="1">
      <c r="A656" s="223"/>
      <c r="E656" s="487"/>
      <c r="K656" s="487"/>
      <c r="R656" s="487"/>
      <c r="T656" s="487"/>
      <c r="Y656" s="487"/>
      <c r="AA656" s="487"/>
      <c r="AG656" s="487"/>
      <c r="AI656" s="487"/>
      <c r="AN656" s="487"/>
      <c r="AP656" s="487"/>
      <c r="AU656" s="487"/>
      <c r="AW656" s="487"/>
      <c r="CJ656" s="714"/>
    </row>
    <row r="657" spans="1:88" s="707" customFormat="1">
      <c r="A657" s="223"/>
      <c r="E657" s="487"/>
      <c r="K657" s="487"/>
      <c r="R657" s="487"/>
      <c r="T657" s="487"/>
      <c r="Y657" s="487"/>
      <c r="AA657" s="487"/>
      <c r="AG657" s="487"/>
      <c r="AI657" s="487"/>
      <c r="AN657" s="487"/>
      <c r="AP657" s="487"/>
      <c r="AU657" s="487"/>
      <c r="AW657" s="487"/>
      <c r="CJ657" s="714"/>
    </row>
    <row r="658" spans="1:88" s="707" customFormat="1">
      <c r="A658" s="223"/>
      <c r="E658" s="487"/>
      <c r="K658" s="487"/>
      <c r="R658" s="487"/>
      <c r="T658" s="487"/>
      <c r="Y658" s="487"/>
      <c r="AA658" s="487"/>
      <c r="AG658" s="487"/>
      <c r="AI658" s="487"/>
      <c r="AN658" s="487"/>
      <c r="AP658" s="487"/>
      <c r="AU658" s="487"/>
      <c r="AW658" s="487"/>
      <c r="CJ658" s="714"/>
    </row>
    <row r="659" spans="1:88" s="707" customFormat="1">
      <c r="A659" s="223"/>
      <c r="E659" s="487"/>
      <c r="K659" s="487"/>
      <c r="R659" s="487"/>
      <c r="T659" s="487"/>
      <c r="Y659" s="487"/>
      <c r="AA659" s="487"/>
      <c r="AG659" s="487"/>
      <c r="AI659" s="487"/>
      <c r="AN659" s="487"/>
      <c r="AP659" s="487"/>
      <c r="AU659" s="487"/>
      <c r="AW659" s="487"/>
      <c r="CJ659" s="714"/>
    </row>
    <row r="660" spans="1:88" s="707" customFormat="1">
      <c r="A660" s="223"/>
      <c r="E660" s="487"/>
      <c r="K660" s="487"/>
      <c r="R660" s="487"/>
      <c r="T660" s="487"/>
      <c r="Y660" s="487"/>
      <c r="AA660" s="487"/>
      <c r="AG660" s="487"/>
      <c r="AI660" s="487"/>
      <c r="AN660" s="487"/>
      <c r="AP660" s="487"/>
      <c r="AU660" s="487"/>
      <c r="AW660" s="487"/>
      <c r="CJ660" s="714"/>
    </row>
    <row r="661" spans="1:88" s="707" customFormat="1">
      <c r="A661" s="223"/>
      <c r="E661" s="487"/>
      <c r="K661" s="487"/>
      <c r="R661" s="487"/>
      <c r="T661" s="487"/>
      <c r="Y661" s="487"/>
      <c r="AA661" s="487"/>
      <c r="AG661" s="487"/>
      <c r="AI661" s="487"/>
      <c r="AN661" s="487"/>
      <c r="AP661" s="487"/>
      <c r="AU661" s="487"/>
      <c r="AW661" s="487"/>
      <c r="CJ661" s="714"/>
    </row>
    <row r="662" spans="1:88" s="707" customFormat="1">
      <c r="A662" s="223"/>
      <c r="E662" s="487"/>
      <c r="K662" s="487"/>
      <c r="R662" s="487"/>
      <c r="T662" s="487"/>
      <c r="Y662" s="487"/>
      <c r="AA662" s="487"/>
      <c r="AG662" s="487"/>
      <c r="AI662" s="487"/>
      <c r="AN662" s="487"/>
      <c r="AP662" s="487"/>
      <c r="AU662" s="487"/>
      <c r="AW662" s="487"/>
      <c r="CJ662" s="714"/>
    </row>
    <row r="663" spans="1:88" s="707" customFormat="1">
      <c r="A663" s="223"/>
      <c r="E663" s="487"/>
      <c r="K663" s="487"/>
      <c r="R663" s="487"/>
      <c r="T663" s="487"/>
      <c r="Y663" s="487"/>
      <c r="AA663" s="487"/>
      <c r="AG663" s="487"/>
      <c r="AI663" s="487"/>
      <c r="AN663" s="487"/>
      <c r="AP663" s="487"/>
      <c r="AU663" s="487"/>
      <c r="AW663" s="487"/>
      <c r="CJ663" s="714"/>
    </row>
    <row r="664" spans="1:88" s="707" customFormat="1">
      <c r="A664" s="223"/>
      <c r="E664" s="487"/>
      <c r="K664" s="487"/>
      <c r="R664" s="487"/>
      <c r="T664" s="487"/>
      <c r="Y664" s="487"/>
      <c r="AA664" s="487"/>
      <c r="AG664" s="487"/>
      <c r="AI664" s="487"/>
      <c r="AN664" s="487"/>
      <c r="AP664" s="487"/>
      <c r="AU664" s="487"/>
      <c r="AW664" s="487"/>
      <c r="CJ664" s="714"/>
    </row>
    <row r="665" spans="1:88" s="707" customFormat="1">
      <c r="A665" s="223"/>
      <c r="E665" s="487"/>
      <c r="K665" s="487"/>
      <c r="R665" s="487"/>
      <c r="T665" s="487"/>
      <c r="Y665" s="487"/>
      <c r="AA665" s="487"/>
      <c r="AG665" s="487"/>
      <c r="AI665" s="487"/>
      <c r="AN665" s="487"/>
      <c r="AP665" s="487"/>
      <c r="AU665" s="487"/>
      <c r="AW665" s="487"/>
      <c r="CJ665" s="714"/>
    </row>
    <row r="666" spans="1:88" s="707" customFormat="1">
      <c r="A666" s="223"/>
      <c r="E666" s="487"/>
      <c r="K666" s="487"/>
      <c r="R666" s="487"/>
      <c r="T666" s="487"/>
      <c r="Y666" s="487"/>
      <c r="AA666" s="487"/>
      <c r="AG666" s="487"/>
      <c r="AI666" s="487"/>
      <c r="AN666" s="487"/>
      <c r="AP666" s="487"/>
      <c r="AU666" s="487"/>
      <c r="AW666" s="487"/>
      <c r="CJ666" s="714"/>
    </row>
    <row r="667" spans="1:88" s="707" customFormat="1">
      <c r="A667" s="223"/>
      <c r="E667" s="487"/>
      <c r="K667" s="487"/>
      <c r="R667" s="487"/>
      <c r="T667" s="487"/>
      <c r="Y667" s="487"/>
      <c r="AA667" s="487"/>
      <c r="AG667" s="487"/>
      <c r="AI667" s="487"/>
      <c r="AN667" s="487"/>
      <c r="AP667" s="487"/>
      <c r="AU667" s="487"/>
      <c r="AW667" s="487"/>
      <c r="CJ667" s="714"/>
    </row>
    <row r="668" spans="1:88" s="707" customFormat="1">
      <c r="A668" s="223"/>
      <c r="E668" s="487"/>
      <c r="K668" s="487"/>
      <c r="R668" s="487"/>
      <c r="T668" s="487"/>
      <c r="Y668" s="487"/>
      <c r="AA668" s="487"/>
      <c r="AG668" s="487"/>
      <c r="AI668" s="487"/>
      <c r="AN668" s="487"/>
      <c r="AP668" s="487"/>
      <c r="AU668" s="487"/>
      <c r="AW668" s="487"/>
      <c r="CJ668" s="714"/>
    </row>
    <row r="669" spans="1:88" s="707" customFormat="1">
      <c r="A669" s="223"/>
      <c r="E669" s="487"/>
      <c r="K669" s="487"/>
      <c r="R669" s="487"/>
      <c r="T669" s="487"/>
      <c r="Y669" s="487"/>
      <c r="AA669" s="487"/>
      <c r="AG669" s="487"/>
      <c r="AI669" s="487"/>
      <c r="AN669" s="487"/>
      <c r="AP669" s="487"/>
      <c r="AU669" s="487"/>
      <c r="AW669" s="487"/>
      <c r="CJ669" s="714"/>
    </row>
    <row r="670" spans="1:88" s="707" customFormat="1">
      <c r="A670" s="223"/>
      <c r="E670" s="487"/>
      <c r="K670" s="487"/>
      <c r="R670" s="487"/>
      <c r="T670" s="487"/>
      <c r="Y670" s="487"/>
      <c r="AA670" s="487"/>
      <c r="AG670" s="487"/>
      <c r="AI670" s="487"/>
      <c r="AN670" s="487"/>
      <c r="AP670" s="487"/>
      <c r="AU670" s="487"/>
      <c r="AW670" s="487"/>
      <c r="CJ670" s="714"/>
    </row>
    <row r="671" spans="1:88" s="707" customFormat="1">
      <c r="A671" s="223"/>
      <c r="E671" s="487"/>
      <c r="K671" s="487"/>
      <c r="R671" s="487"/>
      <c r="T671" s="487"/>
      <c r="Y671" s="487"/>
      <c r="AA671" s="487"/>
      <c r="AG671" s="487"/>
      <c r="AI671" s="487"/>
      <c r="AN671" s="487"/>
      <c r="AP671" s="487"/>
      <c r="AU671" s="487"/>
      <c r="AW671" s="487"/>
      <c r="CJ671" s="714"/>
    </row>
    <row r="672" spans="1:88" s="707" customFormat="1">
      <c r="A672" s="223"/>
      <c r="E672" s="487"/>
      <c r="K672" s="487"/>
      <c r="R672" s="487"/>
      <c r="T672" s="487"/>
      <c r="Y672" s="487"/>
      <c r="AA672" s="487"/>
      <c r="AG672" s="487"/>
      <c r="AI672" s="487"/>
      <c r="AN672" s="487"/>
      <c r="AP672" s="487"/>
      <c r="AU672" s="487"/>
      <c r="AW672" s="487"/>
      <c r="CJ672" s="714"/>
    </row>
    <row r="673" spans="1:88" s="707" customFormat="1">
      <c r="A673" s="223"/>
      <c r="E673" s="487"/>
      <c r="K673" s="487"/>
      <c r="R673" s="487"/>
      <c r="T673" s="487"/>
      <c r="Y673" s="487"/>
      <c r="AA673" s="487"/>
      <c r="AG673" s="487"/>
      <c r="AI673" s="487"/>
      <c r="AN673" s="487"/>
      <c r="AP673" s="487"/>
      <c r="AU673" s="487"/>
      <c r="AW673" s="487"/>
      <c r="CJ673" s="714"/>
    </row>
    <row r="674" spans="1:88" s="707" customFormat="1">
      <c r="A674" s="223"/>
      <c r="E674" s="487"/>
      <c r="K674" s="487"/>
      <c r="R674" s="487"/>
      <c r="T674" s="487"/>
      <c r="Y674" s="487"/>
      <c r="AA674" s="487"/>
      <c r="AG674" s="487"/>
      <c r="AI674" s="487"/>
      <c r="AN674" s="487"/>
      <c r="AP674" s="487"/>
      <c r="AU674" s="487"/>
      <c r="AW674" s="487"/>
      <c r="CJ674" s="714"/>
    </row>
    <row r="675" spans="1:88" s="707" customFormat="1">
      <c r="A675" s="223"/>
      <c r="E675" s="487"/>
      <c r="K675" s="487"/>
      <c r="R675" s="487"/>
      <c r="T675" s="487"/>
      <c r="Y675" s="487"/>
      <c r="AA675" s="487"/>
      <c r="AG675" s="487"/>
      <c r="AI675" s="487"/>
      <c r="AN675" s="487"/>
      <c r="AP675" s="487"/>
      <c r="AU675" s="487"/>
      <c r="AW675" s="487"/>
      <c r="CJ675" s="714"/>
    </row>
    <row r="676" spans="1:88" s="707" customFormat="1">
      <c r="A676" s="223"/>
      <c r="E676" s="487"/>
      <c r="K676" s="487"/>
      <c r="R676" s="487"/>
      <c r="T676" s="487"/>
      <c r="Y676" s="487"/>
      <c r="AA676" s="487"/>
      <c r="AG676" s="487"/>
      <c r="AI676" s="487"/>
      <c r="AN676" s="487"/>
      <c r="AP676" s="487"/>
      <c r="AU676" s="487"/>
      <c r="AW676" s="487"/>
      <c r="CJ676" s="714"/>
    </row>
    <row r="677" spans="1:88" s="707" customFormat="1">
      <c r="A677" s="223"/>
      <c r="E677" s="487"/>
      <c r="K677" s="487"/>
      <c r="R677" s="487"/>
      <c r="T677" s="487"/>
      <c r="Y677" s="487"/>
      <c r="AA677" s="487"/>
      <c r="AG677" s="487"/>
      <c r="AI677" s="487"/>
      <c r="AN677" s="487"/>
      <c r="AP677" s="487"/>
      <c r="AU677" s="487"/>
      <c r="AW677" s="487"/>
      <c r="CJ677" s="714"/>
    </row>
    <row r="678" spans="1:88" s="707" customFormat="1">
      <c r="A678" s="223"/>
      <c r="E678" s="487"/>
      <c r="K678" s="487"/>
      <c r="R678" s="487"/>
      <c r="T678" s="487"/>
      <c r="Y678" s="487"/>
      <c r="AA678" s="487"/>
      <c r="AG678" s="487"/>
      <c r="AI678" s="487"/>
      <c r="AN678" s="487"/>
      <c r="AP678" s="487"/>
      <c r="AU678" s="487"/>
      <c r="AW678" s="487"/>
      <c r="CJ678" s="714"/>
    </row>
    <row r="679" spans="1:88" s="707" customFormat="1">
      <c r="A679" s="223"/>
      <c r="E679" s="487"/>
      <c r="K679" s="487"/>
      <c r="R679" s="487"/>
      <c r="T679" s="487"/>
      <c r="Y679" s="487"/>
      <c r="AA679" s="487"/>
      <c r="AG679" s="487"/>
      <c r="AI679" s="487"/>
      <c r="AN679" s="487"/>
      <c r="AP679" s="487"/>
      <c r="AU679" s="487"/>
      <c r="AW679" s="487"/>
      <c r="CJ679" s="714"/>
    </row>
    <row r="680" spans="1:88" s="707" customFormat="1">
      <c r="A680" s="223"/>
      <c r="E680" s="487"/>
      <c r="K680" s="487"/>
      <c r="R680" s="487"/>
      <c r="T680" s="487"/>
      <c r="Y680" s="487"/>
      <c r="AA680" s="487"/>
      <c r="AG680" s="487"/>
      <c r="AI680" s="487"/>
      <c r="AN680" s="487"/>
      <c r="AP680" s="487"/>
      <c r="AU680" s="487"/>
      <c r="AW680" s="487"/>
      <c r="CJ680" s="714"/>
    </row>
    <row r="681" spans="1:88" s="707" customFormat="1">
      <c r="A681" s="223"/>
      <c r="E681" s="487"/>
      <c r="K681" s="487"/>
      <c r="R681" s="487"/>
      <c r="T681" s="487"/>
      <c r="Y681" s="487"/>
      <c r="AA681" s="487"/>
      <c r="AG681" s="487"/>
      <c r="AI681" s="487"/>
      <c r="AN681" s="487"/>
      <c r="AP681" s="487"/>
      <c r="AU681" s="487"/>
      <c r="AW681" s="487"/>
      <c r="CJ681" s="714"/>
    </row>
    <row r="682" spans="1:88" s="707" customFormat="1">
      <c r="A682" s="223"/>
      <c r="E682" s="487"/>
      <c r="K682" s="487"/>
      <c r="R682" s="487"/>
      <c r="T682" s="487"/>
      <c r="Y682" s="487"/>
      <c r="AA682" s="487"/>
      <c r="AG682" s="487"/>
      <c r="AI682" s="487"/>
      <c r="AN682" s="487"/>
      <c r="AP682" s="487"/>
      <c r="AU682" s="487"/>
      <c r="AW682" s="487"/>
      <c r="CJ682" s="714"/>
    </row>
    <row r="683" spans="1:88" s="707" customFormat="1">
      <c r="A683" s="223"/>
      <c r="E683" s="487"/>
      <c r="K683" s="487"/>
      <c r="R683" s="487"/>
      <c r="T683" s="487"/>
      <c r="Y683" s="487"/>
      <c r="AA683" s="487"/>
      <c r="AG683" s="487"/>
      <c r="AI683" s="487"/>
      <c r="AN683" s="487"/>
      <c r="AP683" s="487"/>
      <c r="AU683" s="487"/>
      <c r="AW683" s="487"/>
      <c r="CJ683" s="714"/>
    </row>
    <row r="684" spans="1:88" s="707" customFormat="1">
      <c r="A684" s="223"/>
      <c r="E684" s="487"/>
      <c r="K684" s="487"/>
      <c r="R684" s="487"/>
      <c r="T684" s="487"/>
      <c r="Y684" s="487"/>
      <c r="AA684" s="487"/>
      <c r="AG684" s="487"/>
      <c r="AI684" s="487"/>
      <c r="AN684" s="487"/>
      <c r="AP684" s="487"/>
      <c r="AU684" s="487"/>
      <c r="AW684" s="487"/>
      <c r="CJ684" s="714"/>
    </row>
    <row r="685" spans="1:88" s="707" customFormat="1">
      <c r="A685" s="223"/>
      <c r="E685" s="487"/>
      <c r="K685" s="487"/>
      <c r="R685" s="487"/>
      <c r="T685" s="487"/>
      <c r="Y685" s="487"/>
      <c r="AA685" s="487"/>
      <c r="AG685" s="487"/>
      <c r="AI685" s="487"/>
      <c r="AN685" s="487"/>
      <c r="AP685" s="487"/>
      <c r="AU685" s="487"/>
      <c r="AW685" s="487"/>
      <c r="CJ685" s="714"/>
    </row>
    <row r="686" spans="1:88" s="707" customFormat="1">
      <c r="A686" s="223"/>
      <c r="E686" s="487"/>
      <c r="K686" s="487"/>
      <c r="R686" s="487"/>
      <c r="T686" s="487"/>
      <c r="Y686" s="487"/>
      <c r="AA686" s="487"/>
      <c r="AG686" s="487"/>
      <c r="AI686" s="487"/>
      <c r="AN686" s="487"/>
      <c r="AP686" s="487"/>
      <c r="AU686" s="487"/>
      <c r="AW686" s="487"/>
      <c r="CJ686" s="714"/>
    </row>
    <row r="687" spans="1:88" s="707" customFormat="1">
      <c r="A687" s="223"/>
      <c r="E687" s="487"/>
      <c r="K687" s="487"/>
      <c r="R687" s="487"/>
      <c r="T687" s="487"/>
      <c r="Y687" s="487"/>
      <c r="AA687" s="487"/>
      <c r="AG687" s="487"/>
      <c r="AI687" s="487"/>
      <c r="AN687" s="487"/>
      <c r="AP687" s="487"/>
      <c r="AU687" s="487"/>
      <c r="AW687" s="487"/>
      <c r="CJ687" s="714"/>
    </row>
    <row r="688" spans="1:88" s="707" customFormat="1">
      <c r="A688" s="223"/>
      <c r="E688" s="487"/>
      <c r="K688" s="487"/>
      <c r="R688" s="487"/>
      <c r="T688" s="487"/>
      <c r="Y688" s="487"/>
      <c r="AA688" s="487"/>
      <c r="AG688" s="487"/>
      <c r="AI688" s="487"/>
      <c r="AN688" s="487"/>
      <c r="AP688" s="487"/>
      <c r="AU688" s="487"/>
      <c r="AW688" s="487"/>
      <c r="CJ688" s="714"/>
    </row>
    <row r="689" spans="1:88" s="707" customFormat="1">
      <c r="A689" s="223"/>
      <c r="E689" s="487"/>
      <c r="K689" s="487"/>
      <c r="R689" s="487"/>
      <c r="T689" s="487"/>
      <c r="Y689" s="487"/>
      <c r="AA689" s="487"/>
      <c r="AG689" s="487"/>
      <c r="AI689" s="487"/>
      <c r="AN689" s="487"/>
      <c r="AP689" s="487"/>
      <c r="AU689" s="487"/>
      <c r="AW689" s="487"/>
      <c r="CJ689" s="714"/>
    </row>
    <row r="690" spans="1:88" s="707" customFormat="1">
      <c r="A690" s="223"/>
      <c r="E690" s="487"/>
      <c r="K690" s="487"/>
      <c r="R690" s="487"/>
      <c r="T690" s="487"/>
      <c r="Y690" s="487"/>
      <c r="AA690" s="487"/>
      <c r="AG690" s="487"/>
      <c r="AI690" s="487"/>
      <c r="AN690" s="487"/>
      <c r="AP690" s="487"/>
      <c r="AU690" s="487"/>
      <c r="AW690" s="487"/>
      <c r="CJ690" s="714"/>
    </row>
    <row r="691" spans="1:88" s="707" customFormat="1">
      <c r="A691" s="223"/>
      <c r="E691" s="487"/>
      <c r="K691" s="487"/>
      <c r="R691" s="487"/>
      <c r="T691" s="487"/>
      <c r="Y691" s="487"/>
      <c r="AA691" s="487"/>
      <c r="AG691" s="487"/>
      <c r="AI691" s="487"/>
      <c r="AN691" s="487"/>
      <c r="AP691" s="487"/>
      <c r="AU691" s="487"/>
      <c r="AW691" s="487"/>
      <c r="CJ691" s="714"/>
    </row>
    <row r="692" spans="1:88" s="707" customFormat="1">
      <c r="A692" s="223"/>
      <c r="E692" s="487"/>
      <c r="K692" s="487"/>
      <c r="R692" s="487"/>
      <c r="T692" s="487"/>
      <c r="Y692" s="487"/>
      <c r="AA692" s="487"/>
      <c r="AG692" s="487"/>
      <c r="AI692" s="487"/>
      <c r="AN692" s="487"/>
      <c r="AP692" s="487"/>
      <c r="AU692" s="487"/>
      <c r="AW692" s="487"/>
      <c r="CJ692" s="714"/>
    </row>
    <row r="693" spans="1:88" s="707" customFormat="1">
      <c r="A693" s="223"/>
      <c r="E693" s="487"/>
      <c r="K693" s="487"/>
      <c r="R693" s="487"/>
      <c r="T693" s="487"/>
      <c r="Y693" s="487"/>
      <c r="AA693" s="487"/>
      <c r="AG693" s="487"/>
      <c r="AI693" s="487"/>
      <c r="AN693" s="487"/>
      <c r="AP693" s="487"/>
      <c r="AU693" s="487"/>
      <c r="AW693" s="487"/>
      <c r="CJ693" s="714"/>
    </row>
    <row r="694" spans="1:88" s="707" customFormat="1">
      <c r="A694" s="223"/>
      <c r="E694" s="487"/>
      <c r="K694" s="487"/>
      <c r="R694" s="487"/>
      <c r="T694" s="487"/>
      <c r="Y694" s="487"/>
      <c r="AA694" s="487"/>
      <c r="AG694" s="487"/>
      <c r="AI694" s="487"/>
      <c r="AN694" s="487"/>
      <c r="AP694" s="487"/>
      <c r="AU694" s="487"/>
      <c r="AW694" s="487"/>
      <c r="CJ694" s="714"/>
    </row>
    <row r="695" spans="1:88" s="707" customFormat="1">
      <c r="A695" s="223"/>
      <c r="E695" s="487"/>
      <c r="K695" s="487"/>
      <c r="R695" s="487"/>
      <c r="T695" s="487"/>
      <c r="Y695" s="487"/>
      <c r="AA695" s="487"/>
      <c r="AG695" s="487"/>
      <c r="AI695" s="487"/>
      <c r="AN695" s="487"/>
      <c r="AP695" s="487"/>
      <c r="AU695" s="487"/>
      <c r="AW695" s="487"/>
      <c r="CJ695" s="714"/>
    </row>
    <row r="696" spans="1:88" s="707" customFormat="1">
      <c r="A696" s="223"/>
      <c r="E696" s="487"/>
      <c r="K696" s="487"/>
      <c r="R696" s="487"/>
      <c r="T696" s="487"/>
      <c r="Y696" s="487"/>
      <c r="AA696" s="487"/>
      <c r="AG696" s="487"/>
      <c r="AI696" s="487"/>
      <c r="AN696" s="487"/>
      <c r="AP696" s="487"/>
      <c r="AU696" s="487"/>
      <c r="AW696" s="487"/>
      <c r="CJ696" s="714"/>
    </row>
    <row r="697" spans="1:88" s="707" customFormat="1">
      <c r="A697" s="223"/>
      <c r="E697" s="487"/>
      <c r="K697" s="487"/>
      <c r="R697" s="487"/>
      <c r="T697" s="487"/>
      <c r="Y697" s="487"/>
      <c r="AA697" s="487"/>
      <c r="AG697" s="487"/>
      <c r="AI697" s="487"/>
      <c r="AN697" s="487"/>
      <c r="AP697" s="487"/>
      <c r="AU697" s="487"/>
      <c r="AW697" s="487"/>
      <c r="CJ697" s="714"/>
    </row>
    <row r="698" spans="1:88" s="707" customFormat="1">
      <c r="A698" s="223"/>
      <c r="E698" s="487"/>
      <c r="K698" s="487"/>
      <c r="R698" s="487"/>
      <c r="T698" s="487"/>
      <c r="Y698" s="487"/>
      <c r="AA698" s="487"/>
      <c r="AG698" s="487"/>
      <c r="AI698" s="487"/>
      <c r="AN698" s="487"/>
      <c r="AP698" s="487"/>
      <c r="AU698" s="487"/>
      <c r="AW698" s="487"/>
      <c r="CJ698" s="714"/>
    </row>
    <row r="699" spans="1:88" s="707" customFormat="1">
      <c r="A699" s="223"/>
      <c r="E699" s="487"/>
      <c r="K699" s="487"/>
      <c r="R699" s="487"/>
      <c r="T699" s="487"/>
      <c r="Y699" s="487"/>
      <c r="AA699" s="487"/>
      <c r="AG699" s="487"/>
      <c r="AI699" s="487"/>
      <c r="AN699" s="487"/>
      <c r="AP699" s="487"/>
      <c r="AU699" s="487"/>
      <c r="AW699" s="487"/>
      <c r="CJ699" s="714"/>
    </row>
    <row r="700" spans="1:88" s="707" customFormat="1">
      <c r="A700" s="223"/>
      <c r="E700" s="487"/>
      <c r="K700" s="487"/>
      <c r="R700" s="487"/>
      <c r="T700" s="487"/>
      <c r="Y700" s="487"/>
      <c r="AA700" s="487"/>
      <c r="AG700" s="487"/>
      <c r="AI700" s="487"/>
      <c r="AN700" s="487"/>
      <c r="AP700" s="487"/>
      <c r="AU700" s="487"/>
      <c r="AW700" s="487"/>
      <c r="CJ700" s="714"/>
    </row>
    <row r="701" spans="1:88" s="707" customFormat="1">
      <c r="A701" s="223"/>
      <c r="E701" s="487"/>
      <c r="K701" s="487"/>
      <c r="R701" s="487"/>
      <c r="T701" s="487"/>
      <c r="Y701" s="487"/>
      <c r="AA701" s="487"/>
      <c r="AG701" s="487"/>
      <c r="AI701" s="487"/>
      <c r="AN701" s="487"/>
      <c r="AP701" s="487"/>
      <c r="AU701" s="487"/>
      <c r="AW701" s="487"/>
      <c r="CJ701" s="714"/>
    </row>
    <row r="702" spans="1:88" s="707" customFormat="1">
      <c r="A702" s="223"/>
      <c r="E702" s="487"/>
      <c r="K702" s="487"/>
      <c r="R702" s="487"/>
      <c r="T702" s="487"/>
      <c r="Y702" s="487"/>
      <c r="AA702" s="487"/>
      <c r="AG702" s="487"/>
      <c r="AI702" s="487"/>
      <c r="AN702" s="487"/>
      <c r="AP702" s="487"/>
      <c r="AU702" s="487"/>
      <c r="AW702" s="487"/>
      <c r="CJ702" s="714"/>
    </row>
    <row r="703" spans="1:88" s="707" customFormat="1">
      <c r="A703" s="223"/>
      <c r="E703" s="487"/>
      <c r="K703" s="487"/>
      <c r="R703" s="487"/>
      <c r="T703" s="487"/>
      <c r="Y703" s="487"/>
      <c r="AA703" s="487"/>
      <c r="AG703" s="487"/>
      <c r="AI703" s="487"/>
      <c r="AN703" s="487"/>
      <c r="AP703" s="487"/>
      <c r="AU703" s="487"/>
      <c r="AW703" s="487"/>
      <c r="CJ703" s="714"/>
    </row>
    <row r="704" spans="1:88" s="707" customFormat="1">
      <c r="A704" s="223"/>
      <c r="E704" s="487"/>
      <c r="K704" s="487"/>
      <c r="R704" s="487"/>
      <c r="T704" s="487"/>
      <c r="Y704" s="487"/>
      <c r="AA704" s="487"/>
      <c r="AG704" s="487"/>
      <c r="AI704" s="487"/>
      <c r="AN704" s="487"/>
      <c r="AP704" s="487"/>
      <c r="AU704" s="487"/>
      <c r="AW704" s="487"/>
      <c r="CJ704" s="714"/>
    </row>
    <row r="705" spans="1:88" s="707" customFormat="1">
      <c r="A705" s="223"/>
      <c r="E705" s="487"/>
      <c r="K705" s="487"/>
      <c r="R705" s="487"/>
      <c r="T705" s="487"/>
      <c r="Y705" s="487"/>
      <c r="AA705" s="487"/>
      <c r="AG705" s="487"/>
      <c r="AI705" s="487"/>
      <c r="AN705" s="487"/>
      <c r="AP705" s="487"/>
      <c r="AU705" s="487"/>
      <c r="AW705" s="487"/>
      <c r="CJ705" s="714"/>
    </row>
    <row r="706" spans="1:88" s="707" customFormat="1">
      <c r="A706" s="223"/>
      <c r="E706" s="487"/>
      <c r="K706" s="487"/>
      <c r="R706" s="487"/>
      <c r="T706" s="487"/>
      <c r="Y706" s="487"/>
      <c r="AA706" s="487"/>
      <c r="AG706" s="487"/>
      <c r="AI706" s="487"/>
      <c r="AN706" s="487"/>
      <c r="AP706" s="487"/>
      <c r="AU706" s="487"/>
      <c r="AW706" s="487"/>
      <c r="CJ706" s="714"/>
    </row>
    <row r="707" spans="1:88" s="707" customFormat="1">
      <c r="A707" s="223"/>
      <c r="E707" s="487"/>
      <c r="K707" s="487"/>
      <c r="R707" s="487"/>
      <c r="T707" s="487"/>
      <c r="Y707" s="487"/>
      <c r="AA707" s="487"/>
      <c r="AG707" s="487"/>
      <c r="AI707" s="487"/>
      <c r="AN707" s="487"/>
      <c r="AP707" s="487"/>
      <c r="AU707" s="487"/>
      <c r="AW707" s="487"/>
      <c r="CJ707" s="714"/>
    </row>
    <row r="708" spans="1:88" s="707" customFormat="1">
      <c r="A708" s="223"/>
      <c r="E708" s="487"/>
      <c r="K708" s="487"/>
      <c r="R708" s="487"/>
      <c r="T708" s="487"/>
      <c r="Y708" s="487"/>
      <c r="AA708" s="487"/>
      <c r="AG708" s="487"/>
      <c r="AI708" s="487"/>
      <c r="AN708" s="487"/>
      <c r="AP708" s="487"/>
      <c r="AU708" s="487"/>
      <c r="AW708" s="487"/>
      <c r="CJ708" s="714"/>
    </row>
    <row r="709" spans="1:88" s="707" customFormat="1">
      <c r="A709" s="223"/>
      <c r="E709" s="487"/>
      <c r="K709" s="487"/>
      <c r="R709" s="487"/>
      <c r="T709" s="487"/>
      <c r="Y709" s="487"/>
      <c r="AA709" s="487"/>
      <c r="AG709" s="487"/>
      <c r="AI709" s="487"/>
      <c r="AN709" s="487"/>
      <c r="AP709" s="487"/>
      <c r="AU709" s="487"/>
      <c r="AW709" s="487"/>
      <c r="CJ709" s="714"/>
    </row>
    <row r="710" spans="1:88" s="707" customFormat="1">
      <c r="A710" s="223"/>
      <c r="E710" s="487"/>
      <c r="K710" s="487"/>
      <c r="R710" s="487"/>
      <c r="T710" s="487"/>
      <c r="Y710" s="487"/>
      <c r="AA710" s="487"/>
      <c r="AG710" s="487"/>
      <c r="AI710" s="487"/>
      <c r="AN710" s="487"/>
      <c r="AP710" s="487"/>
      <c r="AU710" s="487"/>
      <c r="AW710" s="487"/>
      <c r="CJ710" s="714"/>
    </row>
    <row r="711" spans="1:88" s="707" customFormat="1">
      <c r="A711" s="223"/>
      <c r="E711" s="487"/>
      <c r="K711" s="487"/>
      <c r="R711" s="487"/>
      <c r="T711" s="487"/>
      <c r="Y711" s="487"/>
      <c r="AA711" s="487"/>
      <c r="AG711" s="487"/>
      <c r="AI711" s="487"/>
      <c r="AN711" s="487"/>
      <c r="AP711" s="487"/>
      <c r="AU711" s="487"/>
      <c r="AW711" s="487"/>
      <c r="CJ711" s="714"/>
    </row>
    <row r="712" spans="1:88" s="707" customFormat="1">
      <c r="A712" s="223"/>
      <c r="E712" s="487"/>
      <c r="K712" s="487"/>
      <c r="R712" s="487"/>
      <c r="T712" s="487"/>
      <c r="Y712" s="487"/>
      <c r="AA712" s="487"/>
      <c r="AG712" s="487"/>
      <c r="AI712" s="487"/>
      <c r="AN712" s="487"/>
      <c r="AP712" s="487"/>
      <c r="AU712" s="487"/>
      <c r="AW712" s="487"/>
      <c r="CJ712" s="714"/>
    </row>
    <row r="713" spans="1:88" s="707" customFormat="1">
      <c r="A713" s="223"/>
      <c r="E713" s="487"/>
      <c r="K713" s="487"/>
      <c r="R713" s="487"/>
      <c r="T713" s="487"/>
      <c r="Y713" s="487"/>
      <c r="AA713" s="487"/>
      <c r="AG713" s="487"/>
      <c r="AI713" s="487"/>
      <c r="AN713" s="487"/>
      <c r="AP713" s="487"/>
      <c r="AU713" s="487"/>
      <c r="AW713" s="487"/>
      <c r="CJ713" s="714"/>
    </row>
    <row r="714" spans="1:88" s="707" customFormat="1">
      <c r="A714" s="223"/>
      <c r="E714" s="487"/>
      <c r="K714" s="487"/>
      <c r="R714" s="487"/>
      <c r="T714" s="487"/>
      <c r="Y714" s="487"/>
      <c r="AA714" s="487"/>
      <c r="AG714" s="487"/>
      <c r="AI714" s="487"/>
      <c r="AN714" s="487"/>
      <c r="AP714" s="487"/>
      <c r="AU714" s="487"/>
      <c r="AW714" s="487"/>
      <c r="CJ714" s="714"/>
    </row>
    <row r="715" spans="1:88" s="707" customFormat="1">
      <c r="A715" s="223"/>
      <c r="E715" s="487"/>
      <c r="K715" s="487"/>
      <c r="R715" s="487"/>
      <c r="T715" s="487"/>
      <c r="Y715" s="487"/>
      <c r="AA715" s="487"/>
      <c r="AG715" s="487"/>
      <c r="AI715" s="487"/>
      <c r="AN715" s="487"/>
      <c r="AP715" s="487"/>
      <c r="AU715" s="487"/>
      <c r="AW715" s="487"/>
      <c r="CJ715" s="714"/>
    </row>
    <row r="716" spans="1:88" s="707" customFormat="1">
      <c r="A716" s="223"/>
      <c r="E716" s="487"/>
      <c r="K716" s="487"/>
      <c r="R716" s="487"/>
      <c r="T716" s="487"/>
      <c r="Y716" s="487"/>
      <c r="AA716" s="487"/>
      <c r="AG716" s="487"/>
      <c r="AI716" s="487"/>
      <c r="AN716" s="487"/>
      <c r="AP716" s="487"/>
      <c r="AU716" s="487"/>
      <c r="AW716" s="487"/>
      <c r="CJ716" s="714"/>
    </row>
    <row r="717" spans="1:88" s="707" customFormat="1">
      <c r="A717" s="223"/>
      <c r="E717" s="487"/>
      <c r="K717" s="487"/>
      <c r="R717" s="487"/>
      <c r="T717" s="487"/>
      <c r="Y717" s="487"/>
      <c r="AA717" s="487"/>
      <c r="AG717" s="487"/>
      <c r="AI717" s="487"/>
      <c r="AN717" s="487"/>
      <c r="AP717" s="487"/>
      <c r="AU717" s="487"/>
      <c r="AW717" s="487"/>
      <c r="CJ717" s="714"/>
    </row>
    <row r="718" spans="1:88" s="707" customFormat="1">
      <c r="A718" s="223"/>
      <c r="E718" s="487"/>
      <c r="K718" s="487"/>
      <c r="R718" s="487"/>
      <c r="T718" s="487"/>
      <c r="Y718" s="487"/>
      <c r="AA718" s="487"/>
      <c r="AG718" s="487"/>
      <c r="AI718" s="487"/>
      <c r="AN718" s="487"/>
      <c r="AP718" s="487"/>
      <c r="AU718" s="487"/>
      <c r="AW718" s="487"/>
      <c r="CJ718" s="714"/>
    </row>
    <row r="719" spans="1:88" s="707" customFormat="1">
      <c r="A719" s="223"/>
      <c r="E719" s="487"/>
      <c r="K719" s="487"/>
      <c r="R719" s="487"/>
      <c r="T719" s="487"/>
      <c r="Y719" s="487"/>
      <c r="AA719" s="487"/>
      <c r="AG719" s="487"/>
      <c r="AI719" s="487"/>
      <c r="AN719" s="487"/>
      <c r="AP719" s="487"/>
      <c r="AU719" s="487"/>
      <c r="AW719" s="487"/>
      <c r="CJ719" s="714"/>
    </row>
    <row r="720" spans="1:88" s="707" customFormat="1">
      <c r="A720" s="223"/>
      <c r="E720" s="487"/>
      <c r="K720" s="487"/>
      <c r="R720" s="487"/>
      <c r="T720" s="487"/>
      <c r="Y720" s="487"/>
      <c r="AA720" s="487"/>
      <c r="AG720" s="487"/>
      <c r="AI720" s="487"/>
      <c r="AN720" s="487"/>
      <c r="AP720" s="487"/>
      <c r="AU720" s="487"/>
      <c r="AW720" s="487"/>
      <c r="CJ720" s="714"/>
    </row>
    <row r="721" spans="1:88" s="707" customFormat="1">
      <c r="A721" s="223"/>
      <c r="E721" s="487"/>
      <c r="K721" s="487"/>
      <c r="R721" s="487"/>
      <c r="T721" s="487"/>
      <c r="Y721" s="487"/>
      <c r="AA721" s="487"/>
      <c r="AG721" s="487"/>
      <c r="AI721" s="487"/>
      <c r="AN721" s="487"/>
      <c r="AP721" s="487"/>
      <c r="AU721" s="487"/>
      <c r="AW721" s="487"/>
      <c r="CJ721" s="714"/>
    </row>
    <row r="722" spans="1:88" s="707" customFormat="1">
      <c r="A722" s="223"/>
      <c r="E722" s="487"/>
      <c r="K722" s="487"/>
      <c r="R722" s="487"/>
      <c r="T722" s="487"/>
      <c r="Y722" s="487"/>
      <c r="AA722" s="487"/>
      <c r="AG722" s="487"/>
      <c r="AI722" s="487"/>
      <c r="AN722" s="487"/>
      <c r="AP722" s="487"/>
      <c r="AU722" s="487"/>
      <c r="AW722" s="487"/>
      <c r="CJ722" s="714"/>
    </row>
    <row r="723" spans="1:88" s="707" customFormat="1">
      <c r="A723" s="223"/>
      <c r="E723" s="487"/>
      <c r="K723" s="487"/>
      <c r="R723" s="487"/>
      <c r="T723" s="487"/>
      <c r="Y723" s="487"/>
      <c r="AA723" s="487"/>
      <c r="AG723" s="487"/>
      <c r="AI723" s="487"/>
      <c r="AN723" s="487"/>
      <c r="AP723" s="487"/>
      <c r="AU723" s="487"/>
      <c r="AW723" s="487"/>
      <c r="CJ723" s="714"/>
    </row>
    <row r="724" spans="1:88" s="707" customFormat="1">
      <c r="A724" s="223"/>
      <c r="E724" s="487"/>
      <c r="K724" s="487"/>
      <c r="R724" s="487"/>
      <c r="T724" s="487"/>
      <c r="Y724" s="487"/>
      <c r="AA724" s="487"/>
      <c r="AG724" s="487"/>
      <c r="AI724" s="487"/>
      <c r="AN724" s="487"/>
      <c r="AP724" s="487"/>
      <c r="AU724" s="487"/>
      <c r="AW724" s="487"/>
      <c r="CJ724" s="714"/>
    </row>
    <row r="725" spans="1:88" s="707" customFormat="1">
      <c r="A725" s="223"/>
      <c r="E725" s="487"/>
      <c r="K725" s="487"/>
      <c r="R725" s="487"/>
      <c r="T725" s="487"/>
      <c r="Y725" s="487"/>
      <c r="AA725" s="487"/>
      <c r="AG725" s="487"/>
      <c r="AI725" s="487"/>
      <c r="AN725" s="487"/>
      <c r="AP725" s="487"/>
      <c r="AU725" s="487"/>
      <c r="AW725" s="487"/>
      <c r="CJ725" s="714"/>
    </row>
    <row r="726" spans="1:88" s="707" customFormat="1">
      <c r="A726" s="223"/>
      <c r="E726" s="487"/>
      <c r="K726" s="487"/>
      <c r="R726" s="487"/>
      <c r="T726" s="487"/>
      <c r="Y726" s="487"/>
      <c r="AA726" s="487"/>
      <c r="AG726" s="487"/>
      <c r="AI726" s="487"/>
      <c r="AN726" s="487"/>
      <c r="AP726" s="487"/>
      <c r="AU726" s="487"/>
      <c r="AW726" s="487"/>
      <c r="CJ726" s="714"/>
    </row>
    <row r="727" spans="1:88" s="707" customFormat="1">
      <c r="A727" s="223"/>
      <c r="E727" s="487"/>
      <c r="K727" s="487"/>
      <c r="R727" s="487"/>
      <c r="T727" s="487"/>
      <c r="Y727" s="487"/>
      <c r="AA727" s="487"/>
      <c r="AG727" s="487"/>
      <c r="AI727" s="487"/>
      <c r="AN727" s="487"/>
      <c r="AP727" s="487"/>
      <c r="AU727" s="487"/>
      <c r="AW727" s="487"/>
      <c r="CJ727" s="714"/>
    </row>
    <row r="728" spans="1:88" s="707" customFormat="1">
      <c r="A728" s="223"/>
      <c r="E728" s="487"/>
      <c r="K728" s="487"/>
      <c r="R728" s="487"/>
      <c r="T728" s="487"/>
      <c r="Y728" s="487"/>
      <c r="AA728" s="487"/>
      <c r="AG728" s="487"/>
      <c r="AI728" s="487"/>
      <c r="AN728" s="487"/>
      <c r="AP728" s="487"/>
      <c r="AU728" s="487"/>
      <c r="AW728" s="487"/>
      <c r="CJ728" s="714"/>
    </row>
    <row r="729" spans="1:88" s="707" customFormat="1">
      <c r="A729" s="223"/>
      <c r="E729" s="487"/>
      <c r="K729" s="487"/>
      <c r="R729" s="487"/>
      <c r="T729" s="487"/>
      <c r="Y729" s="487"/>
      <c r="AA729" s="487"/>
      <c r="AG729" s="487"/>
      <c r="AI729" s="487"/>
      <c r="AN729" s="487"/>
      <c r="AP729" s="487"/>
      <c r="AU729" s="487"/>
      <c r="AW729" s="487"/>
      <c r="CJ729" s="714"/>
    </row>
    <row r="730" spans="1:88" s="707" customFormat="1">
      <c r="A730" s="223"/>
      <c r="E730" s="487"/>
      <c r="K730" s="487"/>
      <c r="R730" s="487"/>
      <c r="T730" s="487"/>
      <c r="Y730" s="487"/>
      <c r="AA730" s="487"/>
      <c r="AG730" s="487"/>
      <c r="AI730" s="487"/>
      <c r="AN730" s="487"/>
      <c r="AP730" s="487"/>
      <c r="AU730" s="487"/>
      <c r="AW730" s="487"/>
      <c r="CJ730" s="714"/>
    </row>
    <row r="731" spans="1:88" s="707" customFormat="1">
      <c r="A731" s="223"/>
      <c r="E731" s="487"/>
      <c r="K731" s="487"/>
      <c r="R731" s="487"/>
      <c r="T731" s="487"/>
      <c r="Y731" s="487"/>
      <c r="AA731" s="487"/>
      <c r="AG731" s="487"/>
      <c r="AI731" s="487"/>
      <c r="AN731" s="487"/>
      <c r="AP731" s="487"/>
      <c r="AU731" s="487"/>
      <c r="AW731" s="487"/>
      <c r="CJ731" s="714"/>
    </row>
    <row r="732" spans="1:88" s="707" customFormat="1">
      <c r="A732" s="223"/>
      <c r="E732" s="487"/>
      <c r="K732" s="487"/>
      <c r="R732" s="487"/>
      <c r="T732" s="487"/>
      <c r="Y732" s="487"/>
      <c r="AA732" s="487"/>
      <c r="AG732" s="487"/>
      <c r="AI732" s="487"/>
      <c r="AN732" s="487"/>
      <c r="AP732" s="487"/>
      <c r="AU732" s="487"/>
      <c r="AW732" s="487"/>
      <c r="CJ732" s="714"/>
    </row>
    <row r="733" spans="1:88" s="707" customFormat="1">
      <c r="A733" s="223"/>
      <c r="E733" s="487"/>
      <c r="K733" s="487"/>
      <c r="R733" s="487"/>
      <c r="T733" s="487"/>
      <c r="Y733" s="487"/>
      <c r="AA733" s="487"/>
      <c r="AG733" s="487"/>
      <c r="AI733" s="487"/>
      <c r="AN733" s="487"/>
      <c r="AP733" s="487"/>
      <c r="AU733" s="487"/>
      <c r="AW733" s="487"/>
      <c r="CJ733" s="714"/>
    </row>
    <row r="734" spans="1:88" s="707" customFormat="1">
      <c r="A734" s="223"/>
      <c r="E734" s="487"/>
      <c r="K734" s="487"/>
      <c r="R734" s="487"/>
      <c r="T734" s="487"/>
      <c r="Y734" s="487"/>
      <c r="AA734" s="487"/>
      <c r="AG734" s="487"/>
      <c r="AI734" s="487"/>
      <c r="AN734" s="487"/>
      <c r="AP734" s="487"/>
      <c r="AU734" s="487"/>
      <c r="AW734" s="487"/>
      <c r="CJ734" s="714"/>
    </row>
    <row r="735" spans="1:88" s="707" customFormat="1">
      <c r="A735" s="223"/>
      <c r="E735" s="487"/>
      <c r="K735" s="487"/>
      <c r="R735" s="487"/>
      <c r="T735" s="487"/>
      <c r="Y735" s="487"/>
      <c r="AA735" s="487"/>
      <c r="AG735" s="487"/>
      <c r="AI735" s="487"/>
      <c r="AN735" s="487"/>
      <c r="AP735" s="487"/>
      <c r="AU735" s="487"/>
      <c r="AW735" s="487"/>
      <c r="CJ735" s="714"/>
    </row>
    <row r="736" spans="1:88" s="707" customFormat="1">
      <c r="A736" s="223"/>
      <c r="E736" s="487"/>
      <c r="K736" s="487"/>
      <c r="R736" s="487"/>
      <c r="T736" s="487"/>
      <c r="Y736" s="487"/>
      <c r="AA736" s="487"/>
      <c r="AG736" s="487"/>
      <c r="AI736" s="487"/>
      <c r="AN736" s="487"/>
      <c r="AP736" s="487"/>
      <c r="AU736" s="487"/>
      <c r="AW736" s="487"/>
      <c r="CJ736" s="714"/>
    </row>
    <row r="737" spans="1:88" s="707" customFormat="1">
      <c r="A737" s="223"/>
      <c r="E737" s="487"/>
      <c r="K737" s="487"/>
      <c r="R737" s="487"/>
      <c r="T737" s="487"/>
      <c r="Y737" s="487"/>
      <c r="AA737" s="487"/>
      <c r="AG737" s="487"/>
      <c r="AI737" s="487"/>
      <c r="AN737" s="487"/>
      <c r="AP737" s="487"/>
      <c r="AU737" s="487"/>
      <c r="AW737" s="487"/>
      <c r="CJ737" s="714"/>
    </row>
    <row r="738" spans="1:88" s="707" customFormat="1">
      <c r="A738" s="223"/>
      <c r="E738" s="487"/>
      <c r="K738" s="487"/>
      <c r="R738" s="487"/>
      <c r="T738" s="487"/>
      <c r="Y738" s="487"/>
      <c r="AA738" s="487"/>
      <c r="AG738" s="487"/>
      <c r="AI738" s="487"/>
      <c r="AN738" s="487"/>
      <c r="AP738" s="487"/>
      <c r="AU738" s="487"/>
      <c r="AW738" s="487"/>
      <c r="CJ738" s="714"/>
    </row>
    <row r="739" spans="1:88" s="707" customFormat="1">
      <c r="A739" s="223"/>
      <c r="E739" s="487"/>
      <c r="K739" s="487"/>
      <c r="R739" s="487"/>
      <c r="T739" s="487"/>
      <c r="Y739" s="487"/>
      <c r="AA739" s="487"/>
      <c r="AG739" s="487"/>
      <c r="AI739" s="487"/>
      <c r="AN739" s="487"/>
      <c r="AP739" s="487"/>
      <c r="AU739" s="487"/>
      <c r="AW739" s="487"/>
      <c r="CJ739" s="714"/>
    </row>
    <row r="740" spans="1:88" s="707" customFormat="1">
      <c r="A740" s="223"/>
      <c r="E740" s="487"/>
      <c r="K740" s="487"/>
      <c r="R740" s="487"/>
      <c r="T740" s="487"/>
      <c r="Y740" s="487"/>
      <c r="AA740" s="487"/>
      <c r="AG740" s="487"/>
      <c r="AI740" s="487"/>
      <c r="AN740" s="487"/>
      <c r="AP740" s="487"/>
      <c r="AU740" s="487"/>
      <c r="AW740" s="487"/>
      <c r="CJ740" s="714"/>
    </row>
    <row r="741" spans="1:88" s="707" customFormat="1">
      <c r="A741" s="223"/>
      <c r="E741" s="487"/>
      <c r="K741" s="487"/>
      <c r="R741" s="487"/>
      <c r="T741" s="487"/>
      <c r="Y741" s="487"/>
      <c r="AA741" s="487"/>
      <c r="AG741" s="487"/>
      <c r="AI741" s="487"/>
      <c r="AN741" s="487"/>
      <c r="AP741" s="487"/>
      <c r="AU741" s="487"/>
      <c r="AW741" s="487"/>
      <c r="CJ741" s="714"/>
    </row>
    <row r="742" spans="1:88" s="707" customFormat="1">
      <c r="A742" s="223"/>
      <c r="E742" s="487"/>
      <c r="K742" s="487"/>
      <c r="R742" s="487"/>
      <c r="T742" s="487"/>
      <c r="Y742" s="487"/>
      <c r="AA742" s="487"/>
      <c r="AG742" s="487"/>
      <c r="AI742" s="487"/>
      <c r="AN742" s="487"/>
      <c r="AP742" s="487"/>
      <c r="AU742" s="487"/>
      <c r="AW742" s="487"/>
      <c r="CJ742" s="714"/>
    </row>
    <row r="743" spans="1:88" s="707" customFormat="1">
      <c r="A743" s="223"/>
      <c r="E743" s="487"/>
      <c r="K743" s="487"/>
      <c r="R743" s="487"/>
      <c r="T743" s="487"/>
      <c r="Y743" s="487"/>
      <c r="AA743" s="487"/>
      <c r="AG743" s="487"/>
      <c r="AI743" s="487"/>
      <c r="AN743" s="487"/>
      <c r="AP743" s="487"/>
      <c r="AU743" s="487"/>
      <c r="AW743" s="487"/>
      <c r="CJ743" s="714"/>
    </row>
    <row r="744" spans="1:88" s="707" customFormat="1">
      <c r="A744" s="223"/>
      <c r="E744" s="487"/>
      <c r="K744" s="487"/>
      <c r="R744" s="487"/>
      <c r="T744" s="487"/>
      <c r="Y744" s="487"/>
      <c r="AA744" s="487"/>
      <c r="AG744" s="487"/>
      <c r="AI744" s="487"/>
      <c r="AN744" s="487"/>
      <c r="AP744" s="487"/>
      <c r="AU744" s="487"/>
      <c r="AW744" s="487"/>
      <c r="CJ744" s="714"/>
    </row>
    <row r="745" spans="1:88" s="707" customFormat="1">
      <c r="A745" s="223"/>
      <c r="E745" s="487"/>
      <c r="K745" s="487"/>
      <c r="R745" s="487"/>
      <c r="T745" s="487"/>
      <c r="Y745" s="487"/>
      <c r="AA745" s="487"/>
      <c r="AG745" s="487"/>
      <c r="AI745" s="487"/>
      <c r="AN745" s="487"/>
      <c r="AP745" s="487"/>
      <c r="AU745" s="487"/>
      <c r="AW745" s="487"/>
      <c r="CJ745" s="714"/>
    </row>
    <row r="746" spans="1:88" s="707" customFormat="1">
      <c r="A746" s="223"/>
      <c r="E746" s="487"/>
      <c r="K746" s="487"/>
      <c r="R746" s="487"/>
      <c r="T746" s="487"/>
      <c r="Y746" s="487"/>
      <c r="AA746" s="487"/>
      <c r="AG746" s="487"/>
      <c r="AI746" s="487"/>
      <c r="AN746" s="487"/>
      <c r="AP746" s="487"/>
      <c r="AU746" s="487"/>
      <c r="AW746" s="487"/>
      <c r="CJ746" s="714"/>
    </row>
    <row r="747" spans="1:88" s="707" customFormat="1">
      <c r="A747" s="223"/>
      <c r="E747" s="487"/>
      <c r="K747" s="487"/>
      <c r="R747" s="487"/>
      <c r="T747" s="487"/>
      <c r="Y747" s="487"/>
      <c r="AA747" s="487"/>
      <c r="AG747" s="487"/>
      <c r="AI747" s="487"/>
      <c r="AN747" s="487"/>
      <c r="AP747" s="487"/>
      <c r="AU747" s="487"/>
      <c r="AW747" s="487"/>
      <c r="CJ747" s="714"/>
    </row>
    <row r="748" spans="1:88" s="707" customFormat="1">
      <c r="A748" s="223"/>
      <c r="E748" s="487"/>
      <c r="K748" s="487"/>
      <c r="R748" s="487"/>
      <c r="T748" s="487"/>
      <c r="Y748" s="487"/>
      <c r="AA748" s="487"/>
      <c r="AG748" s="487"/>
      <c r="AI748" s="487"/>
      <c r="AN748" s="487"/>
      <c r="AP748" s="487"/>
      <c r="AU748" s="487"/>
      <c r="AW748" s="487"/>
      <c r="CJ748" s="714"/>
    </row>
    <row r="749" spans="1:88" s="707" customFormat="1">
      <c r="A749" s="223"/>
      <c r="E749" s="487"/>
      <c r="K749" s="487"/>
      <c r="R749" s="487"/>
      <c r="T749" s="487"/>
      <c r="Y749" s="487"/>
      <c r="AA749" s="487"/>
      <c r="AG749" s="487"/>
      <c r="AI749" s="487"/>
      <c r="AN749" s="487"/>
      <c r="AP749" s="487"/>
      <c r="AU749" s="487"/>
      <c r="AW749" s="487"/>
      <c r="CJ749" s="714"/>
    </row>
    <row r="750" spans="1:88" s="707" customFormat="1">
      <c r="A750" s="223"/>
      <c r="E750" s="487"/>
      <c r="K750" s="487"/>
      <c r="R750" s="487"/>
      <c r="T750" s="487"/>
      <c r="Y750" s="487"/>
      <c r="AA750" s="487"/>
      <c r="AG750" s="487"/>
      <c r="AI750" s="487"/>
      <c r="AN750" s="487"/>
      <c r="AP750" s="487"/>
      <c r="AU750" s="487"/>
      <c r="AW750" s="487"/>
      <c r="CJ750" s="714"/>
    </row>
    <row r="751" spans="1:88" s="707" customFormat="1">
      <c r="A751" s="223"/>
      <c r="E751" s="487"/>
      <c r="K751" s="487"/>
      <c r="R751" s="487"/>
      <c r="T751" s="487"/>
      <c r="Y751" s="487"/>
      <c r="AA751" s="487"/>
      <c r="AG751" s="487"/>
      <c r="AI751" s="487"/>
      <c r="AN751" s="487"/>
      <c r="AP751" s="487"/>
      <c r="AU751" s="487"/>
      <c r="AW751" s="487"/>
      <c r="CJ751" s="714"/>
    </row>
    <row r="752" spans="1:88" s="707" customFormat="1">
      <c r="A752" s="223"/>
      <c r="E752" s="487"/>
      <c r="K752" s="487"/>
      <c r="R752" s="487"/>
      <c r="T752" s="487"/>
      <c r="Y752" s="487"/>
      <c r="AA752" s="487"/>
      <c r="AG752" s="487"/>
      <c r="AI752" s="487"/>
      <c r="AN752" s="487"/>
      <c r="AP752" s="487"/>
      <c r="AU752" s="487"/>
      <c r="AW752" s="487"/>
      <c r="CJ752" s="714"/>
    </row>
    <row r="753" spans="1:88" s="707" customFormat="1">
      <c r="A753" s="223"/>
      <c r="E753" s="487"/>
      <c r="K753" s="487"/>
      <c r="R753" s="487"/>
      <c r="T753" s="487"/>
      <c r="Y753" s="487"/>
      <c r="AA753" s="487"/>
      <c r="AG753" s="487"/>
      <c r="AI753" s="487"/>
      <c r="AN753" s="487"/>
      <c r="AP753" s="487"/>
      <c r="AU753" s="487"/>
      <c r="AW753" s="487"/>
      <c r="CJ753" s="714"/>
    </row>
    <row r="754" spans="1:88" s="707" customFormat="1">
      <c r="A754" s="223"/>
      <c r="E754" s="487"/>
      <c r="K754" s="487"/>
      <c r="R754" s="487"/>
      <c r="T754" s="487"/>
      <c r="Y754" s="487"/>
      <c r="AA754" s="487"/>
      <c r="AG754" s="487"/>
      <c r="AI754" s="487"/>
      <c r="AN754" s="487"/>
      <c r="AP754" s="487"/>
      <c r="AU754" s="487"/>
      <c r="AW754" s="487"/>
      <c r="CJ754" s="714"/>
    </row>
    <row r="755" spans="1:88" s="707" customFormat="1">
      <c r="A755" s="223"/>
      <c r="E755" s="487"/>
      <c r="K755" s="487"/>
      <c r="R755" s="487"/>
      <c r="T755" s="487"/>
      <c r="Y755" s="487"/>
      <c r="AA755" s="487"/>
      <c r="AG755" s="487"/>
      <c r="AI755" s="487"/>
      <c r="AN755" s="487"/>
      <c r="AP755" s="487"/>
      <c r="AU755" s="487"/>
      <c r="AW755" s="487"/>
      <c r="CJ755" s="714"/>
    </row>
    <row r="756" spans="1:88" s="707" customFormat="1">
      <c r="A756" s="223"/>
      <c r="E756" s="487"/>
      <c r="K756" s="487"/>
      <c r="R756" s="487"/>
      <c r="T756" s="487"/>
      <c r="Y756" s="487"/>
      <c r="AA756" s="487"/>
      <c r="AG756" s="487"/>
      <c r="AI756" s="487"/>
      <c r="AN756" s="487"/>
      <c r="AP756" s="487"/>
      <c r="AU756" s="487"/>
      <c r="AW756" s="487"/>
      <c r="CJ756" s="714"/>
    </row>
    <row r="757" spans="1:88" s="707" customFormat="1">
      <c r="A757" s="223"/>
      <c r="E757" s="487"/>
      <c r="K757" s="487"/>
      <c r="R757" s="487"/>
      <c r="T757" s="487"/>
      <c r="Y757" s="487"/>
      <c r="AA757" s="487"/>
      <c r="AG757" s="487"/>
      <c r="AI757" s="487"/>
      <c r="AN757" s="487"/>
      <c r="AP757" s="487"/>
      <c r="AU757" s="487"/>
      <c r="AW757" s="487"/>
      <c r="CJ757" s="714"/>
    </row>
    <row r="758" spans="1:88" s="707" customFormat="1">
      <c r="A758" s="223"/>
      <c r="E758" s="487"/>
      <c r="K758" s="487"/>
      <c r="R758" s="487"/>
      <c r="T758" s="487"/>
      <c r="Y758" s="487"/>
      <c r="AA758" s="487"/>
      <c r="AG758" s="487"/>
      <c r="AI758" s="487"/>
      <c r="AN758" s="487"/>
      <c r="AP758" s="487"/>
      <c r="AU758" s="487"/>
      <c r="AW758" s="487"/>
      <c r="CJ758" s="714"/>
    </row>
    <row r="759" spans="1:88" s="707" customFormat="1">
      <c r="A759" s="223"/>
      <c r="E759" s="487"/>
      <c r="K759" s="487"/>
      <c r="R759" s="487"/>
      <c r="T759" s="487"/>
      <c r="Y759" s="487"/>
      <c r="AA759" s="487"/>
      <c r="AG759" s="487"/>
      <c r="AI759" s="487"/>
      <c r="AN759" s="487"/>
      <c r="AP759" s="487"/>
      <c r="AU759" s="487"/>
      <c r="AW759" s="487"/>
      <c r="CJ759" s="714"/>
    </row>
    <row r="760" spans="1:88" s="707" customFormat="1">
      <c r="A760" s="223"/>
      <c r="E760" s="487"/>
      <c r="K760" s="487"/>
      <c r="R760" s="487"/>
      <c r="T760" s="487"/>
      <c r="Y760" s="487"/>
      <c r="AA760" s="487"/>
      <c r="AG760" s="487"/>
      <c r="AI760" s="487"/>
      <c r="AN760" s="487"/>
      <c r="AP760" s="487"/>
      <c r="AU760" s="487"/>
      <c r="AW760" s="487"/>
      <c r="CJ760" s="714"/>
    </row>
    <row r="761" spans="1:88" s="707" customFormat="1">
      <c r="A761" s="223"/>
      <c r="E761" s="487"/>
      <c r="K761" s="487"/>
      <c r="R761" s="487"/>
      <c r="T761" s="487"/>
      <c r="Y761" s="487"/>
      <c r="AA761" s="487"/>
      <c r="AG761" s="487"/>
      <c r="AI761" s="487"/>
      <c r="AN761" s="487"/>
      <c r="AP761" s="487"/>
      <c r="AU761" s="487"/>
      <c r="AW761" s="487"/>
      <c r="CJ761" s="714"/>
    </row>
    <row r="762" spans="1:88" s="707" customFormat="1">
      <c r="A762" s="223"/>
      <c r="E762" s="487"/>
      <c r="K762" s="487"/>
      <c r="R762" s="487"/>
      <c r="T762" s="487"/>
      <c r="Y762" s="487"/>
      <c r="AA762" s="487"/>
      <c r="AG762" s="487"/>
      <c r="AI762" s="487"/>
      <c r="AN762" s="487"/>
      <c r="AP762" s="487"/>
      <c r="AU762" s="487"/>
      <c r="AW762" s="487"/>
      <c r="CJ762" s="714"/>
    </row>
    <row r="763" spans="1:88" s="707" customFormat="1">
      <c r="A763" s="223"/>
      <c r="E763" s="487"/>
      <c r="K763" s="487"/>
      <c r="R763" s="487"/>
      <c r="T763" s="487"/>
      <c r="Y763" s="487"/>
      <c r="AA763" s="487"/>
      <c r="AG763" s="487"/>
      <c r="AI763" s="487"/>
      <c r="AN763" s="487"/>
      <c r="AP763" s="487"/>
      <c r="AU763" s="487"/>
      <c r="AW763" s="487"/>
      <c r="CJ763" s="714"/>
    </row>
    <row r="764" spans="1:88" s="707" customFormat="1">
      <c r="A764" s="223"/>
      <c r="E764" s="487"/>
      <c r="K764" s="487"/>
      <c r="R764" s="487"/>
      <c r="T764" s="487"/>
      <c r="Y764" s="487"/>
      <c r="AA764" s="487"/>
      <c r="AG764" s="487"/>
      <c r="AI764" s="487"/>
      <c r="AN764" s="487"/>
      <c r="AP764" s="487"/>
      <c r="AU764" s="487"/>
      <c r="AW764" s="487"/>
      <c r="CJ764" s="714"/>
    </row>
    <row r="765" spans="1:88" s="707" customFormat="1">
      <c r="A765" s="223"/>
      <c r="E765" s="487"/>
      <c r="K765" s="487"/>
      <c r="R765" s="487"/>
      <c r="T765" s="487"/>
      <c r="Y765" s="487"/>
      <c r="AA765" s="487"/>
      <c r="AG765" s="487"/>
      <c r="AI765" s="487"/>
      <c r="AN765" s="487"/>
      <c r="AP765" s="487"/>
      <c r="AU765" s="487"/>
      <c r="AW765" s="487"/>
      <c r="CJ765" s="714"/>
    </row>
    <row r="766" spans="1:88" s="707" customFormat="1">
      <c r="A766" s="223"/>
      <c r="E766" s="487"/>
      <c r="K766" s="487"/>
      <c r="R766" s="487"/>
      <c r="T766" s="487"/>
      <c r="Y766" s="487"/>
      <c r="AA766" s="487"/>
      <c r="AG766" s="487"/>
      <c r="AI766" s="487"/>
      <c r="AN766" s="487"/>
      <c r="AP766" s="487"/>
      <c r="AU766" s="487"/>
      <c r="AW766" s="487"/>
      <c r="CJ766" s="714"/>
    </row>
    <row r="767" spans="1:88" s="707" customFormat="1">
      <c r="A767" s="223"/>
      <c r="E767" s="487"/>
      <c r="K767" s="487"/>
      <c r="R767" s="487"/>
      <c r="T767" s="487"/>
      <c r="Y767" s="487"/>
      <c r="AA767" s="487"/>
      <c r="AG767" s="487"/>
      <c r="AI767" s="487"/>
      <c r="AN767" s="487"/>
      <c r="AP767" s="487"/>
      <c r="AU767" s="487"/>
      <c r="AW767" s="487"/>
      <c r="CJ767" s="714"/>
    </row>
    <row r="768" spans="1:88" s="707" customFormat="1">
      <c r="A768" s="223"/>
      <c r="E768" s="487"/>
      <c r="K768" s="487"/>
      <c r="R768" s="487"/>
      <c r="T768" s="487"/>
      <c r="Y768" s="487"/>
      <c r="AA768" s="487"/>
      <c r="AG768" s="487"/>
      <c r="AI768" s="487"/>
      <c r="AN768" s="487"/>
      <c r="AP768" s="487"/>
      <c r="AU768" s="487"/>
      <c r="AW768" s="487"/>
      <c r="CJ768" s="714"/>
    </row>
    <row r="769" spans="1:88" s="707" customFormat="1">
      <c r="A769" s="223"/>
      <c r="E769" s="487"/>
      <c r="K769" s="487"/>
      <c r="R769" s="487"/>
      <c r="T769" s="487"/>
      <c r="Y769" s="487"/>
      <c r="AA769" s="487"/>
      <c r="AG769" s="487"/>
      <c r="AI769" s="487"/>
      <c r="AN769" s="487"/>
      <c r="AP769" s="487"/>
      <c r="AU769" s="487"/>
      <c r="AW769" s="487"/>
      <c r="CJ769" s="714"/>
    </row>
    <row r="770" spans="1:88" s="707" customFormat="1">
      <c r="A770" s="223"/>
      <c r="E770" s="487"/>
      <c r="K770" s="487"/>
      <c r="R770" s="487"/>
      <c r="T770" s="487"/>
      <c r="Y770" s="487"/>
      <c r="AA770" s="487"/>
      <c r="AG770" s="487"/>
      <c r="AI770" s="487"/>
      <c r="AN770" s="487"/>
      <c r="AP770" s="487"/>
      <c r="AU770" s="487"/>
      <c r="AW770" s="487"/>
      <c r="CJ770" s="714"/>
    </row>
    <row r="771" spans="1:88" s="707" customFormat="1">
      <c r="A771" s="223"/>
      <c r="E771" s="487"/>
      <c r="K771" s="487"/>
      <c r="R771" s="487"/>
      <c r="T771" s="487"/>
      <c r="Y771" s="487"/>
      <c r="AA771" s="487"/>
      <c r="AG771" s="487"/>
      <c r="AI771" s="487"/>
      <c r="AN771" s="487"/>
      <c r="AP771" s="487"/>
      <c r="AU771" s="487"/>
      <c r="AW771" s="487"/>
      <c r="CJ771" s="714"/>
    </row>
    <row r="772" spans="1:88" s="707" customFormat="1">
      <c r="A772" s="223"/>
      <c r="E772" s="487"/>
      <c r="K772" s="487"/>
      <c r="R772" s="487"/>
      <c r="T772" s="487"/>
      <c r="Y772" s="487"/>
      <c r="AA772" s="487"/>
      <c r="AG772" s="487"/>
      <c r="AI772" s="487"/>
      <c r="AN772" s="487"/>
      <c r="AP772" s="487"/>
      <c r="AU772" s="487"/>
      <c r="AW772" s="487"/>
      <c r="CJ772" s="714"/>
    </row>
    <row r="773" spans="1:88" s="707" customFormat="1">
      <c r="A773" s="223"/>
      <c r="E773" s="487"/>
      <c r="K773" s="487"/>
      <c r="R773" s="487"/>
      <c r="T773" s="487"/>
      <c r="Y773" s="487"/>
      <c r="AA773" s="487"/>
      <c r="AG773" s="487"/>
      <c r="AI773" s="487"/>
      <c r="AN773" s="487"/>
      <c r="AP773" s="487"/>
      <c r="AU773" s="487"/>
      <c r="AW773" s="487"/>
      <c r="CJ773" s="714"/>
    </row>
    <row r="774" spans="1:88" s="707" customFormat="1">
      <c r="A774" s="223"/>
      <c r="E774" s="487"/>
      <c r="K774" s="487"/>
      <c r="R774" s="487"/>
      <c r="T774" s="487"/>
      <c r="Y774" s="487"/>
      <c r="AA774" s="487"/>
      <c r="AG774" s="487"/>
      <c r="AI774" s="487"/>
      <c r="AN774" s="487"/>
      <c r="AP774" s="487"/>
      <c r="AU774" s="487"/>
      <c r="AW774" s="487"/>
      <c r="CJ774" s="714"/>
    </row>
    <row r="775" spans="1:88" s="707" customFormat="1">
      <c r="A775" s="223"/>
      <c r="E775" s="487"/>
      <c r="K775" s="487"/>
      <c r="R775" s="487"/>
      <c r="T775" s="487"/>
      <c r="Y775" s="487"/>
      <c r="AA775" s="487"/>
      <c r="AG775" s="487"/>
      <c r="AI775" s="487"/>
      <c r="AN775" s="487"/>
      <c r="AP775" s="487"/>
      <c r="AU775" s="487"/>
      <c r="AW775" s="487"/>
      <c r="CJ775" s="714"/>
    </row>
    <row r="776" spans="1:88" s="707" customFormat="1">
      <c r="A776" s="223"/>
      <c r="E776" s="487"/>
      <c r="K776" s="487"/>
      <c r="R776" s="487"/>
      <c r="T776" s="487"/>
      <c r="Y776" s="487"/>
      <c r="AA776" s="487"/>
      <c r="AG776" s="487"/>
      <c r="AI776" s="487"/>
      <c r="AN776" s="487"/>
      <c r="AP776" s="487"/>
      <c r="AU776" s="487"/>
      <c r="AW776" s="487"/>
      <c r="CJ776" s="714"/>
    </row>
    <row r="777" spans="1:88" s="707" customFormat="1">
      <c r="A777" s="223"/>
      <c r="E777" s="487"/>
      <c r="K777" s="487"/>
      <c r="R777" s="487"/>
      <c r="T777" s="487"/>
      <c r="Y777" s="487"/>
      <c r="AA777" s="487"/>
      <c r="AG777" s="487"/>
      <c r="AI777" s="487"/>
      <c r="AN777" s="487"/>
      <c r="AP777" s="487"/>
      <c r="AU777" s="487"/>
      <c r="AW777" s="487"/>
      <c r="CJ777" s="714"/>
    </row>
    <row r="778" spans="1:88" s="707" customFormat="1">
      <c r="A778" s="223"/>
      <c r="E778" s="487"/>
      <c r="K778" s="487"/>
      <c r="R778" s="487"/>
      <c r="T778" s="487"/>
      <c r="Y778" s="487"/>
      <c r="AA778" s="487"/>
      <c r="AG778" s="487"/>
      <c r="AI778" s="487"/>
      <c r="AN778" s="487"/>
      <c r="AP778" s="487"/>
      <c r="AU778" s="487"/>
      <c r="AW778" s="487"/>
      <c r="CJ778" s="714"/>
    </row>
    <row r="779" spans="1:88" s="707" customFormat="1">
      <c r="A779" s="223"/>
      <c r="E779" s="487"/>
      <c r="K779" s="487"/>
      <c r="R779" s="487"/>
      <c r="T779" s="487"/>
      <c r="Y779" s="487"/>
      <c r="AA779" s="487"/>
      <c r="AG779" s="487"/>
      <c r="AI779" s="487"/>
      <c r="AN779" s="487"/>
      <c r="AP779" s="487"/>
      <c r="AU779" s="487"/>
      <c r="AW779" s="487"/>
      <c r="CJ779" s="714"/>
    </row>
    <row r="780" spans="1:88" s="707" customFormat="1">
      <c r="A780" s="223"/>
      <c r="E780" s="487"/>
      <c r="K780" s="487"/>
      <c r="R780" s="487"/>
      <c r="T780" s="487"/>
      <c r="Y780" s="487"/>
      <c r="AA780" s="487"/>
      <c r="AG780" s="487"/>
      <c r="AI780" s="487"/>
      <c r="AN780" s="487"/>
      <c r="AP780" s="487"/>
      <c r="AU780" s="487"/>
      <c r="AW780" s="487"/>
      <c r="CJ780" s="714"/>
    </row>
    <row r="781" spans="1:88" s="707" customFormat="1">
      <c r="A781" s="223"/>
      <c r="E781" s="487"/>
      <c r="K781" s="487"/>
      <c r="R781" s="487"/>
      <c r="T781" s="487"/>
      <c r="Y781" s="487"/>
      <c r="AA781" s="487"/>
      <c r="AG781" s="487"/>
      <c r="AI781" s="487"/>
      <c r="AN781" s="487"/>
      <c r="AP781" s="487"/>
      <c r="AU781" s="487"/>
      <c r="AW781" s="487"/>
      <c r="CJ781" s="714"/>
    </row>
    <row r="782" spans="1:88" s="707" customFormat="1">
      <c r="A782" s="223"/>
      <c r="E782" s="487"/>
      <c r="K782" s="487"/>
      <c r="R782" s="487"/>
      <c r="T782" s="487"/>
      <c r="Y782" s="487"/>
      <c r="AA782" s="487"/>
      <c r="AG782" s="487"/>
      <c r="AI782" s="487"/>
      <c r="AN782" s="487"/>
      <c r="AP782" s="487"/>
      <c r="AU782" s="487"/>
      <c r="AW782" s="487"/>
      <c r="CJ782" s="714"/>
    </row>
    <row r="783" spans="1:88" s="707" customFormat="1">
      <c r="A783" s="223"/>
      <c r="E783" s="487"/>
      <c r="K783" s="487"/>
      <c r="R783" s="487"/>
      <c r="T783" s="487"/>
      <c r="Y783" s="487"/>
      <c r="AA783" s="487"/>
      <c r="AG783" s="487"/>
      <c r="AI783" s="487"/>
      <c r="AN783" s="487"/>
      <c r="AP783" s="487"/>
      <c r="AU783" s="487"/>
      <c r="AW783" s="487"/>
      <c r="CJ783" s="714"/>
    </row>
    <row r="784" spans="1:88" s="707" customFormat="1">
      <c r="A784" s="223"/>
      <c r="E784" s="487"/>
      <c r="K784" s="487"/>
      <c r="R784" s="487"/>
      <c r="T784" s="487"/>
      <c r="Y784" s="487"/>
      <c r="AA784" s="487"/>
      <c r="AG784" s="487"/>
      <c r="AI784" s="487"/>
      <c r="AN784" s="487"/>
      <c r="AP784" s="487"/>
      <c r="AU784" s="487"/>
      <c r="AW784" s="487"/>
      <c r="CJ784" s="714"/>
    </row>
    <row r="785" spans="1:88" s="707" customFormat="1">
      <c r="A785" s="223"/>
      <c r="E785" s="487"/>
      <c r="K785" s="487"/>
      <c r="R785" s="487"/>
      <c r="T785" s="487"/>
      <c r="Y785" s="487"/>
      <c r="AA785" s="487"/>
      <c r="AG785" s="487"/>
      <c r="AI785" s="487"/>
      <c r="AN785" s="487"/>
      <c r="AP785" s="487"/>
      <c r="AU785" s="487"/>
      <c r="AW785" s="487"/>
      <c r="CJ785" s="714"/>
    </row>
    <row r="786" spans="1:88" s="707" customFormat="1">
      <c r="A786" s="223"/>
      <c r="E786" s="487"/>
      <c r="K786" s="487"/>
      <c r="R786" s="487"/>
      <c r="T786" s="487"/>
      <c r="Y786" s="487"/>
      <c r="AA786" s="487"/>
      <c r="AG786" s="487"/>
      <c r="AI786" s="487"/>
      <c r="AN786" s="487"/>
      <c r="AP786" s="487"/>
      <c r="AU786" s="487"/>
      <c r="AW786" s="487"/>
      <c r="CJ786" s="714"/>
    </row>
    <row r="787" spans="1:88" s="707" customFormat="1">
      <c r="A787" s="223"/>
      <c r="E787" s="487"/>
      <c r="K787" s="487"/>
      <c r="R787" s="487"/>
      <c r="T787" s="487"/>
      <c r="Y787" s="487"/>
      <c r="AA787" s="487"/>
      <c r="AG787" s="487"/>
      <c r="AI787" s="487"/>
      <c r="AN787" s="487"/>
      <c r="AP787" s="487"/>
      <c r="AU787" s="487"/>
      <c r="AW787" s="487"/>
      <c r="CJ787" s="714"/>
    </row>
    <row r="788" spans="1:88" s="707" customFormat="1">
      <c r="A788" s="223"/>
      <c r="E788" s="487"/>
      <c r="K788" s="487"/>
      <c r="R788" s="487"/>
      <c r="T788" s="487"/>
      <c r="Y788" s="487"/>
      <c r="AA788" s="487"/>
      <c r="AG788" s="487"/>
      <c r="AI788" s="487"/>
      <c r="AN788" s="487"/>
      <c r="AP788" s="487"/>
      <c r="AU788" s="487"/>
      <c r="AW788" s="487"/>
      <c r="CJ788" s="714"/>
    </row>
    <row r="789" spans="1:88" s="707" customFormat="1">
      <c r="A789" s="223"/>
      <c r="E789" s="487"/>
      <c r="K789" s="487"/>
      <c r="R789" s="487"/>
      <c r="T789" s="487"/>
      <c r="Y789" s="487"/>
      <c r="AA789" s="487"/>
      <c r="AG789" s="487"/>
      <c r="AI789" s="487"/>
      <c r="AN789" s="487"/>
      <c r="AP789" s="487"/>
      <c r="AU789" s="487"/>
      <c r="AW789" s="487"/>
      <c r="CJ789" s="714"/>
    </row>
    <row r="790" spans="1:88" s="707" customFormat="1">
      <c r="A790" s="223"/>
      <c r="E790" s="487"/>
      <c r="K790" s="487"/>
      <c r="R790" s="487"/>
      <c r="T790" s="487"/>
      <c r="Y790" s="487"/>
      <c r="AA790" s="487"/>
      <c r="AG790" s="487"/>
      <c r="AI790" s="487"/>
      <c r="AN790" s="487"/>
      <c r="AP790" s="487"/>
      <c r="AU790" s="487"/>
      <c r="AW790" s="487"/>
      <c r="CJ790" s="714"/>
    </row>
    <row r="791" spans="1:88" s="707" customFormat="1">
      <c r="A791" s="223"/>
      <c r="E791" s="487"/>
      <c r="K791" s="487"/>
      <c r="R791" s="487"/>
      <c r="T791" s="487"/>
      <c r="Y791" s="487"/>
      <c r="AA791" s="487"/>
      <c r="AG791" s="487"/>
      <c r="AI791" s="487"/>
      <c r="AN791" s="487"/>
      <c r="AP791" s="487"/>
      <c r="AU791" s="487"/>
      <c r="AW791" s="487"/>
      <c r="CJ791" s="714"/>
    </row>
    <row r="792" spans="1:88" s="707" customFormat="1">
      <c r="A792" s="223"/>
      <c r="E792" s="487"/>
      <c r="K792" s="487"/>
      <c r="R792" s="487"/>
      <c r="T792" s="487"/>
      <c r="Y792" s="487"/>
      <c r="AA792" s="487"/>
      <c r="AG792" s="487"/>
      <c r="AI792" s="487"/>
      <c r="AN792" s="487"/>
      <c r="AP792" s="487"/>
      <c r="AU792" s="487"/>
      <c r="AW792" s="487"/>
      <c r="CJ792" s="714"/>
    </row>
    <row r="793" spans="1:88" s="707" customFormat="1">
      <c r="A793" s="223"/>
      <c r="E793" s="487"/>
      <c r="K793" s="487"/>
      <c r="R793" s="487"/>
      <c r="T793" s="487"/>
      <c r="Y793" s="487"/>
      <c r="AA793" s="487"/>
      <c r="AG793" s="487"/>
      <c r="AI793" s="487"/>
      <c r="AN793" s="487"/>
      <c r="AP793" s="487"/>
      <c r="AU793" s="487"/>
      <c r="AW793" s="487"/>
      <c r="CJ793" s="714"/>
    </row>
    <row r="794" spans="1:88" s="707" customFormat="1">
      <c r="A794" s="223"/>
      <c r="E794" s="487"/>
      <c r="K794" s="487"/>
      <c r="R794" s="487"/>
      <c r="T794" s="487"/>
      <c r="Y794" s="487"/>
      <c r="AA794" s="487"/>
      <c r="AG794" s="487"/>
      <c r="AI794" s="487"/>
      <c r="AN794" s="487"/>
      <c r="AP794" s="487"/>
      <c r="AU794" s="487"/>
      <c r="AW794" s="487"/>
      <c r="CJ794" s="714"/>
    </row>
    <row r="795" spans="1:88" s="707" customFormat="1">
      <c r="A795" s="223"/>
      <c r="E795" s="487"/>
      <c r="K795" s="487"/>
      <c r="R795" s="487"/>
      <c r="T795" s="487"/>
      <c r="Y795" s="487"/>
      <c r="AA795" s="487"/>
      <c r="AG795" s="487"/>
      <c r="AI795" s="487"/>
      <c r="AN795" s="487"/>
      <c r="AP795" s="487"/>
      <c r="AU795" s="487"/>
      <c r="AW795" s="487"/>
      <c r="CJ795" s="714"/>
    </row>
    <row r="796" spans="1:88" s="707" customFormat="1">
      <c r="A796" s="223"/>
      <c r="E796" s="487"/>
      <c r="K796" s="487"/>
      <c r="R796" s="487"/>
      <c r="T796" s="487"/>
      <c r="Y796" s="487"/>
      <c r="AA796" s="487"/>
      <c r="AG796" s="487"/>
      <c r="AI796" s="487"/>
      <c r="AN796" s="487"/>
      <c r="AP796" s="487"/>
      <c r="AU796" s="487"/>
      <c r="AW796" s="487"/>
      <c r="CJ796" s="714"/>
    </row>
    <row r="797" spans="1:88" s="707" customFormat="1">
      <c r="A797" s="223"/>
      <c r="E797" s="487"/>
      <c r="K797" s="487"/>
      <c r="R797" s="487"/>
      <c r="T797" s="487"/>
      <c r="Y797" s="487"/>
      <c r="AA797" s="487"/>
      <c r="AG797" s="487"/>
      <c r="AI797" s="487"/>
      <c r="AN797" s="487"/>
      <c r="AP797" s="487"/>
      <c r="AU797" s="487"/>
      <c r="AW797" s="487"/>
      <c r="CJ797" s="714"/>
    </row>
    <row r="798" spans="1:88" s="707" customFormat="1">
      <c r="A798" s="223"/>
      <c r="E798" s="487"/>
      <c r="K798" s="487"/>
      <c r="R798" s="487"/>
      <c r="T798" s="487"/>
      <c r="Y798" s="487"/>
      <c r="AA798" s="487"/>
      <c r="AG798" s="487"/>
      <c r="AI798" s="487"/>
      <c r="AN798" s="487"/>
      <c r="AP798" s="487"/>
      <c r="AU798" s="487"/>
      <c r="AW798" s="487"/>
      <c r="CJ798" s="714"/>
    </row>
    <row r="799" spans="1:88" s="707" customFormat="1">
      <c r="A799" s="223"/>
      <c r="E799" s="487"/>
      <c r="K799" s="487"/>
      <c r="R799" s="487"/>
      <c r="T799" s="487"/>
      <c r="Y799" s="487"/>
      <c r="AA799" s="487"/>
      <c r="AG799" s="487"/>
      <c r="AI799" s="487"/>
      <c r="AN799" s="487"/>
      <c r="AP799" s="487"/>
      <c r="AU799" s="487"/>
      <c r="AW799" s="487"/>
      <c r="CJ799" s="714"/>
    </row>
    <row r="800" spans="1:88" s="707" customFormat="1">
      <c r="A800" s="223"/>
      <c r="E800" s="487"/>
      <c r="K800" s="487"/>
      <c r="R800" s="487"/>
      <c r="T800" s="487"/>
      <c r="Y800" s="487"/>
      <c r="AA800" s="487"/>
      <c r="AG800" s="487"/>
      <c r="AI800" s="487"/>
      <c r="AN800" s="487"/>
      <c r="AP800" s="487"/>
      <c r="AU800" s="487"/>
      <c r="AW800" s="487"/>
      <c r="CJ800" s="714"/>
    </row>
    <row r="801" spans="1:88" s="707" customFormat="1">
      <c r="A801" s="223"/>
      <c r="E801" s="487"/>
      <c r="K801" s="487"/>
      <c r="R801" s="487"/>
      <c r="T801" s="487"/>
      <c r="Y801" s="487"/>
      <c r="AA801" s="487"/>
      <c r="AG801" s="487"/>
      <c r="AI801" s="487"/>
      <c r="AN801" s="487"/>
      <c r="AP801" s="487"/>
      <c r="AU801" s="487"/>
      <c r="AW801" s="487"/>
      <c r="CJ801" s="714"/>
    </row>
    <row r="802" spans="1:88" s="707" customFormat="1">
      <c r="A802" s="223"/>
      <c r="E802" s="487"/>
      <c r="K802" s="487"/>
      <c r="R802" s="487"/>
      <c r="T802" s="487"/>
      <c r="Y802" s="487"/>
      <c r="AA802" s="487"/>
      <c r="AG802" s="487"/>
      <c r="AI802" s="487"/>
      <c r="AN802" s="487"/>
      <c r="AP802" s="487"/>
      <c r="AU802" s="487"/>
      <c r="AW802" s="487"/>
      <c r="CJ802" s="714"/>
    </row>
    <row r="803" spans="1:88" s="707" customFormat="1">
      <c r="A803" s="223"/>
      <c r="E803" s="487"/>
      <c r="K803" s="487"/>
      <c r="R803" s="487"/>
      <c r="T803" s="487"/>
      <c r="Y803" s="487"/>
      <c r="AA803" s="487"/>
      <c r="AG803" s="487"/>
      <c r="AI803" s="487"/>
      <c r="AN803" s="487"/>
      <c r="AP803" s="487"/>
      <c r="AU803" s="487"/>
      <c r="AW803" s="487"/>
      <c r="CJ803" s="714"/>
    </row>
    <row r="804" spans="1:88" s="707" customFormat="1">
      <c r="A804" s="223"/>
      <c r="E804" s="487"/>
      <c r="K804" s="487"/>
      <c r="R804" s="487"/>
      <c r="T804" s="487"/>
      <c r="Y804" s="487"/>
      <c r="AA804" s="487"/>
      <c r="AG804" s="487"/>
      <c r="AI804" s="487"/>
      <c r="AN804" s="487"/>
      <c r="AP804" s="487"/>
      <c r="AU804" s="487"/>
      <c r="AW804" s="487"/>
      <c r="CJ804" s="714"/>
    </row>
    <row r="805" spans="1:88" s="707" customFormat="1">
      <c r="A805" s="223"/>
      <c r="E805" s="487"/>
      <c r="K805" s="487"/>
      <c r="R805" s="487"/>
      <c r="T805" s="487"/>
      <c r="Y805" s="487"/>
      <c r="AA805" s="487"/>
      <c r="AG805" s="487"/>
      <c r="AI805" s="487"/>
      <c r="AN805" s="487"/>
      <c r="AP805" s="487"/>
      <c r="AU805" s="487"/>
      <c r="AW805" s="487"/>
      <c r="CJ805" s="714"/>
    </row>
    <row r="806" spans="1:88" s="707" customFormat="1">
      <c r="A806" s="223"/>
      <c r="E806" s="487"/>
      <c r="K806" s="487"/>
      <c r="R806" s="487"/>
      <c r="T806" s="487"/>
      <c r="Y806" s="487"/>
      <c r="AA806" s="487"/>
      <c r="AG806" s="487"/>
      <c r="AI806" s="487"/>
      <c r="AN806" s="487"/>
      <c r="AP806" s="487"/>
      <c r="AU806" s="487"/>
      <c r="AW806" s="487"/>
      <c r="CJ806" s="714"/>
    </row>
    <row r="807" spans="1:88" s="707" customFormat="1">
      <c r="A807" s="223"/>
      <c r="E807" s="487"/>
      <c r="K807" s="487"/>
      <c r="R807" s="487"/>
      <c r="T807" s="487"/>
      <c r="Y807" s="487"/>
      <c r="AA807" s="487"/>
      <c r="AG807" s="487"/>
      <c r="AI807" s="487"/>
      <c r="AN807" s="487"/>
      <c r="AP807" s="487"/>
      <c r="AU807" s="487"/>
      <c r="AW807" s="487"/>
      <c r="CJ807" s="714"/>
    </row>
    <row r="808" spans="1:88" s="707" customFormat="1">
      <c r="A808" s="223"/>
      <c r="E808" s="487"/>
      <c r="K808" s="487"/>
      <c r="R808" s="487"/>
      <c r="T808" s="487"/>
      <c r="Y808" s="487"/>
      <c r="AA808" s="487"/>
      <c r="AG808" s="487"/>
      <c r="AI808" s="487"/>
      <c r="AN808" s="487"/>
      <c r="AP808" s="487"/>
      <c r="AU808" s="487"/>
      <c r="AW808" s="487"/>
      <c r="CJ808" s="714"/>
    </row>
    <row r="809" spans="1:88" s="707" customFormat="1">
      <c r="A809" s="223"/>
      <c r="E809" s="487"/>
      <c r="K809" s="487"/>
      <c r="R809" s="487"/>
      <c r="T809" s="487"/>
      <c r="Y809" s="487"/>
      <c r="AA809" s="487"/>
      <c r="AG809" s="487"/>
      <c r="AI809" s="487"/>
      <c r="AN809" s="487"/>
      <c r="AP809" s="487"/>
      <c r="AU809" s="487"/>
      <c r="AW809" s="487"/>
      <c r="CJ809" s="714"/>
    </row>
    <row r="810" spans="1:88" s="707" customFormat="1">
      <c r="A810" s="223"/>
      <c r="E810" s="487"/>
      <c r="K810" s="487"/>
      <c r="R810" s="487"/>
      <c r="T810" s="487"/>
      <c r="Y810" s="487"/>
      <c r="AA810" s="487"/>
      <c r="AG810" s="487"/>
      <c r="AI810" s="487"/>
      <c r="AN810" s="487"/>
      <c r="AP810" s="487"/>
      <c r="AU810" s="487"/>
      <c r="AW810" s="487"/>
      <c r="CJ810" s="714"/>
    </row>
    <row r="811" spans="1:88" s="707" customFormat="1">
      <c r="A811" s="223"/>
      <c r="E811" s="487"/>
      <c r="K811" s="487"/>
      <c r="R811" s="487"/>
      <c r="T811" s="487"/>
      <c r="Y811" s="487"/>
      <c r="AA811" s="487"/>
      <c r="AG811" s="487"/>
      <c r="AI811" s="487"/>
      <c r="AN811" s="487"/>
      <c r="AP811" s="487"/>
      <c r="AU811" s="487"/>
      <c r="AW811" s="487"/>
      <c r="CJ811" s="714"/>
    </row>
    <row r="812" spans="1:88" s="707" customFormat="1">
      <c r="A812" s="223"/>
      <c r="E812" s="487"/>
      <c r="K812" s="487"/>
      <c r="R812" s="487"/>
      <c r="T812" s="487"/>
      <c r="Y812" s="487"/>
      <c r="AA812" s="487"/>
      <c r="AG812" s="487"/>
      <c r="AI812" s="487"/>
      <c r="AN812" s="487"/>
      <c r="AP812" s="487"/>
      <c r="AU812" s="487"/>
      <c r="AW812" s="487"/>
      <c r="CJ812" s="714"/>
    </row>
    <row r="813" spans="1:88" s="707" customFormat="1">
      <c r="A813" s="223"/>
      <c r="E813" s="487"/>
      <c r="K813" s="487"/>
      <c r="R813" s="487"/>
      <c r="T813" s="487"/>
      <c r="Y813" s="487"/>
      <c r="AA813" s="487"/>
      <c r="AG813" s="487"/>
      <c r="AI813" s="487"/>
      <c r="AN813" s="487"/>
      <c r="AP813" s="487"/>
      <c r="AU813" s="487"/>
      <c r="AW813" s="487"/>
      <c r="CJ813" s="714"/>
    </row>
    <row r="814" spans="1:88" s="707" customFormat="1">
      <c r="A814" s="223"/>
      <c r="E814" s="487"/>
      <c r="K814" s="487"/>
      <c r="R814" s="487"/>
      <c r="T814" s="487"/>
      <c r="Y814" s="487"/>
      <c r="AA814" s="487"/>
      <c r="AG814" s="487"/>
      <c r="AI814" s="487"/>
      <c r="AN814" s="487"/>
      <c r="AP814" s="487"/>
      <c r="AU814" s="487"/>
      <c r="AW814" s="487"/>
      <c r="CJ814" s="714"/>
    </row>
    <row r="815" spans="1:88" s="707" customFormat="1">
      <c r="A815" s="223"/>
      <c r="E815" s="487"/>
      <c r="K815" s="487"/>
      <c r="R815" s="487"/>
      <c r="T815" s="487"/>
      <c r="Y815" s="487"/>
      <c r="AA815" s="487"/>
      <c r="AG815" s="487"/>
      <c r="AI815" s="487"/>
      <c r="AN815" s="487"/>
      <c r="AP815" s="487"/>
      <c r="AU815" s="487"/>
      <c r="AW815" s="487"/>
      <c r="CJ815" s="714"/>
    </row>
    <row r="816" spans="1:88" s="707" customFormat="1">
      <c r="A816" s="223"/>
      <c r="E816" s="487"/>
      <c r="K816" s="487"/>
      <c r="R816" s="487"/>
      <c r="T816" s="487"/>
      <c r="Y816" s="487"/>
      <c r="AA816" s="487"/>
      <c r="AG816" s="487"/>
      <c r="AI816" s="487"/>
      <c r="AN816" s="487"/>
      <c r="AP816" s="487"/>
      <c r="AU816" s="487"/>
      <c r="AW816" s="487"/>
      <c r="CJ816" s="714"/>
    </row>
    <row r="817" spans="1:88" s="707" customFormat="1">
      <c r="A817" s="223"/>
      <c r="E817" s="487"/>
      <c r="K817" s="487"/>
      <c r="R817" s="487"/>
      <c r="T817" s="487"/>
      <c r="Y817" s="487"/>
      <c r="AA817" s="487"/>
      <c r="AG817" s="487"/>
      <c r="AI817" s="487"/>
      <c r="AN817" s="487"/>
      <c r="AP817" s="487"/>
      <c r="AU817" s="487"/>
      <c r="AW817" s="487"/>
      <c r="CJ817" s="714"/>
    </row>
    <row r="818" spans="1:88" s="707" customFormat="1">
      <c r="A818" s="223"/>
      <c r="E818" s="487"/>
      <c r="K818" s="487"/>
      <c r="R818" s="487"/>
      <c r="T818" s="487"/>
      <c r="Y818" s="487"/>
      <c r="AA818" s="487"/>
      <c r="AG818" s="487"/>
      <c r="AI818" s="487"/>
      <c r="AN818" s="487"/>
      <c r="AP818" s="487"/>
      <c r="AU818" s="487"/>
      <c r="AW818" s="487"/>
      <c r="CJ818" s="714"/>
    </row>
    <row r="819" spans="1:88" s="707" customFormat="1">
      <c r="A819" s="223"/>
      <c r="E819" s="487"/>
      <c r="K819" s="487"/>
      <c r="R819" s="487"/>
      <c r="T819" s="487"/>
      <c r="Y819" s="487"/>
      <c r="AA819" s="487"/>
      <c r="AG819" s="487"/>
      <c r="AI819" s="487"/>
      <c r="AN819" s="487"/>
      <c r="AP819" s="487"/>
      <c r="AU819" s="487"/>
      <c r="AW819" s="487"/>
      <c r="CJ819" s="714"/>
    </row>
    <row r="820" spans="1:88" s="707" customFormat="1">
      <c r="A820" s="223"/>
      <c r="E820" s="487"/>
      <c r="K820" s="487"/>
      <c r="R820" s="487"/>
      <c r="T820" s="487"/>
      <c r="Y820" s="487"/>
      <c r="AA820" s="487"/>
      <c r="AG820" s="487"/>
      <c r="AI820" s="487"/>
      <c r="AN820" s="487"/>
      <c r="AP820" s="487"/>
      <c r="AU820" s="487"/>
      <c r="AW820" s="487"/>
      <c r="CJ820" s="714"/>
    </row>
    <row r="821" spans="1:88" s="707" customFormat="1">
      <c r="A821" s="223"/>
      <c r="E821" s="487"/>
      <c r="K821" s="487"/>
      <c r="R821" s="487"/>
      <c r="T821" s="487"/>
      <c r="Y821" s="487"/>
      <c r="AA821" s="487"/>
      <c r="AG821" s="487"/>
      <c r="AI821" s="487"/>
      <c r="AN821" s="487"/>
      <c r="AP821" s="487"/>
      <c r="AU821" s="487"/>
      <c r="AW821" s="487"/>
      <c r="CJ821" s="714"/>
    </row>
    <row r="822" spans="1:88" s="707" customFormat="1">
      <c r="A822" s="223"/>
      <c r="E822" s="487"/>
      <c r="K822" s="487"/>
      <c r="R822" s="487"/>
      <c r="T822" s="487"/>
      <c r="Y822" s="487"/>
      <c r="AA822" s="487"/>
      <c r="AG822" s="487"/>
      <c r="AI822" s="487"/>
      <c r="AN822" s="487"/>
      <c r="AP822" s="487"/>
      <c r="AU822" s="487"/>
      <c r="AW822" s="487"/>
      <c r="CJ822" s="714"/>
    </row>
    <row r="823" spans="1:88" s="707" customFormat="1">
      <c r="A823" s="223"/>
      <c r="E823" s="487"/>
      <c r="K823" s="487"/>
      <c r="R823" s="487"/>
      <c r="T823" s="487"/>
      <c r="Y823" s="487"/>
      <c r="AA823" s="487"/>
      <c r="AG823" s="487"/>
      <c r="AI823" s="487"/>
      <c r="AN823" s="487"/>
      <c r="AP823" s="487"/>
      <c r="AU823" s="487"/>
      <c r="AW823" s="487"/>
      <c r="CJ823" s="714"/>
    </row>
    <row r="824" spans="1:88" s="707" customFormat="1">
      <c r="A824" s="223"/>
      <c r="E824" s="487"/>
      <c r="K824" s="487"/>
      <c r="R824" s="487"/>
      <c r="T824" s="487"/>
      <c r="Y824" s="487"/>
      <c r="AA824" s="487"/>
      <c r="AG824" s="487"/>
      <c r="AI824" s="487"/>
      <c r="AN824" s="487"/>
      <c r="AP824" s="487"/>
      <c r="AU824" s="487"/>
      <c r="AW824" s="487"/>
      <c r="CJ824" s="714"/>
    </row>
    <row r="825" spans="1:88" s="707" customFormat="1">
      <c r="A825" s="223"/>
      <c r="E825" s="487"/>
      <c r="K825" s="487"/>
      <c r="R825" s="487"/>
      <c r="T825" s="487"/>
      <c r="Y825" s="487"/>
      <c r="AA825" s="487"/>
      <c r="AG825" s="487"/>
      <c r="AI825" s="487"/>
      <c r="AN825" s="487"/>
      <c r="AP825" s="487"/>
      <c r="AU825" s="487"/>
      <c r="AW825" s="487"/>
      <c r="CJ825" s="714"/>
    </row>
    <row r="826" spans="1:88" s="707" customFormat="1">
      <c r="A826" s="223"/>
      <c r="E826" s="487"/>
      <c r="K826" s="487"/>
      <c r="R826" s="487"/>
      <c r="T826" s="487"/>
      <c r="Y826" s="487"/>
      <c r="AA826" s="487"/>
      <c r="AG826" s="487"/>
      <c r="AI826" s="487"/>
      <c r="AN826" s="487"/>
      <c r="AP826" s="487"/>
      <c r="AU826" s="487"/>
      <c r="AW826" s="487"/>
      <c r="CJ826" s="714"/>
    </row>
    <row r="827" spans="1:88" s="707" customFormat="1">
      <c r="A827" s="223"/>
      <c r="E827" s="487"/>
      <c r="K827" s="487"/>
      <c r="R827" s="487"/>
      <c r="T827" s="487"/>
      <c r="Y827" s="487"/>
      <c r="AA827" s="487"/>
      <c r="AG827" s="487"/>
      <c r="AI827" s="487"/>
      <c r="AN827" s="487"/>
      <c r="AP827" s="487"/>
      <c r="AU827" s="487"/>
      <c r="AW827" s="487"/>
      <c r="CJ827" s="714"/>
    </row>
    <row r="828" spans="1:88" s="707" customFormat="1">
      <c r="A828" s="223"/>
      <c r="E828" s="487"/>
      <c r="K828" s="487"/>
      <c r="R828" s="487"/>
      <c r="T828" s="487"/>
      <c r="Y828" s="487"/>
      <c r="AA828" s="487"/>
      <c r="AG828" s="487"/>
      <c r="AI828" s="487"/>
      <c r="AN828" s="487"/>
      <c r="AP828" s="487"/>
      <c r="AU828" s="487"/>
      <c r="AW828" s="487"/>
      <c r="CJ828" s="714"/>
    </row>
    <row r="829" spans="1:88" s="707" customFormat="1">
      <c r="A829" s="223"/>
      <c r="E829" s="487"/>
      <c r="K829" s="487"/>
      <c r="R829" s="487"/>
      <c r="T829" s="487"/>
      <c r="Y829" s="487"/>
      <c r="AA829" s="487"/>
      <c r="AG829" s="487"/>
      <c r="AI829" s="487"/>
      <c r="AN829" s="487"/>
      <c r="AP829" s="487"/>
      <c r="AU829" s="487"/>
      <c r="AW829" s="487"/>
      <c r="CJ829" s="714"/>
    </row>
    <row r="830" spans="1:88" s="707" customFormat="1">
      <c r="A830" s="223"/>
      <c r="E830" s="487"/>
      <c r="K830" s="487"/>
      <c r="R830" s="487"/>
      <c r="T830" s="487"/>
      <c r="Y830" s="487"/>
      <c r="AA830" s="487"/>
      <c r="AG830" s="487"/>
      <c r="AI830" s="487"/>
      <c r="AN830" s="487"/>
      <c r="AP830" s="487"/>
      <c r="AU830" s="487"/>
      <c r="AW830" s="487"/>
      <c r="CJ830" s="714"/>
    </row>
    <row r="831" spans="1:88" s="707" customFormat="1">
      <c r="A831" s="223"/>
      <c r="E831" s="487"/>
      <c r="K831" s="487"/>
      <c r="R831" s="487"/>
      <c r="T831" s="487"/>
      <c r="Y831" s="487"/>
      <c r="AA831" s="487"/>
      <c r="AG831" s="487"/>
      <c r="AI831" s="487"/>
      <c r="AN831" s="487"/>
      <c r="AP831" s="487"/>
      <c r="AU831" s="487"/>
      <c r="AW831" s="487"/>
      <c r="CJ831" s="714"/>
    </row>
    <row r="832" spans="1:88" s="707" customFormat="1">
      <c r="A832" s="223"/>
      <c r="E832" s="487"/>
      <c r="K832" s="487"/>
      <c r="R832" s="487"/>
      <c r="T832" s="487"/>
      <c r="Y832" s="487"/>
      <c r="AA832" s="487"/>
      <c r="AG832" s="487"/>
      <c r="AI832" s="487"/>
      <c r="AN832" s="487"/>
      <c r="AP832" s="487"/>
      <c r="AU832" s="487"/>
      <c r="AW832" s="487"/>
      <c r="CJ832" s="714"/>
    </row>
    <row r="833" spans="1:88" s="707" customFormat="1">
      <c r="A833" s="223"/>
      <c r="E833" s="487"/>
      <c r="K833" s="487"/>
      <c r="R833" s="487"/>
      <c r="T833" s="487"/>
      <c r="Y833" s="487"/>
      <c r="AA833" s="487"/>
      <c r="AG833" s="487"/>
      <c r="AI833" s="487"/>
      <c r="AN833" s="487"/>
      <c r="AP833" s="487"/>
      <c r="AU833" s="487"/>
      <c r="AW833" s="487"/>
      <c r="CJ833" s="714"/>
    </row>
    <row r="834" spans="1:88" s="707" customFormat="1">
      <c r="A834" s="223"/>
      <c r="E834" s="487"/>
      <c r="K834" s="487"/>
      <c r="R834" s="487"/>
      <c r="T834" s="487"/>
      <c r="Y834" s="487"/>
      <c r="AA834" s="487"/>
      <c r="AG834" s="487"/>
      <c r="AI834" s="487"/>
      <c r="AN834" s="487"/>
      <c r="AP834" s="487"/>
      <c r="AU834" s="487"/>
      <c r="AW834" s="487"/>
      <c r="CJ834" s="714"/>
    </row>
    <row r="835" spans="1:88" s="707" customFormat="1">
      <c r="A835" s="223"/>
      <c r="E835" s="487"/>
      <c r="K835" s="487"/>
      <c r="R835" s="487"/>
      <c r="T835" s="487"/>
      <c r="Y835" s="487"/>
      <c r="AA835" s="487"/>
      <c r="AG835" s="487"/>
      <c r="AI835" s="487"/>
      <c r="AN835" s="487"/>
      <c r="AP835" s="487"/>
      <c r="AU835" s="487"/>
      <c r="AW835" s="487"/>
      <c r="CJ835" s="714"/>
    </row>
    <row r="836" spans="1:88" s="707" customFormat="1">
      <c r="A836" s="223"/>
      <c r="E836" s="487"/>
      <c r="K836" s="487"/>
      <c r="R836" s="487"/>
      <c r="T836" s="487"/>
      <c r="Y836" s="487"/>
      <c r="AA836" s="487"/>
      <c r="AG836" s="487"/>
      <c r="AI836" s="487"/>
      <c r="AN836" s="487"/>
      <c r="AP836" s="487"/>
      <c r="AU836" s="487"/>
      <c r="AW836" s="487"/>
      <c r="CJ836" s="714"/>
    </row>
    <row r="837" spans="1:88" s="707" customFormat="1">
      <c r="A837" s="223"/>
      <c r="E837" s="487"/>
      <c r="K837" s="487"/>
      <c r="R837" s="487"/>
      <c r="T837" s="487"/>
      <c r="Y837" s="487"/>
      <c r="AA837" s="487"/>
      <c r="AG837" s="487"/>
      <c r="AI837" s="487"/>
      <c r="AN837" s="487"/>
      <c r="AP837" s="487"/>
      <c r="AU837" s="487"/>
      <c r="AW837" s="487"/>
      <c r="CJ837" s="714"/>
    </row>
    <row r="838" spans="1:88" s="707" customFormat="1">
      <c r="A838" s="223"/>
      <c r="E838" s="487"/>
      <c r="K838" s="487"/>
      <c r="R838" s="487"/>
      <c r="T838" s="487"/>
      <c r="Y838" s="487"/>
      <c r="AA838" s="487"/>
      <c r="AG838" s="487"/>
      <c r="AI838" s="487"/>
      <c r="AN838" s="487"/>
      <c r="AP838" s="487"/>
      <c r="AU838" s="487"/>
      <c r="AW838" s="487"/>
      <c r="CJ838" s="714"/>
    </row>
    <row r="839" spans="1:88" s="707" customFormat="1">
      <c r="A839" s="223"/>
      <c r="E839" s="487"/>
      <c r="K839" s="487"/>
      <c r="R839" s="487"/>
      <c r="T839" s="487"/>
      <c r="Y839" s="487"/>
      <c r="AA839" s="487"/>
      <c r="AG839" s="487"/>
      <c r="AI839" s="487"/>
      <c r="AN839" s="487"/>
      <c r="AP839" s="487"/>
      <c r="AU839" s="487"/>
      <c r="AW839" s="487"/>
      <c r="CJ839" s="714"/>
    </row>
    <row r="840" spans="1:88" s="707" customFormat="1">
      <c r="A840" s="223"/>
      <c r="E840" s="487"/>
      <c r="K840" s="487"/>
      <c r="R840" s="487"/>
      <c r="T840" s="487"/>
      <c r="Y840" s="487"/>
      <c r="AA840" s="487"/>
      <c r="AG840" s="487"/>
      <c r="AI840" s="487"/>
      <c r="AN840" s="487"/>
      <c r="AP840" s="487"/>
      <c r="AU840" s="487"/>
      <c r="AW840" s="487"/>
      <c r="CJ840" s="714"/>
    </row>
    <row r="841" spans="1:88" s="707" customFormat="1">
      <c r="A841" s="223"/>
      <c r="E841" s="487"/>
      <c r="K841" s="487"/>
      <c r="R841" s="487"/>
      <c r="T841" s="487"/>
      <c r="Y841" s="487"/>
      <c r="AA841" s="487"/>
      <c r="AG841" s="487"/>
      <c r="AI841" s="487"/>
      <c r="AN841" s="487"/>
      <c r="AP841" s="487"/>
      <c r="AU841" s="487"/>
      <c r="AW841" s="487"/>
      <c r="CJ841" s="714"/>
    </row>
    <row r="842" spans="1:88" s="707" customFormat="1">
      <c r="A842" s="223"/>
      <c r="E842" s="487"/>
      <c r="K842" s="487"/>
      <c r="R842" s="487"/>
      <c r="T842" s="487"/>
      <c r="Y842" s="487"/>
      <c r="AA842" s="487"/>
      <c r="AG842" s="487"/>
      <c r="AI842" s="487"/>
      <c r="AN842" s="487"/>
      <c r="AP842" s="487"/>
      <c r="AU842" s="487"/>
      <c r="AW842" s="487"/>
      <c r="CJ842" s="714"/>
    </row>
    <row r="843" spans="1:88" s="707" customFormat="1">
      <c r="A843" s="223"/>
      <c r="E843" s="487"/>
      <c r="K843" s="487"/>
      <c r="R843" s="487"/>
      <c r="T843" s="487"/>
      <c r="Y843" s="487"/>
      <c r="AA843" s="487"/>
      <c r="AG843" s="487"/>
      <c r="AI843" s="487"/>
      <c r="AN843" s="487"/>
      <c r="AP843" s="487"/>
      <c r="AU843" s="487"/>
      <c r="AW843" s="487"/>
      <c r="CJ843" s="714"/>
    </row>
    <row r="844" spans="1:88" s="707" customFormat="1">
      <c r="A844" s="223"/>
      <c r="E844" s="487"/>
      <c r="K844" s="487"/>
      <c r="R844" s="487"/>
      <c r="T844" s="487"/>
      <c r="Y844" s="487"/>
      <c r="AA844" s="487"/>
      <c r="AG844" s="487"/>
      <c r="AI844" s="487"/>
      <c r="AN844" s="487"/>
      <c r="AP844" s="487"/>
      <c r="AU844" s="487"/>
      <c r="AW844" s="487"/>
      <c r="CJ844" s="714"/>
    </row>
    <row r="845" spans="1:88" s="707" customFormat="1">
      <c r="A845" s="223"/>
      <c r="E845" s="487"/>
      <c r="K845" s="487"/>
      <c r="R845" s="487"/>
      <c r="T845" s="487"/>
      <c r="Y845" s="487"/>
      <c r="AA845" s="487"/>
      <c r="AG845" s="487"/>
      <c r="AI845" s="487"/>
      <c r="AN845" s="487"/>
      <c r="AP845" s="487"/>
      <c r="AU845" s="487"/>
      <c r="AW845" s="487"/>
      <c r="CJ845" s="714"/>
    </row>
    <row r="846" spans="1:88" s="707" customFormat="1">
      <c r="A846" s="223"/>
      <c r="E846" s="487"/>
      <c r="K846" s="487"/>
      <c r="R846" s="487"/>
      <c r="T846" s="487"/>
      <c r="Y846" s="487"/>
      <c r="AA846" s="487"/>
      <c r="AG846" s="487"/>
      <c r="AI846" s="487"/>
      <c r="AN846" s="487"/>
      <c r="AP846" s="487"/>
      <c r="AU846" s="487"/>
      <c r="AW846" s="487"/>
      <c r="CJ846" s="714"/>
    </row>
    <row r="847" spans="1:88" s="707" customFormat="1">
      <c r="A847" s="223"/>
      <c r="E847" s="487"/>
      <c r="K847" s="487"/>
      <c r="R847" s="487"/>
      <c r="T847" s="487"/>
      <c r="Y847" s="487"/>
      <c r="AA847" s="487"/>
      <c r="AG847" s="487"/>
      <c r="AI847" s="487"/>
      <c r="AN847" s="487"/>
      <c r="AP847" s="487"/>
      <c r="AU847" s="487"/>
      <c r="AW847" s="487"/>
      <c r="CJ847" s="714"/>
    </row>
    <row r="848" spans="1:88" s="707" customFormat="1">
      <c r="A848" s="223"/>
      <c r="E848" s="487"/>
      <c r="K848" s="487"/>
      <c r="R848" s="487"/>
      <c r="T848" s="487"/>
      <c r="Y848" s="487"/>
      <c r="AA848" s="487"/>
      <c r="AG848" s="487"/>
      <c r="AI848" s="487"/>
      <c r="AN848" s="487"/>
      <c r="AP848" s="487"/>
      <c r="AU848" s="487"/>
      <c r="AW848" s="487"/>
      <c r="CJ848" s="714"/>
    </row>
    <row r="849" spans="1:88" s="707" customFormat="1">
      <c r="A849" s="223"/>
      <c r="E849" s="487"/>
      <c r="K849" s="487"/>
      <c r="R849" s="487"/>
      <c r="T849" s="487"/>
      <c r="Y849" s="487"/>
      <c r="AA849" s="487"/>
      <c r="AG849" s="487"/>
      <c r="AI849" s="487"/>
      <c r="AN849" s="487"/>
      <c r="AP849" s="487"/>
      <c r="AU849" s="487"/>
      <c r="AW849" s="487"/>
      <c r="CJ849" s="714"/>
    </row>
    <row r="850" spans="1:88" s="707" customFormat="1">
      <c r="A850" s="223"/>
      <c r="E850" s="487"/>
      <c r="K850" s="487"/>
      <c r="R850" s="487"/>
      <c r="T850" s="487"/>
      <c r="Y850" s="487"/>
      <c r="AA850" s="487"/>
      <c r="AG850" s="487"/>
      <c r="AI850" s="487"/>
      <c r="AN850" s="487"/>
      <c r="AP850" s="487"/>
      <c r="AU850" s="487"/>
      <c r="AW850" s="487"/>
      <c r="CJ850" s="714"/>
    </row>
    <row r="851" spans="1:88" s="707" customFormat="1">
      <c r="A851" s="223"/>
      <c r="E851" s="487"/>
      <c r="K851" s="487"/>
      <c r="R851" s="487"/>
      <c r="T851" s="487"/>
      <c r="Y851" s="487"/>
      <c r="AA851" s="487"/>
      <c r="AG851" s="487"/>
      <c r="AI851" s="487"/>
      <c r="AN851" s="487"/>
      <c r="AP851" s="487"/>
      <c r="AU851" s="487"/>
      <c r="AW851" s="487"/>
      <c r="CJ851" s="714"/>
    </row>
    <row r="852" spans="1:88" s="707" customFormat="1">
      <c r="A852" s="223"/>
      <c r="E852" s="487"/>
      <c r="K852" s="487"/>
      <c r="R852" s="487"/>
      <c r="T852" s="487"/>
      <c r="Y852" s="487"/>
      <c r="AA852" s="487"/>
      <c r="AG852" s="487"/>
      <c r="AI852" s="487"/>
      <c r="AN852" s="487"/>
      <c r="AP852" s="487"/>
      <c r="AU852" s="487"/>
      <c r="AW852" s="487"/>
      <c r="CJ852" s="714"/>
    </row>
    <row r="853" spans="1:88" s="707" customFormat="1">
      <c r="A853" s="223"/>
      <c r="E853" s="487"/>
      <c r="K853" s="487"/>
      <c r="R853" s="487"/>
      <c r="T853" s="487"/>
      <c r="Y853" s="487"/>
      <c r="AA853" s="487"/>
      <c r="AG853" s="487"/>
      <c r="AI853" s="487"/>
      <c r="AN853" s="487"/>
      <c r="AP853" s="487"/>
      <c r="AU853" s="487"/>
      <c r="AW853" s="487"/>
      <c r="CJ853" s="714"/>
    </row>
    <row r="854" spans="1:88" s="707" customFormat="1">
      <c r="A854" s="223"/>
      <c r="E854" s="487"/>
      <c r="K854" s="487"/>
      <c r="R854" s="487"/>
      <c r="T854" s="487"/>
      <c r="Y854" s="487"/>
      <c r="AA854" s="487"/>
      <c r="AG854" s="487"/>
      <c r="AI854" s="487"/>
      <c r="AN854" s="487"/>
      <c r="AP854" s="487"/>
      <c r="AU854" s="487"/>
      <c r="AW854" s="487"/>
      <c r="CJ854" s="714"/>
    </row>
    <row r="855" spans="1:88" s="707" customFormat="1">
      <c r="A855" s="223"/>
      <c r="E855" s="487"/>
      <c r="K855" s="487"/>
      <c r="R855" s="487"/>
      <c r="T855" s="487"/>
      <c r="Y855" s="487"/>
      <c r="AA855" s="487"/>
      <c r="AG855" s="487"/>
      <c r="AI855" s="487"/>
      <c r="AN855" s="487"/>
      <c r="AP855" s="487"/>
      <c r="AU855" s="487"/>
      <c r="AW855" s="487"/>
      <c r="CJ855" s="714"/>
    </row>
    <row r="856" spans="1:88" s="707" customFormat="1">
      <c r="A856" s="223"/>
      <c r="E856" s="487"/>
      <c r="K856" s="487"/>
      <c r="R856" s="487"/>
      <c r="T856" s="487"/>
      <c r="Y856" s="487"/>
      <c r="AA856" s="487"/>
      <c r="AG856" s="487"/>
      <c r="AI856" s="487"/>
      <c r="AN856" s="487"/>
      <c r="AP856" s="487"/>
      <c r="AU856" s="487"/>
      <c r="AW856" s="487"/>
      <c r="CJ856" s="714"/>
    </row>
    <row r="857" spans="1:88" s="707" customFormat="1">
      <c r="A857" s="223"/>
      <c r="E857" s="487"/>
      <c r="K857" s="487"/>
      <c r="R857" s="487"/>
      <c r="T857" s="487"/>
      <c r="Y857" s="487"/>
      <c r="AA857" s="487"/>
      <c r="AG857" s="487"/>
      <c r="AI857" s="487"/>
      <c r="AN857" s="487"/>
      <c r="AP857" s="487"/>
      <c r="AU857" s="487"/>
      <c r="AW857" s="487"/>
      <c r="CJ857" s="714"/>
    </row>
    <row r="858" spans="1:88" s="707" customFormat="1">
      <c r="A858" s="223"/>
      <c r="E858" s="487"/>
      <c r="K858" s="487"/>
      <c r="R858" s="487"/>
      <c r="T858" s="487"/>
      <c r="Y858" s="487"/>
      <c r="AA858" s="487"/>
      <c r="AG858" s="487"/>
      <c r="AI858" s="487"/>
      <c r="AN858" s="487"/>
      <c r="AP858" s="487"/>
      <c r="AU858" s="487"/>
      <c r="AW858" s="487"/>
      <c r="CJ858" s="714"/>
    </row>
    <row r="859" spans="1:88" s="707" customFormat="1">
      <c r="A859" s="223"/>
      <c r="E859" s="487"/>
      <c r="K859" s="487"/>
      <c r="R859" s="487"/>
      <c r="T859" s="487"/>
      <c r="Y859" s="487"/>
      <c r="AA859" s="487"/>
      <c r="AG859" s="487"/>
      <c r="AI859" s="487"/>
      <c r="AN859" s="487"/>
      <c r="AP859" s="487"/>
      <c r="AU859" s="487"/>
      <c r="AW859" s="487"/>
      <c r="CJ859" s="714"/>
    </row>
    <row r="860" spans="1:88" s="707" customFormat="1">
      <c r="A860" s="223"/>
      <c r="E860" s="487"/>
      <c r="K860" s="487"/>
      <c r="R860" s="487"/>
      <c r="T860" s="487"/>
      <c r="Y860" s="487"/>
      <c r="AA860" s="487"/>
      <c r="AG860" s="487"/>
      <c r="AI860" s="487"/>
      <c r="AN860" s="487"/>
      <c r="AP860" s="487"/>
      <c r="AU860" s="487"/>
      <c r="AW860" s="487"/>
      <c r="CJ860" s="714"/>
    </row>
    <row r="861" spans="1:88" s="707" customFormat="1">
      <c r="A861" s="223"/>
      <c r="E861" s="487"/>
      <c r="K861" s="487"/>
      <c r="R861" s="487"/>
      <c r="T861" s="487"/>
      <c r="Y861" s="487"/>
      <c r="AA861" s="487"/>
      <c r="AG861" s="487"/>
      <c r="AI861" s="487"/>
      <c r="AN861" s="487"/>
      <c r="AP861" s="487"/>
      <c r="AU861" s="487"/>
      <c r="AW861" s="487"/>
      <c r="CJ861" s="714"/>
    </row>
    <row r="862" spans="1:88" s="707" customFormat="1">
      <c r="A862" s="223"/>
      <c r="E862" s="487"/>
      <c r="K862" s="487"/>
      <c r="R862" s="487"/>
      <c r="T862" s="487"/>
      <c r="Y862" s="487"/>
      <c r="AA862" s="487"/>
      <c r="AG862" s="487"/>
      <c r="AI862" s="487"/>
      <c r="AN862" s="487"/>
      <c r="AP862" s="487"/>
      <c r="AU862" s="487"/>
      <c r="AW862" s="487"/>
      <c r="CJ862" s="714"/>
    </row>
    <row r="863" spans="1:88" s="707" customFormat="1">
      <c r="A863" s="223"/>
      <c r="E863" s="487"/>
      <c r="K863" s="487"/>
      <c r="R863" s="487"/>
      <c r="T863" s="487"/>
      <c r="Y863" s="487"/>
      <c r="AA863" s="487"/>
      <c r="AG863" s="487"/>
      <c r="AI863" s="487"/>
      <c r="AN863" s="487"/>
      <c r="AP863" s="487"/>
      <c r="AU863" s="487"/>
      <c r="AW863" s="487"/>
      <c r="CJ863" s="714"/>
    </row>
    <row r="864" spans="1:88" s="707" customFormat="1">
      <c r="A864" s="223"/>
      <c r="E864" s="487"/>
      <c r="K864" s="487"/>
      <c r="R864" s="487"/>
      <c r="T864" s="487"/>
      <c r="Y864" s="487"/>
      <c r="AA864" s="487"/>
      <c r="AG864" s="487"/>
      <c r="AI864" s="487"/>
      <c r="AN864" s="487"/>
      <c r="AP864" s="487"/>
      <c r="AU864" s="487"/>
      <c r="AW864" s="487"/>
      <c r="CJ864" s="714"/>
    </row>
    <row r="865" spans="1:88" s="707" customFormat="1">
      <c r="A865" s="223"/>
      <c r="E865" s="487"/>
      <c r="K865" s="487"/>
      <c r="R865" s="487"/>
      <c r="T865" s="487"/>
      <c r="Y865" s="487"/>
      <c r="AA865" s="487"/>
      <c r="AG865" s="487"/>
      <c r="AI865" s="487"/>
      <c r="AN865" s="487"/>
      <c r="AP865" s="487"/>
      <c r="AU865" s="487"/>
      <c r="AW865" s="487"/>
      <c r="CJ865" s="714"/>
    </row>
    <row r="866" spans="1:88" s="707" customFormat="1">
      <c r="A866" s="223"/>
      <c r="E866" s="487"/>
      <c r="K866" s="487"/>
      <c r="R866" s="487"/>
      <c r="T866" s="487"/>
      <c r="Y866" s="487"/>
      <c r="AA866" s="487"/>
      <c r="AG866" s="487"/>
      <c r="AI866" s="487"/>
      <c r="AN866" s="487"/>
      <c r="AP866" s="487"/>
      <c r="AU866" s="487"/>
      <c r="AW866" s="487"/>
      <c r="CJ866" s="714"/>
    </row>
    <row r="867" spans="1:88" s="707" customFormat="1">
      <c r="A867" s="223"/>
      <c r="E867" s="487"/>
      <c r="K867" s="487"/>
      <c r="R867" s="487"/>
      <c r="T867" s="487"/>
      <c r="Y867" s="487"/>
      <c r="AA867" s="487"/>
      <c r="AG867" s="487"/>
      <c r="AI867" s="487"/>
      <c r="AN867" s="487"/>
      <c r="AP867" s="487"/>
      <c r="AU867" s="487"/>
      <c r="AW867" s="487"/>
      <c r="CJ867" s="714"/>
    </row>
    <row r="868" spans="1:88" s="707" customFormat="1">
      <c r="A868" s="223"/>
      <c r="E868" s="487"/>
      <c r="K868" s="487"/>
      <c r="R868" s="487"/>
      <c r="T868" s="487"/>
      <c r="Y868" s="487"/>
      <c r="AA868" s="487"/>
      <c r="AG868" s="487"/>
      <c r="AI868" s="487"/>
      <c r="AN868" s="487"/>
      <c r="AP868" s="487"/>
      <c r="AU868" s="487"/>
      <c r="AW868" s="487"/>
      <c r="CJ868" s="714"/>
    </row>
    <row r="869" spans="1:88" s="707" customFormat="1">
      <c r="A869" s="223"/>
      <c r="E869" s="487"/>
      <c r="K869" s="487"/>
      <c r="R869" s="487"/>
      <c r="T869" s="487"/>
      <c r="Y869" s="487"/>
      <c r="AA869" s="487"/>
      <c r="AG869" s="487"/>
      <c r="AI869" s="487"/>
      <c r="AN869" s="487"/>
      <c r="AP869" s="487"/>
      <c r="AU869" s="487"/>
      <c r="AW869" s="487"/>
      <c r="CJ869" s="714"/>
    </row>
    <row r="870" spans="1:88" s="707" customFormat="1">
      <c r="A870" s="223"/>
      <c r="E870" s="487"/>
      <c r="K870" s="487"/>
      <c r="R870" s="487"/>
      <c r="T870" s="487"/>
      <c r="Y870" s="487"/>
      <c r="AA870" s="487"/>
      <c r="AG870" s="487"/>
      <c r="AI870" s="487"/>
      <c r="AN870" s="487"/>
      <c r="AP870" s="487"/>
      <c r="AU870" s="487"/>
      <c r="AW870" s="487"/>
      <c r="CJ870" s="714"/>
    </row>
    <row r="871" spans="1:88" s="707" customFormat="1">
      <c r="A871" s="223"/>
      <c r="E871" s="487"/>
      <c r="K871" s="487"/>
      <c r="R871" s="487"/>
      <c r="T871" s="487"/>
      <c r="Y871" s="487"/>
      <c r="AA871" s="487"/>
      <c r="AG871" s="487"/>
      <c r="AI871" s="487"/>
      <c r="AN871" s="487"/>
      <c r="AP871" s="487"/>
      <c r="AU871" s="487"/>
      <c r="AW871" s="487"/>
      <c r="CJ871" s="714"/>
    </row>
    <row r="872" spans="1:88" s="707" customFormat="1">
      <c r="A872" s="223"/>
      <c r="E872" s="487"/>
      <c r="K872" s="487"/>
      <c r="R872" s="487"/>
      <c r="T872" s="487"/>
      <c r="Y872" s="487"/>
      <c r="AA872" s="487"/>
      <c r="AG872" s="487"/>
      <c r="AI872" s="487"/>
      <c r="AN872" s="487"/>
      <c r="AP872" s="487"/>
      <c r="AU872" s="487"/>
      <c r="AW872" s="487"/>
      <c r="CJ872" s="714"/>
    </row>
    <row r="873" spans="1:88" s="707" customFormat="1">
      <c r="A873" s="223"/>
      <c r="E873" s="487"/>
      <c r="K873" s="487"/>
      <c r="R873" s="487"/>
      <c r="T873" s="487"/>
      <c r="Y873" s="487"/>
      <c r="AA873" s="487"/>
      <c r="AG873" s="487"/>
      <c r="AI873" s="487"/>
      <c r="AN873" s="487"/>
      <c r="AP873" s="487"/>
      <c r="AU873" s="487"/>
      <c r="AW873" s="487"/>
      <c r="CJ873" s="714"/>
    </row>
    <row r="874" spans="1:88" s="707" customFormat="1">
      <c r="A874" s="223"/>
      <c r="E874" s="487"/>
      <c r="K874" s="487"/>
      <c r="R874" s="487"/>
      <c r="T874" s="487"/>
      <c r="Y874" s="487"/>
      <c r="AA874" s="487"/>
      <c r="AG874" s="487"/>
      <c r="AI874" s="487"/>
      <c r="AN874" s="487"/>
      <c r="AP874" s="487"/>
      <c r="AU874" s="487"/>
      <c r="AW874" s="487"/>
      <c r="CJ874" s="714"/>
    </row>
    <row r="875" spans="1:88" s="707" customFormat="1">
      <c r="A875" s="223"/>
      <c r="E875" s="487"/>
      <c r="K875" s="487"/>
      <c r="R875" s="487"/>
      <c r="T875" s="487"/>
      <c r="Y875" s="487"/>
      <c r="AA875" s="487"/>
      <c r="AG875" s="487"/>
      <c r="AI875" s="487"/>
      <c r="AN875" s="487"/>
      <c r="AP875" s="487"/>
      <c r="AU875" s="487"/>
      <c r="AW875" s="487"/>
      <c r="CJ875" s="714"/>
    </row>
    <row r="876" spans="1:88" s="707" customFormat="1">
      <c r="A876" s="223"/>
      <c r="E876" s="487"/>
      <c r="K876" s="487"/>
      <c r="R876" s="487"/>
      <c r="T876" s="487"/>
      <c r="Y876" s="487"/>
      <c r="AA876" s="487"/>
      <c r="AG876" s="487"/>
      <c r="AI876" s="487"/>
      <c r="AN876" s="487"/>
      <c r="AP876" s="487"/>
      <c r="AU876" s="487"/>
      <c r="AW876" s="487"/>
      <c r="CJ876" s="714"/>
    </row>
    <row r="877" spans="1:88" s="707" customFormat="1">
      <c r="A877" s="223"/>
      <c r="E877" s="487"/>
      <c r="K877" s="487"/>
      <c r="R877" s="487"/>
      <c r="T877" s="487"/>
      <c r="Y877" s="487"/>
      <c r="AA877" s="487"/>
      <c r="AG877" s="487"/>
      <c r="AI877" s="487"/>
      <c r="AN877" s="487"/>
      <c r="AP877" s="487"/>
      <c r="AU877" s="487"/>
      <c r="AW877" s="487"/>
      <c r="CJ877" s="714"/>
    </row>
    <row r="878" spans="1:88" s="707" customFormat="1">
      <c r="A878" s="223"/>
      <c r="E878" s="487"/>
      <c r="K878" s="487"/>
      <c r="R878" s="487"/>
      <c r="T878" s="487"/>
      <c r="Y878" s="487"/>
      <c r="AA878" s="487"/>
      <c r="AG878" s="487"/>
      <c r="AI878" s="487"/>
      <c r="AN878" s="487"/>
      <c r="AP878" s="487"/>
      <c r="AU878" s="487"/>
      <c r="AW878" s="487"/>
      <c r="CJ878" s="714"/>
    </row>
    <row r="879" spans="1:88" s="707" customFormat="1">
      <c r="A879" s="223"/>
      <c r="E879" s="487"/>
      <c r="K879" s="487"/>
      <c r="R879" s="487"/>
      <c r="T879" s="487"/>
      <c r="Y879" s="487"/>
      <c r="AA879" s="487"/>
      <c r="AG879" s="487"/>
      <c r="AI879" s="487"/>
      <c r="AN879" s="487"/>
      <c r="AP879" s="487"/>
      <c r="AU879" s="487"/>
      <c r="AW879" s="487"/>
      <c r="CJ879" s="714"/>
    </row>
    <row r="880" spans="1:88" s="707" customFormat="1">
      <c r="A880" s="223"/>
      <c r="E880" s="487"/>
      <c r="K880" s="487"/>
      <c r="R880" s="487"/>
      <c r="T880" s="487"/>
      <c r="Y880" s="487"/>
      <c r="AA880" s="487"/>
      <c r="AG880" s="487"/>
      <c r="AI880" s="487"/>
      <c r="AN880" s="487"/>
      <c r="AP880" s="487"/>
      <c r="AU880" s="487"/>
      <c r="AW880" s="487"/>
      <c r="CJ880" s="714"/>
    </row>
    <row r="881" spans="1:88" s="707" customFormat="1">
      <c r="A881" s="223"/>
      <c r="E881" s="487"/>
      <c r="K881" s="487"/>
      <c r="R881" s="487"/>
      <c r="T881" s="487"/>
      <c r="Y881" s="487"/>
      <c r="AA881" s="487"/>
      <c r="AG881" s="487"/>
      <c r="AI881" s="487"/>
      <c r="AN881" s="487"/>
      <c r="AP881" s="487"/>
      <c r="AU881" s="487"/>
      <c r="AW881" s="487"/>
      <c r="CJ881" s="714"/>
    </row>
    <row r="882" spans="1:88" s="707" customFormat="1">
      <c r="A882" s="223"/>
      <c r="E882" s="487"/>
      <c r="K882" s="487"/>
      <c r="R882" s="487"/>
      <c r="T882" s="487"/>
      <c r="Y882" s="487"/>
      <c r="AA882" s="487"/>
      <c r="AG882" s="487"/>
      <c r="AI882" s="487"/>
      <c r="AN882" s="487"/>
      <c r="AP882" s="487"/>
      <c r="AU882" s="487"/>
      <c r="AW882" s="487"/>
      <c r="CJ882" s="714"/>
    </row>
    <row r="883" spans="1:88" s="707" customFormat="1">
      <c r="A883" s="223"/>
      <c r="E883" s="487"/>
      <c r="K883" s="487"/>
      <c r="R883" s="487"/>
      <c r="T883" s="487"/>
      <c r="Y883" s="487"/>
      <c r="AA883" s="487"/>
      <c r="AG883" s="487"/>
      <c r="AI883" s="487"/>
      <c r="AN883" s="487"/>
      <c r="AP883" s="487"/>
      <c r="AU883" s="487"/>
      <c r="AW883" s="487"/>
      <c r="CJ883" s="714"/>
    </row>
    <row r="884" spans="1:88" s="707" customFormat="1">
      <c r="A884" s="223"/>
      <c r="E884" s="487"/>
      <c r="K884" s="487"/>
      <c r="R884" s="487"/>
      <c r="T884" s="487"/>
      <c r="Y884" s="487"/>
      <c r="AA884" s="487"/>
      <c r="AG884" s="487"/>
      <c r="AI884" s="487"/>
      <c r="AN884" s="487"/>
      <c r="AP884" s="487"/>
      <c r="AU884" s="487"/>
      <c r="AW884" s="487"/>
      <c r="CJ884" s="714"/>
    </row>
    <row r="885" spans="1:88" s="707" customFormat="1">
      <c r="A885" s="223"/>
      <c r="E885" s="487"/>
      <c r="K885" s="487"/>
      <c r="R885" s="487"/>
      <c r="T885" s="487"/>
      <c r="Y885" s="487"/>
      <c r="AA885" s="487"/>
      <c r="AG885" s="487"/>
      <c r="AI885" s="487"/>
      <c r="AN885" s="487"/>
      <c r="AP885" s="487"/>
      <c r="AU885" s="487"/>
      <c r="AW885" s="487"/>
      <c r="CJ885" s="714"/>
    </row>
    <row r="886" spans="1:88" s="707" customFormat="1">
      <c r="A886" s="223"/>
      <c r="E886" s="487"/>
      <c r="K886" s="487"/>
      <c r="R886" s="487"/>
      <c r="T886" s="487"/>
      <c r="Y886" s="487"/>
      <c r="AA886" s="487"/>
      <c r="AG886" s="487"/>
      <c r="AI886" s="487"/>
      <c r="AN886" s="487"/>
      <c r="AP886" s="487"/>
      <c r="AU886" s="487"/>
      <c r="AW886" s="487"/>
      <c r="CJ886" s="714"/>
    </row>
    <row r="887" spans="1:88" s="707" customFormat="1">
      <c r="A887" s="223"/>
      <c r="E887" s="487"/>
      <c r="K887" s="487"/>
      <c r="R887" s="487"/>
      <c r="T887" s="487"/>
      <c r="Y887" s="487"/>
      <c r="AA887" s="487"/>
      <c r="AG887" s="487"/>
      <c r="AI887" s="487"/>
      <c r="AN887" s="487"/>
      <c r="AP887" s="487"/>
      <c r="AU887" s="487"/>
      <c r="AW887" s="487"/>
      <c r="CJ887" s="714"/>
    </row>
    <row r="888" spans="1:88" s="707" customFormat="1">
      <c r="A888" s="223"/>
      <c r="E888" s="487"/>
      <c r="K888" s="487"/>
      <c r="R888" s="487"/>
      <c r="T888" s="487"/>
      <c r="Y888" s="487"/>
      <c r="AA888" s="487"/>
      <c r="AG888" s="487"/>
      <c r="AI888" s="487"/>
      <c r="AN888" s="487"/>
      <c r="AP888" s="487"/>
      <c r="AU888" s="487"/>
      <c r="AW888" s="487"/>
      <c r="CJ888" s="714"/>
    </row>
    <row r="889" spans="1:88" s="707" customFormat="1">
      <c r="A889" s="223"/>
      <c r="E889" s="487"/>
      <c r="K889" s="487"/>
      <c r="R889" s="487"/>
      <c r="T889" s="487"/>
      <c r="Y889" s="487"/>
      <c r="AA889" s="487"/>
      <c r="AG889" s="487"/>
      <c r="AI889" s="487"/>
      <c r="AN889" s="487"/>
      <c r="AP889" s="487"/>
      <c r="AU889" s="487"/>
      <c r="AW889" s="487"/>
      <c r="CJ889" s="714"/>
    </row>
    <row r="890" spans="1:88" s="707" customFormat="1">
      <c r="A890" s="223"/>
      <c r="E890" s="487"/>
      <c r="K890" s="487"/>
      <c r="R890" s="487"/>
      <c r="T890" s="487"/>
      <c r="Y890" s="487"/>
      <c r="AA890" s="487"/>
      <c r="AG890" s="487"/>
      <c r="AI890" s="487"/>
      <c r="AN890" s="487"/>
      <c r="AP890" s="487"/>
      <c r="AU890" s="487"/>
      <c r="AW890" s="487"/>
      <c r="CJ890" s="714"/>
    </row>
    <row r="891" spans="1:88" s="707" customFormat="1">
      <c r="A891" s="223"/>
      <c r="E891" s="487"/>
      <c r="K891" s="487"/>
      <c r="R891" s="487"/>
      <c r="T891" s="487"/>
      <c r="Y891" s="487"/>
      <c r="AA891" s="487"/>
      <c r="AG891" s="487"/>
      <c r="AI891" s="487"/>
      <c r="AN891" s="487"/>
      <c r="AP891" s="487"/>
      <c r="AU891" s="487"/>
      <c r="AW891" s="487"/>
      <c r="CJ891" s="714"/>
    </row>
    <row r="892" spans="1:88" s="707" customFormat="1">
      <c r="A892" s="223"/>
      <c r="E892" s="487"/>
      <c r="K892" s="487"/>
      <c r="R892" s="487"/>
      <c r="T892" s="487"/>
      <c r="Y892" s="487"/>
      <c r="AA892" s="487"/>
      <c r="AG892" s="487"/>
      <c r="AI892" s="487"/>
      <c r="AN892" s="487"/>
      <c r="AP892" s="487"/>
      <c r="AU892" s="487"/>
      <c r="AW892" s="487"/>
      <c r="CJ892" s="714"/>
    </row>
    <row r="893" spans="1:88" s="707" customFormat="1">
      <c r="A893" s="223"/>
      <c r="E893" s="487"/>
      <c r="K893" s="487"/>
      <c r="R893" s="487"/>
      <c r="T893" s="487"/>
      <c r="Y893" s="487"/>
      <c r="AA893" s="487"/>
      <c r="AG893" s="487"/>
      <c r="AI893" s="487"/>
      <c r="AN893" s="487"/>
      <c r="AP893" s="487"/>
      <c r="AU893" s="487"/>
      <c r="AW893" s="487"/>
      <c r="CJ893" s="714"/>
    </row>
    <row r="894" spans="1:88" s="707" customFormat="1">
      <c r="A894" s="223"/>
      <c r="E894" s="487"/>
      <c r="K894" s="487"/>
      <c r="R894" s="487"/>
      <c r="T894" s="487"/>
      <c r="Y894" s="487"/>
      <c r="AA894" s="487"/>
      <c r="AG894" s="487"/>
      <c r="AI894" s="487"/>
      <c r="AN894" s="487"/>
      <c r="AP894" s="487"/>
      <c r="AU894" s="487"/>
      <c r="AW894" s="487"/>
      <c r="CJ894" s="714"/>
    </row>
    <row r="895" spans="1:88" s="707" customFormat="1">
      <c r="A895" s="223"/>
      <c r="E895" s="487"/>
      <c r="K895" s="487"/>
      <c r="R895" s="487"/>
      <c r="T895" s="487"/>
      <c r="Y895" s="487"/>
      <c r="AA895" s="487"/>
      <c r="AG895" s="487"/>
      <c r="AI895" s="487"/>
      <c r="AN895" s="487"/>
      <c r="AP895" s="487"/>
      <c r="AU895" s="487"/>
      <c r="AW895" s="487"/>
      <c r="CJ895" s="714"/>
    </row>
    <row r="896" spans="1:88" s="707" customFormat="1">
      <c r="A896" s="223"/>
      <c r="E896" s="487"/>
      <c r="K896" s="487"/>
      <c r="R896" s="487"/>
      <c r="T896" s="487"/>
      <c r="Y896" s="487"/>
      <c r="AA896" s="487"/>
      <c r="AG896" s="487"/>
      <c r="AI896" s="487"/>
      <c r="AN896" s="487"/>
      <c r="AP896" s="487"/>
      <c r="AU896" s="487"/>
      <c r="AW896" s="487"/>
      <c r="CJ896" s="714"/>
    </row>
    <row r="897" spans="1:88" s="707" customFormat="1">
      <c r="A897" s="223"/>
      <c r="E897" s="487"/>
      <c r="K897" s="487"/>
      <c r="R897" s="487"/>
      <c r="T897" s="487"/>
      <c r="Y897" s="487"/>
      <c r="AA897" s="487"/>
      <c r="AG897" s="487"/>
      <c r="AI897" s="487"/>
      <c r="AN897" s="487"/>
      <c r="AP897" s="487"/>
      <c r="AU897" s="487"/>
      <c r="AW897" s="487"/>
      <c r="CJ897" s="714"/>
    </row>
    <row r="898" spans="1:88" s="707" customFormat="1">
      <c r="A898" s="223"/>
      <c r="E898" s="487"/>
      <c r="K898" s="487"/>
      <c r="R898" s="487"/>
      <c r="T898" s="487"/>
      <c r="Y898" s="487"/>
      <c r="AA898" s="487"/>
      <c r="AG898" s="487"/>
      <c r="AI898" s="487"/>
      <c r="AN898" s="487"/>
      <c r="AP898" s="487"/>
      <c r="AU898" s="487"/>
      <c r="AW898" s="487"/>
      <c r="CJ898" s="714"/>
    </row>
    <row r="899" spans="1:88" s="707" customFormat="1">
      <c r="A899" s="223"/>
      <c r="E899" s="487"/>
      <c r="K899" s="487"/>
      <c r="R899" s="487"/>
      <c r="T899" s="487"/>
      <c r="Y899" s="487"/>
      <c r="AA899" s="487"/>
      <c r="AG899" s="487"/>
      <c r="AI899" s="487"/>
      <c r="AN899" s="487"/>
      <c r="AP899" s="487"/>
      <c r="AU899" s="487"/>
      <c r="AW899" s="487"/>
      <c r="CJ899" s="714"/>
    </row>
    <row r="900" spans="1:88" s="707" customFormat="1">
      <c r="A900" s="223"/>
      <c r="E900" s="487"/>
      <c r="K900" s="487"/>
      <c r="R900" s="487"/>
      <c r="T900" s="487"/>
      <c r="Y900" s="487"/>
      <c r="AA900" s="487"/>
      <c r="AG900" s="487"/>
      <c r="AI900" s="487"/>
      <c r="AN900" s="487"/>
      <c r="AP900" s="487"/>
      <c r="AU900" s="487"/>
      <c r="AW900" s="487"/>
      <c r="CJ900" s="714"/>
    </row>
    <row r="901" spans="1:88" s="707" customFormat="1">
      <c r="A901" s="223"/>
      <c r="E901" s="487"/>
      <c r="K901" s="487"/>
      <c r="R901" s="487"/>
      <c r="T901" s="487"/>
      <c r="Y901" s="487"/>
      <c r="AA901" s="487"/>
      <c r="AG901" s="487"/>
      <c r="AI901" s="487"/>
      <c r="AN901" s="487"/>
      <c r="AP901" s="487"/>
      <c r="AU901" s="487"/>
      <c r="AW901" s="487"/>
      <c r="CJ901" s="714"/>
    </row>
    <row r="902" spans="1:88" s="707" customFormat="1">
      <c r="A902" s="223"/>
      <c r="E902" s="487"/>
      <c r="K902" s="487"/>
      <c r="R902" s="487"/>
      <c r="T902" s="487"/>
      <c r="Y902" s="487"/>
      <c r="AA902" s="487"/>
      <c r="AG902" s="487"/>
      <c r="AI902" s="487"/>
      <c r="AN902" s="487"/>
      <c r="AP902" s="487"/>
      <c r="AU902" s="487"/>
      <c r="AW902" s="487"/>
      <c r="CJ902" s="714"/>
    </row>
    <row r="903" spans="1:88" s="707" customFormat="1">
      <c r="A903" s="223"/>
      <c r="E903" s="487"/>
      <c r="K903" s="487"/>
      <c r="R903" s="487"/>
      <c r="T903" s="487"/>
      <c r="Y903" s="487"/>
      <c r="AA903" s="487"/>
      <c r="AG903" s="487"/>
      <c r="AI903" s="487"/>
      <c r="AN903" s="487"/>
      <c r="AP903" s="487"/>
      <c r="AU903" s="487"/>
      <c r="AW903" s="487"/>
      <c r="CJ903" s="714"/>
    </row>
    <row r="904" spans="1:88" s="707" customFormat="1">
      <c r="A904" s="223"/>
      <c r="E904" s="487"/>
      <c r="K904" s="487"/>
      <c r="R904" s="487"/>
      <c r="T904" s="487"/>
      <c r="Y904" s="487"/>
      <c r="AA904" s="487"/>
      <c r="AG904" s="487"/>
      <c r="AI904" s="487"/>
      <c r="AN904" s="487"/>
      <c r="AP904" s="487"/>
      <c r="AU904" s="487"/>
      <c r="AW904" s="487"/>
      <c r="CJ904" s="714"/>
    </row>
    <row r="905" spans="1:88" s="707" customFormat="1">
      <c r="A905" s="223"/>
      <c r="E905" s="487"/>
      <c r="K905" s="487"/>
      <c r="R905" s="487"/>
      <c r="T905" s="487"/>
      <c r="Y905" s="487"/>
      <c r="AA905" s="487"/>
      <c r="AG905" s="487"/>
      <c r="AI905" s="487"/>
      <c r="AN905" s="487"/>
      <c r="AP905" s="487"/>
      <c r="AU905" s="487"/>
      <c r="AW905" s="487"/>
      <c r="CJ905" s="714"/>
    </row>
    <row r="906" spans="1:88" s="707" customFormat="1">
      <c r="A906" s="223"/>
      <c r="E906" s="487"/>
      <c r="K906" s="487"/>
      <c r="R906" s="487"/>
      <c r="T906" s="487"/>
      <c r="Y906" s="487"/>
      <c r="AA906" s="487"/>
      <c r="AG906" s="487"/>
      <c r="AI906" s="487"/>
      <c r="AN906" s="487"/>
      <c r="AP906" s="487"/>
      <c r="AU906" s="487"/>
      <c r="AW906" s="487"/>
      <c r="CJ906" s="714"/>
    </row>
    <row r="907" spans="1:88" s="707" customFormat="1">
      <c r="A907" s="223"/>
      <c r="E907" s="487"/>
      <c r="K907" s="487"/>
      <c r="R907" s="487"/>
      <c r="T907" s="487"/>
      <c r="Y907" s="487"/>
      <c r="AA907" s="487"/>
      <c r="AG907" s="487"/>
      <c r="AI907" s="487"/>
      <c r="AN907" s="487"/>
      <c r="AP907" s="487"/>
      <c r="AU907" s="487"/>
      <c r="AW907" s="487"/>
      <c r="CJ907" s="714"/>
    </row>
    <row r="908" spans="1:88" s="707" customFormat="1">
      <c r="A908" s="223"/>
      <c r="E908" s="487"/>
      <c r="K908" s="487"/>
      <c r="R908" s="487"/>
      <c r="T908" s="487"/>
      <c r="Y908" s="487"/>
      <c r="AA908" s="487"/>
      <c r="AG908" s="487"/>
      <c r="AI908" s="487"/>
      <c r="AN908" s="487"/>
      <c r="AP908" s="487"/>
      <c r="AU908" s="487"/>
      <c r="AW908" s="487"/>
      <c r="CJ908" s="714"/>
    </row>
    <row r="909" spans="1:88" s="707" customFormat="1">
      <c r="A909" s="223"/>
      <c r="E909" s="487"/>
      <c r="K909" s="487"/>
      <c r="R909" s="487"/>
      <c r="T909" s="487"/>
      <c r="Y909" s="487"/>
      <c r="AA909" s="487"/>
      <c r="AG909" s="487"/>
      <c r="AI909" s="487"/>
      <c r="AN909" s="487"/>
      <c r="AP909" s="487"/>
      <c r="AU909" s="487"/>
      <c r="AW909" s="487"/>
      <c r="CJ909" s="714"/>
    </row>
    <row r="910" spans="1:88" s="707" customFormat="1">
      <c r="A910" s="223"/>
      <c r="E910" s="487"/>
      <c r="K910" s="487"/>
      <c r="R910" s="487"/>
      <c r="T910" s="487"/>
      <c r="Y910" s="487"/>
      <c r="AA910" s="487"/>
      <c r="AG910" s="487"/>
      <c r="AI910" s="487"/>
      <c r="AN910" s="487"/>
      <c r="AP910" s="487"/>
      <c r="AU910" s="487"/>
      <c r="AW910" s="487"/>
      <c r="CJ910" s="714"/>
    </row>
    <row r="911" spans="1:88" s="707" customFormat="1">
      <c r="A911" s="223"/>
      <c r="E911" s="487"/>
      <c r="K911" s="487"/>
      <c r="R911" s="487"/>
      <c r="T911" s="487"/>
      <c r="Y911" s="487"/>
      <c r="AA911" s="487"/>
      <c r="AG911" s="487"/>
      <c r="AI911" s="487"/>
      <c r="AN911" s="487"/>
      <c r="AP911" s="487"/>
      <c r="AU911" s="487"/>
      <c r="AW911" s="487"/>
      <c r="CJ911" s="714"/>
    </row>
    <row r="912" spans="1:88" s="707" customFormat="1">
      <c r="A912" s="223"/>
      <c r="E912" s="487"/>
      <c r="K912" s="487"/>
      <c r="R912" s="487"/>
      <c r="T912" s="487"/>
      <c r="Y912" s="487"/>
      <c r="AA912" s="487"/>
      <c r="AG912" s="487"/>
      <c r="AI912" s="487"/>
      <c r="AN912" s="487"/>
      <c r="AP912" s="487"/>
      <c r="AU912" s="487"/>
      <c r="AW912" s="487"/>
      <c r="CJ912" s="714"/>
    </row>
    <row r="913" spans="1:88" s="707" customFormat="1">
      <c r="A913" s="223"/>
      <c r="E913" s="487"/>
      <c r="K913" s="487"/>
      <c r="R913" s="487"/>
      <c r="T913" s="487"/>
      <c r="Y913" s="487"/>
      <c r="AA913" s="487"/>
      <c r="AG913" s="487"/>
      <c r="AI913" s="487"/>
      <c r="AN913" s="487"/>
      <c r="AP913" s="487"/>
      <c r="AU913" s="487"/>
      <c r="AW913" s="487"/>
      <c r="CJ913" s="714"/>
    </row>
    <row r="914" spans="1:88" s="707" customFormat="1">
      <c r="A914" s="223"/>
      <c r="E914" s="487"/>
      <c r="K914" s="487"/>
      <c r="R914" s="487"/>
      <c r="T914" s="487"/>
      <c r="Y914" s="487"/>
      <c r="AA914" s="487"/>
      <c r="AG914" s="487"/>
      <c r="AI914" s="487"/>
      <c r="AN914" s="487"/>
      <c r="AP914" s="487"/>
      <c r="AU914" s="487"/>
      <c r="AW914" s="487"/>
      <c r="CJ914" s="714"/>
    </row>
    <row r="915" spans="1:88" s="707" customFormat="1">
      <c r="A915" s="223"/>
      <c r="E915" s="487"/>
      <c r="K915" s="487"/>
      <c r="R915" s="487"/>
      <c r="T915" s="487"/>
      <c r="Y915" s="487"/>
      <c r="AA915" s="487"/>
      <c r="AG915" s="487"/>
      <c r="AI915" s="487"/>
      <c r="AN915" s="487"/>
      <c r="AP915" s="487"/>
      <c r="AU915" s="487"/>
      <c r="AW915" s="487"/>
      <c r="CJ915" s="714"/>
    </row>
    <row r="916" spans="1:88" s="707" customFormat="1">
      <c r="A916" s="223"/>
      <c r="E916" s="487"/>
      <c r="K916" s="487"/>
      <c r="R916" s="487"/>
      <c r="T916" s="487"/>
      <c r="Y916" s="487"/>
      <c r="AA916" s="487"/>
      <c r="AG916" s="487"/>
      <c r="AI916" s="487"/>
      <c r="AN916" s="487"/>
      <c r="AP916" s="487"/>
      <c r="AU916" s="487"/>
      <c r="AW916" s="487"/>
      <c r="CJ916" s="714"/>
    </row>
    <row r="917" spans="1:88" s="707" customFormat="1">
      <c r="A917" s="223"/>
      <c r="E917" s="487"/>
      <c r="K917" s="487"/>
      <c r="R917" s="487"/>
      <c r="T917" s="487"/>
      <c r="Y917" s="487"/>
      <c r="AA917" s="487"/>
      <c r="AG917" s="487"/>
      <c r="AI917" s="487"/>
      <c r="AN917" s="487"/>
      <c r="AP917" s="487"/>
      <c r="AU917" s="487"/>
      <c r="AW917" s="487"/>
      <c r="CJ917" s="714"/>
    </row>
    <row r="918" spans="1:88" s="707" customFormat="1">
      <c r="A918" s="223"/>
      <c r="E918" s="487"/>
      <c r="K918" s="487"/>
      <c r="R918" s="487"/>
      <c r="T918" s="487"/>
      <c r="Y918" s="487"/>
      <c r="AA918" s="487"/>
      <c r="AG918" s="487"/>
      <c r="AI918" s="487"/>
      <c r="AN918" s="487"/>
      <c r="AP918" s="487"/>
      <c r="AU918" s="487"/>
      <c r="AW918" s="487"/>
      <c r="CJ918" s="714"/>
    </row>
    <row r="919" spans="1:88" s="707" customFormat="1">
      <c r="A919" s="223"/>
      <c r="E919" s="487"/>
      <c r="K919" s="487"/>
      <c r="R919" s="487"/>
      <c r="T919" s="487"/>
      <c r="Y919" s="487"/>
      <c r="AA919" s="487"/>
      <c r="AG919" s="487"/>
      <c r="AI919" s="487"/>
      <c r="AN919" s="487"/>
      <c r="AP919" s="487"/>
      <c r="AU919" s="487"/>
      <c r="AW919" s="487"/>
      <c r="CJ919" s="714"/>
    </row>
    <row r="920" spans="1:88" s="707" customFormat="1">
      <c r="A920" s="223"/>
      <c r="E920" s="487"/>
      <c r="K920" s="487"/>
      <c r="R920" s="487"/>
      <c r="T920" s="487"/>
      <c r="Y920" s="487"/>
      <c r="AA920" s="487"/>
      <c r="AG920" s="487"/>
      <c r="AI920" s="487"/>
      <c r="AN920" s="487"/>
      <c r="AP920" s="487"/>
      <c r="AU920" s="487"/>
      <c r="AW920" s="487"/>
      <c r="CJ920" s="714"/>
    </row>
    <row r="921" spans="1:88" s="707" customFormat="1">
      <c r="A921" s="223"/>
      <c r="E921" s="487"/>
      <c r="K921" s="487"/>
      <c r="R921" s="487"/>
      <c r="T921" s="487"/>
      <c r="Y921" s="487"/>
      <c r="AA921" s="487"/>
      <c r="AG921" s="487"/>
      <c r="AI921" s="487"/>
      <c r="AN921" s="487"/>
      <c r="AP921" s="487"/>
      <c r="AU921" s="487"/>
      <c r="AW921" s="487"/>
      <c r="CJ921" s="714"/>
    </row>
    <row r="922" spans="1:88" s="707" customFormat="1">
      <c r="A922" s="223"/>
      <c r="E922" s="487"/>
      <c r="K922" s="487"/>
      <c r="R922" s="487"/>
      <c r="T922" s="487"/>
      <c r="Y922" s="487"/>
      <c r="AA922" s="487"/>
      <c r="AG922" s="487"/>
      <c r="AI922" s="487"/>
      <c r="AN922" s="487"/>
      <c r="AP922" s="487"/>
      <c r="AU922" s="487"/>
      <c r="AW922" s="487"/>
      <c r="CJ922" s="714"/>
    </row>
    <row r="923" spans="1:88" s="707" customFormat="1">
      <c r="A923" s="223"/>
      <c r="E923" s="487"/>
      <c r="K923" s="487"/>
      <c r="R923" s="487"/>
      <c r="T923" s="487"/>
      <c r="Y923" s="487"/>
      <c r="AA923" s="487"/>
      <c r="AG923" s="487"/>
      <c r="AI923" s="487"/>
      <c r="AN923" s="487"/>
      <c r="AP923" s="487"/>
      <c r="AU923" s="487"/>
      <c r="AW923" s="487"/>
      <c r="CJ923" s="714"/>
    </row>
    <row r="924" spans="1:88" s="707" customFormat="1">
      <c r="A924" s="223"/>
      <c r="E924" s="487"/>
      <c r="K924" s="487"/>
      <c r="R924" s="487"/>
      <c r="T924" s="487"/>
      <c r="Y924" s="487"/>
      <c r="AA924" s="487"/>
      <c r="AG924" s="487"/>
      <c r="AI924" s="487"/>
      <c r="AN924" s="487"/>
      <c r="AP924" s="487"/>
      <c r="AU924" s="487"/>
      <c r="AW924" s="487"/>
      <c r="CJ924" s="714"/>
    </row>
    <row r="925" spans="1:88" s="707" customFormat="1">
      <c r="A925" s="223"/>
      <c r="E925" s="487"/>
      <c r="K925" s="487"/>
      <c r="R925" s="487"/>
      <c r="T925" s="487"/>
      <c r="Y925" s="487"/>
      <c r="AA925" s="487"/>
      <c r="AG925" s="487"/>
      <c r="AI925" s="487"/>
      <c r="AN925" s="487"/>
      <c r="AP925" s="487"/>
      <c r="AU925" s="487"/>
      <c r="AW925" s="487"/>
      <c r="CJ925" s="714"/>
    </row>
    <row r="926" spans="1:88" s="707" customFormat="1">
      <c r="A926" s="223"/>
      <c r="E926" s="487"/>
      <c r="K926" s="487"/>
      <c r="R926" s="487"/>
      <c r="T926" s="487"/>
      <c r="Y926" s="487"/>
      <c r="AA926" s="487"/>
      <c r="AG926" s="487"/>
      <c r="AI926" s="487"/>
      <c r="AN926" s="487"/>
      <c r="AP926" s="487"/>
      <c r="AU926" s="487"/>
      <c r="AW926" s="487"/>
      <c r="CJ926" s="714"/>
    </row>
    <row r="927" spans="1:88" s="707" customFormat="1">
      <c r="A927" s="223"/>
      <c r="E927" s="487"/>
      <c r="K927" s="487"/>
      <c r="R927" s="487"/>
      <c r="T927" s="487"/>
      <c r="Y927" s="487"/>
      <c r="AA927" s="487"/>
      <c r="AG927" s="487"/>
      <c r="AI927" s="487"/>
      <c r="AN927" s="487"/>
      <c r="AP927" s="487"/>
      <c r="AU927" s="487"/>
      <c r="AW927" s="487"/>
      <c r="CJ927" s="714"/>
    </row>
    <row r="928" spans="1:88" s="707" customFormat="1">
      <c r="A928" s="223"/>
      <c r="E928" s="487"/>
      <c r="K928" s="487"/>
      <c r="R928" s="487"/>
      <c r="T928" s="487"/>
      <c r="Y928" s="487"/>
      <c r="AA928" s="487"/>
      <c r="AG928" s="487"/>
      <c r="AI928" s="487"/>
      <c r="AN928" s="487"/>
      <c r="AP928" s="487"/>
      <c r="AU928" s="487"/>
      <c r="AW928" s="487"/>
      <c r="CJ928" s="714"/>
    </row>
    <row r="929" spans="1:88" s="707" customFormat="1">
      <c r="A929" s="223"/>
      <c r="E929" s="487"/>
      <c r="K929" s="487"/>
      <c r="R929" s="487"/>
      <c r="T929" s="487"/>
      <c r="Y929" s="487"/>
      <c r="AA929" s="487"/>
      <c r="AG929" s="487"/>
      <c r="AI929" s="487"/>
      <c r="AN929" s="487"/>
      <c r="AP929" s="487"/>
      <c r="AU929" s="487"/>
      <c r="AW929" s="487"/>
      <c r="CJ929" s="714"/>
    </row>
    <row r="930" spans="1:88" s="707" customFormat="1">
      <c r="A930" s="223"/>
      <c r="E930" s="487"/>
      <c r="K930" s="487"/>
      <c r="R930" s="487"/>
      <c r="T930" s="487"/>
      <c r="Y930" s="487"/>
      <c r="AA930" s="487"/>
      <c r="AG930" s="487"/>
      <c r="AI930" s="487"/>
      <c r="AN930" s="487"/>
      <c r="AP930" s="487"/>
      <c r="AU930" s="487"/>
      <c r="AW930" s="487"/>
      <c r="CJ930" s="714"/>
    </row>
    <row r="931" spans="1:88" s="707" customFormat="1">
      <c r="A931" s="223"/>
      <c r="E931" s="487"/>
      <c r="K931" s="487"/>
      <c r="R931" s="487"/>
      <c r="T931" s="487"/>
      <c r="Y931" s="487"/>
      <c r="AA931" s="487"/>
      <c r="AG931" s="487"/>
      <c r="AI931" s="487"/>
      <c r="AN931" s="487"/>
      <c r="AP931" s="487"/>
      <c r="AU931" s="487"/>
      <c r="AW931" s="487"/>
      <c r="CJ931" s="714"/>
    </row>
    <row r="932" spans="1:88" s="707" customFormat="1">
      <c r="A932" s="223"/>
      <c r="E932" s="487"/>
      <c r="K932" s="487"/>
      <c r="R932" s="487"/>
      <c r="T932" s="487"/>
      <c r="Y932" s="487"/>
      <c r="AA932" s="487"/>
      <c r="AG932" s="487"/>
      <c r="AI932" s="487"/>
      <c r="AN932" s="487"/>
      <c r="AP932" s="487"/>
      <c r="AU932" s="487"/>
      <c r="AW932" s="487"/>
      <c r="CJ932" s="714"/>
    </row>
    <row r="933" spans="1:88" s="707" customFormat="1">
      <c r="A933" s="223"/>
      <c r="E933" s="487"/>
      <c r="K933" s="487"/>
      <c r="R933" s="487"/>
      <c r="T933" s="487"/>
      <c r="Y933" s="487"/>
      <c r="AA933" s="487"/>
      <c r="AG933" s="487"/>
      <c r="AI933" s="487"/>
      <c r="AN933" s="487"/>
      <c r="AP933" s="487"/>
      <c r="AU933" s="487"/>
      <c r="AW933" s="487"/>
      <c r="CJ933" s="714"/>
    </row>
    <row r="934" spans="1:88" s="707" customFormat="1">
      <c r="A934" s="223"/>
      <c r="E934" s="487"/>
      <c r="K934" s="487"/>
      <c r="R934" s="487"/>
      <c r="T934" s="487"/>
      <c r="Y934" s="487"/>
      <c r="AA934" s="487"/>
      <c r="AG934" s="487"/>
      <c r="AI934" s="487"/>
      <c r="AN934" s="487"/>
      <c r="AP934" s="487"/>
      <c r="AU934" s="487"/>
      <c r="AW934" s="487"/>
      <c r="CJ934" s="714"/>
    </row>
    <row r="935" spans="1:88" s="707" customFormat="1">
      <c r="A935" s="223"/>
      <c r="E935" s="487"/>
      <c r="K935" s="487"/>
      <c r="R935" s="487"/>
      <c r="T935" s="487"/>
      <c r="Y935" s="487"/>
      <c r="AA935" s="487"/>
      <c r="AG935" s="487"/>
      <c r="AI935" s="487"/>
      <c r="AN935" s="487"/>
      <c r="AP935" s="487"/>
      <c r="AU935" s="487"/>
      <c r="AW935" s="487"/>
      <c r="CJ935" s="714"/>
    </row>
    <row r="936" spans="1:88" s="707" customFormat="1">
      <c r="A936" s="223"/>
      <c r="E936" s="487"/>
      <c r="K936" s="487"/>
      <c r="R936" s="487"/>
      <c r="T936" s="487"/>
      <c r="Y936" s="487"/>
      <c r="AA936" s="487"/>
      <c r="AG936" s="487"/>
      <c r="AI936" s="487"/>
      <c r="AN936" s="487"/>
      <c r="AP936" s="487"/>
      <c r="AU936" s="487"/>
      <c r="AW936" s="487"/>
      <c r="CJ936" s="714"/>
    </row>
    <row r="937" spans="1:88" s="707" customFormat="1">
      <c r="A937" s="223"/>
      <c r="E937" s="487"/>
      <c r="K937" s="487"/>
      <c r="R937" s="487"/>
      <c r="T937" s="487"/>
      <c r="Y937" s="487"/>
      <c r="AA937" s="487"/>
      <c r="AG937" s="487"/>
      <c r="AI937" s="487"/>
      <c r="AN937" s="487"/>
      <c r="AP937" s="487"/>
      <c r="AU937" s="487"/>
      <c r="AW937" s="487"/>
      <c r="CJ937" s="714"/>
    </row>
    <row r="938" spans="1:88" s="707" customFormat="1">
      <c r="A938" s="223"/>
      <c r="E938" s="487"/>
      <c r="K938" s="487"/>
      <c r="R938" s="487"/>
      <c r="T938" s="487"/>
      <c r="Y938" s="487"/>
      <c r="AA938" s="487"/>
      <c r="AG938" s="487"/>
      <c r="AI938" s="487"/>
      <c r="AN938" s="487"/>
      <c r="AP938" s="487"/>
      <c r="AU938" s="487"/>
      <c r="AW938" s="487"/>
      <c r="CJ938" s="714"/>
    </row>
    <row r="939" spans="1:88" s="707" customFormat="1">
      <c r="A939" s="223"/>
      <c r="E939" s="487"/>
      <c r="K939" s="487"/>
      <c r="R939" s="487"/>
      <c r="T939" s="487"/>
      <c r="Y939" s="487"/>
      <c r="AA939" s="487"/>
      <c r="AG939" s="487"/>
      <c r="AI939" s="487"/>
      <c r="AN939" s="487"/>
      <c r="AP939" s="487"/>
      <c r="AU939" s="487"/>
      <c r="AW939" s="487"/>
      <c r="CJ939" s="714"/>
    </row>
    <row r="940" spans="1:88" s="707" customFormat="1">
      <c r="A940" s="223"/>
      <c r="E940" s="487"/>
      <c r="K940" s="487"/>
      <c r="R940" s="487"/>
      <c r="T940" s="487"/>
      <c r="Y940" s="487"/>
      <c r="AA940" s="487"/>
      <c r="AG940" s="487"/>
      <c r="AI940" s="487"/>
      <c r="AN940" s="487"/>
      <c r="AP940" s="487"/>
      <c r="AU940" s="487"/>
      <c r="AW940" s="487"/>
      <c r="CJ940" s="714"/>
    </row>
    <row r="941" spans="1:88" s="707" customFormat="1">
      <c r="A941" s="223"/>
      <c r="E941" s="487"/>
      <c r="K941" s="487"/>
      <c r="R941" s="487"/>
      <c r="T941" s="487"/>
      <c r="Y941" s="487"/>
      <c r="AA941" s="487"/>
      <c r="AG941" s="487"/>
      <c r="AI941" s="487"/>
      <c r="AN941" s="487"/>
      <c r="AP941" s="487"/>
      <c r="AU941" s="487"/>
      <c r="AW941" s="487"/>
      <c r="CJ941" s="714"/>
    </row>
    <row r="942" spans="1:88" s="707" customFormat="1">
      <c r="A942" s="223"/>
      <c r="E942" s="487"/>
      <c r="K942" s="487"/>
      <c r="R942" s="487"/>
      <c r="T942" s="487"/>
      <c r="Y942" s="487"/>
      <c r="AA942" s="487"/>
      <c r="AG942" s="487"/>
      <c r="AI942" s="487"/>
      <c r="AN942" s="487"/>
      <c r="AP942" s="487"/>
      <c r="AU942" s="487"/>
      <c r="AW942" s="487"/>
      <c r="CJ942" s="714"/>
    </row>
    <row r="943" spans="1:88" s="707" customFormat="1">
      <c r="A943" s="223"/>
      <c r="E943" s="487"/>
      <c r="K943" s="487"/>
      <c r="R943" s="487"/>
      <c r="T943" s="487"/>
      <c r="Y943" s="487"/>
      <c r="AA943" s="487"/>
      <c r="AG943" s="487"/>
      <c r="AI943" s="487"/>
      <c r="AN943" s="487"/>
      <c r="AP943" s="487"/>
      <c r="AU943" s="487"/>
      <c r="AW943" s="487"/>
      <c r="CJ943" s="714"/>
    </row>
    <row r="944" spans="1:88" s="707" customFormat="1">
      <c r="A944" s="223"/>
      <c r="E944" s="487"/>
      <c r="K944" s="487"/>
      <c r="R944" s="487"/>
      <c r="T944" s="487"/>
      <c r="Y944" s="487"/>
      <c r="AA944" s="487"/>
      <c r="AG944" s="487"/>
      <c r="AI944" s="487"/>
      <c r="AN944" s="487"/>
      <c r="AP944" s="487"/>
      <c r="AU944" s="487"/>
      <c r="AW944" s="487"/>
      <c r="CJ944" s="714"/>
    </row>
    <row r="945" spans="1:88" s="707" customFormat="1">
      <c r="A945" s="223"/>
      <c r="E945" s="487"/>
      <c r="K945" s="487"/>
      <c r="R945" s="487"/>
      <c r="T945" s="487"/>
      <c r="Y945" s="487"/>
      <c r="AA945" s="487"/>
      <c r="AG945" s="487"/>
      <c r="AI945" s="487"/>
      <c r="AN945" s="487"/>
      <c r="AP945" s="487"/>
      <c r="AU945" s="487"/>
      <c r="AW945" s="487"/>
      <c r="CJ945" s="714"/>
    </row>
    <row r="946" spans="1:88" s="707" customFormat="1">
      <c r="A946" s="223"/>
      <c r="E946" s="487"/>
      <c r="K946" s="487"/>
      <c r="R946" s="487"/>
      <c r="T946" s="487"/>
      <c r="Y946" s="487"/>
      <c r="AA946" s="487"/>
      <c r="AG946" s="487"/>
      <c r="AI946" s="487"/>
      <c r="AN946" s="487"/>
      <c r="AP946" s="487"/>
      <c r="AU946" s="487"/>
      <c r="AW946" s="487"/>
      <c r="CJ946" s="714"/>
    </row>
    <row r="947" spans="1:88" s="707" customFormat="1">
      <c r="A947" s="223"/>
      <c r="E947" s="487"/>
      <c r="K947" s="487"/>
      <c r="R947" s="487"/>
      <c r="T947" s="487"/>
      <c r="Y947" s="487"/>
      <c r="AA947" s="487"/>
      <c r="AG947" s="487"/>
      <c r="AI947" s="487"/>
      <c r="AN947" s="487"/>
      <c r="AP947" s="487"/>
      <c r="AU947" s="487"/>
      <c r="AW947" s="487"/>
      <c r="CJ947" s="714"/>
    </row>
    <row r="948" spans="1:88" s="707" customFormat="1">
      <c r="A948" s="223"/>
      <c r="E948" s="487"/>
      <c r="K948" s="487"/>
      <c r="R948" s="487"/>
      <c r="T948" s="487"/>
      <c r="Y948" s="487"/>
      <c r="AA948" s="487"/>
      <c r="AG948" s="487"/>
      <c r="AI948" s="487"/>
      <c r="AN948" s="487"/>
      <c r="AP948" s="487"/>
      <c r="AU948" s="487"/>
      <c r="AW948" s="487"/>
      <c r="CJ948" s="714"/>
    </row>
    <row r="949" spans="1:88" s="707" customFormat="1">
      <c r="A949" s="223"/>
      <c r="E949" s="487"/>
      <c r="K949" s="487"/>
      <c r="R949" s="487"/>
      <c r="T949" s="487"/>
      <c r="Y949" s="487"/>
      <c r="AA949" s="487"/>
      <c r="AG949" s="487"/>
      <c r="AI949" s="487"/>
      <c r="AN949" s="487"/>
      <c r="AP949" s="487"/>
      <c r="AU949" s="487"/>
      <c r="AW949" s="487"/>
      <c r="CJ949" s="714"/>
    </row>
    <row r="950" spans="1:88" s="707" customFormat="1">
      <c r="A950" s="223"/>
      <c r="E950" s="487"/>
      <c r="K950" s="487"/>
      <c r="R950" s="487"/>
      <c r="T950" s="487"/>
      <c r="Y950" s="487"/>
      <c r="AA950" s="487"/>
      <c r="AG950" s="487"/>
      <c r="AI950" s="487"/>
      <c r="AN950" s="487"/>
      <c r="AP950" s="487"/>
      <c r="AU950" s="487"/>
      <c r="AW950" s="487"/>
      <c r="CJ950" s="714"/>
    </row>
    <row r="951" spans="1:88" s="707" customFormat="1">
      <c r="A951" s="223"/>
      <c r="E951" s="487"/>
      <c r="K951" s="487"/>
      <c r="R951" s="487"/>
      <c r="T951" s="487"/>
      <c r="Y951" s="487"/>
      <c r="AA951" s="487"/>
      <c r="AG951" s="487"/>
      <c r="AI951" s="487"/>
      <c r="AN951" s="487"/>
      <c r="AP951" s="487"/>
      <c r="AU951" s="487"/>
      <c r="AW951" s="487"/>
      <c r="CJ951" s="714"/>
    </row>
    <row r="952" spans="1:88" s="707" customFormat="1">
      <c r="A952" s="223"/>
      <c r="E952" s="487"/>
      <c r="K952" s="487"/>
      <c r="R952" s="487"/>
      <c r="T952" s="487"/>
      <c r="Y952" s="487"/>
      <c r="AA952" s="487"/>
      <c r="AG952" s="487"/>
      <c r="AI952" s="487"/>
      <c r="AN952" s="487"/>
      <c r="AP952" s="487"/>
      <c r="AU952" s="487"/>
      <c r="AW952" s="487"/>
      <c r="CJ952" s="714"/>
    </row>
    <row r="953" spans="1:88" s="707" customFormat="1">
      <c r="A953" s="223"/>
      <c r="E953" s="487"/>
      <c r="K953" s="487"/>
      <c r="R953" s="487"/>
      <c r="T953" s="487"/>
      <c r="Y953" s="487"/>
      <c r="AA953" s="487"/>
      <c r="AG953" s="487"/>
      <c r="AI953" s="487"/>
      <c r="AN953" s="487"/>
      <c r="AP953" s="487"/>
      <c r="AU953" s="487"/>
      <c r="AW953" s="487"/>
      <c r="CJ953" s="714"/>
    </row>
    <row r="954" spans="1:88" s="707" customFormat="1">
      <c r="A954" s="223"/>
      <c r="E954" s="487"/>
      <c r="K954" s="487"/>
      <c r="R954" s="487"/>
      <c r="T954" s="487"/>
      <c r="Y954" s="487"/>
      <c r="AA954" s="487"/>
      <c r="AG954" s="487"/>
      <c r="AI954" s="487"/>
      <c r="AN954" s="487"/>
      <c r="AP954" s="487"/>
      <c r="AU954" s="487"/>
      <c r="AW954" s="487"/>
      <c r="CJ954" s="714"/>
    </row>
    <row r="955" spans="1:88" s="707" customFormat="1">
      <c r="A955" s="223"/>
      <c r="E955" s="487"/>
      <c r="K955" s="487"/>
      <c r="R955" s="487"/>
      <c r="T955" s="487"/>
      <c r="Y955" s="487"/>
      <c r="AA955" s="487"/>
      <c r="AG955" s="487"/>
      <c r="AI955" s="487"/>
      <c r="AN955" s="487"/>
      <c r="AP955" s="487"/>
      <c r="AU955" s="487"/>
      <c r="AW955" s="487"/>
      <c r="CJ955" s="714"/>
    </row>
    <row r="956" spans="1:88" s="707" customFormat="1">
      <c r="A956" s="223"/>
      <c r="E956" s="487"/>
      <c r="K956" s="487"/>
      <c r="R956" s="487"/>
      <c r="T956" s="487"/>
      <c r="Y956" s="487"/>
      <c r="AA956" s="487"/>
      <c r="AG956" s="487"/>
      <c r="AI956" s="487"/>
      <c r="AN956" s="487"/>
      <c r="AP956" s="487"/>
      <c r="AU956" s="487"/>
      <c r="AW956" s="487"/>
      <c r="CJ956" s="714"/>
    </row>
    <row r="957" spans="1:88" s="707" customFormat="1">
      <c r="A957" s="223"/>
      <c r="E957" s="487"/>
      <c r="K957" s="487"/>
      <c r="R957" s="487"/>
      <c r="T957" s="487"/>
      <c r="Y957" s="487"/>
      <c r="AA957" s="487"/>
      <c r="AG957" s="487"/>
      <c r="AI957" s="487"/>
      <c r="AN957" s="487"/>
      <c r="AP957" s="487"/>
      <c r="AU957" s="487"/>
      <c r="AW957" s="487"/>
      <c r="CJ957" s="714"/>
    </row>
    <row r="958" spans="1:88" s="707" customFormat="1">
      <c r="A958" s="223"/>
      <c r="E958" s="487"/>
      <c r="K958" s="487"/>
      <c r="R958" s="487"/>
      <c r="T958" s="487"/>
      <c r="Y958" s="487"/>
      <c r="AA958" s="487"/>
      <c r="AG958" s="487"/>
      <c r="AI958" s="487"/>
      <c r="AN958" s="487"/>
      <c r="AP958" s="487"/>
      <c r="AU958" s="487"/>
      <c r="AW958" s="487"/>
      <c r="CJ958" s="714"/>
    </row>
    <row r="959" spans="1:88" s="707" customFormat="1">
      <c r="A959" s="223"/>
      <c r="E959" s="487"/>
      <c r="K959" s="487"/>
      <c r="R959" s="487"/>
      <c r="T959" s="487"/>
      <c r="Y959" s="487"/>
      <c r="AA959" s="487"/>
      <c r="AG959" s="487"/>
      <c r="AI959" s="487"/>
      <c r="AN959" s="487"/>
      <c r="AP959" s="487"/>
      <c r="AU959" s="487"/>
      <c r="AW959" s="487"/>
      <c r="CJ959" s="714"/>
    </row>
    <row r="960" spans="1:88" s="707" customFormat="1">
      <c r="A960" s="223"/>
      <c r="E960" s="487"/>
      <c r="K960" s="487"/>
      <c r="R960" s="487"/>
      <c r="T960" s="487"/>
      <c r="Y960" s="487"/>
      <c r="AA960" s="487"/>
      <c r="AG960" s="487"/>
      <c r="AI960" s="487"/>
      <c r="AN960" s="487"/>
      <c r="AP960" s="487"/>
      <c r="AU960" s="487"/>
      <c r="AW960" s="487"/>
      <c r="CJ960" s="714"/>
    </row>
    <row r="961" spans="1:88" s="707" customFormat="1">
      <c r="A961" s="223"/>
      <c r="E961" s="487"/>
      <c r="K961" s="487"/>
      <c r="R961" s="487"/>
      <c r="T961" s="487"/>
      <c r="Y961" s="487"/>
      <c r="AA961" s="487"/>
      <c r="AG961" s="487"/>
      <c r="AI961" s="487"/>
      <c r="AN961" s="487"/>
      <c r="AP961" s="487"/>
      <c r="AU961" s="487"/>
      <c r="AW961" s="487"/>
      <c r="CJ961" s="714"/>
    </row>
    <row r="962" spans="1:88" s="707" customFormat="1">
      <c r="A962" s="223"/>
      <c r="E962" s="487"/>
      <c r="K962" s="487"/>
      <c r="R962" s="487"/>
      <c r="T962" s="487"/>
      <c r="Y962" s="487"/>
      <c r="AA962" s="487"/>
      <c r="AG962" s="487"/>
      <c r="AI962" s="487"/>
      <c r="AN962" s="487"/>
      <c r="AP962" s="487"/>
      <c r="AU962" s="487"/>
      <c r="AW962" s="487"/>
      <c r="CJ962" s="714"/>
    </row>
    <row r="963" spans="1:88" s="707" customFormat="1">
      <c r="A963" s="223"/>
      <c r="E963" s="487"/>
      <c r="K963" s="487"/>
      <c r="R963" s="487"/>
      <c r="T963" s="487"/>
      <c r="Y963" s="487"/>
      <c r="AA963" s="487"/>
      <c r="AG963" s="487"/>
      <c r="AI963" s="487"/>
      <c r="AN963" s="487"/>
      <c r="AP963" s="487"/>
      <c r="AU963" s="487"/>
      <c r="AW963" s="487"/>
      <c r="CJ963" s="714"/>
    </row>
    <row r="964" spans="1:88" s="707" customFormat="1">
      <c r="A964" s="223"/>
      <c r="E964" s="487"/>
      <c r="K964" s="487"/>
      <c r="R964" s="487"/>
      <c r="T964" s="487"/>
      <c r="Y964" s="487"/>
      <c r="AA964" s="487"/>
      <c r="AG964" s="487"/>
      <c r="AI964" s="487"/>
      <c r="AN964" s="487"/>
      <c r="AP964" s="487"/>
      <c r="AU964" s="487"/>
      <c r="AW964" s="487"/>
      <c r="CJ964" s="714"/>
    </row>
    <row r="965" spans="1:88" s="707" customFormat="1">
      <c r="A965" s="223"/>
      <c r="E965" s="487"/>
      <c r="K965" s="487"/>
      <c r="R965" s="487"/>
      <c r="T965" s="487"/>
      <c r="Y965" s="487"/>
      <c r="AA965" s="487"/>
      <c r="AG965" s="487"/>
      <c r="AI965" s="487"/>
      <c r="AN965" s="487"/>
      <c r="AP965" s="487"/>
      <c r="AU965" s="487"/>
      <c r="AW965" s="487"/>
      <c r="CJ965" s="714"/>
    </row>
    <row r="966" spans="1:88" s="707" customFormat="1">
      <c r="A966" s="223"/>
      <c r="E966" s="487"/>
      <c r="K966" s="487"/>
      <c r="R966" s="487"/>
      <c r="T966" s="487"/>
      <c r="Y966" s="487"/>
      <c r="AA966" s="487"/>
      <c r="AG966" s="487"/>
      <c r="AI966" s="487"/>
      <c r="AN966" s="487"/>
      <c r="AP966" s="487"/>
      <c r="AU966" s="487"/>
      <c r="AW966" s="487"/>
      <c r="CJ966" s="714"/>
    </row>
    <row r="967" spans="1:88" s="707" customFormat="1">
      <c r="A967" s="223"/>
      <c r="E967" s="487"/>
      <c r="K967" s="487"/>
      <c r="R967" s="487"/>
      <c r="T967" s="487"/>
      <c r="Y967" s="487"/>
      <c r="AA967" s="487"/>
      <c r="AG967" s="487"/>
      <c r="AI967" s="487"/>
      <c r="AN967" s="487"/>
      <c r="AP967" s="487"/>
      <c r="AU967" s="487"/>
      <c r="AW967" s="487"/>
      <c r="CJ967" s="714"/>
    </row>
    <row r="968" spans="1:88" s="707" customFormat="1">
      <c r="A968" s="223"/>
      <c r="E968" s="487"/>
      <c r="K968" s="487"/>
      <c r="R968" s="487"/>
      <c r="T968" s="487"/>
      <c r="Y968" s="487"/>
      <c r="AA968" s="487"/>
      <c r="AG968" s="487"/>
      <c r="AI968" s="487"/>
      <c r="AN968" s="487"/>
      <c r="AP968" s="487"/>
      <c r="AU968" s="487"/>
      <c r="AW968" s="487"/>
      <c r="CJ968" s="714"/>
    </row>
    <row r="969" spans="1:88" s="707" customFormat="1">
      <c r="A969" s="223"/>
      <c r="E969" s="487"/>
      <c r="K969" s="487"/>
      <c r="R969" s="487"/>
      <c r="T969" s="487"/>
      <c r="Y969" s="487"/>
      <c r="AA969" s="487"/>
      <c r="AG969" s="487"/>
      <c r="AI969" s="487"/>
      <c r="AN969" s="487"/>
      <c r="AP969" s="487"/>
      <c r="AU969" s="487"/>
      <c r="AW969" s="487"/>
      <c r="CJ969" s="714"/>
    </row>
    <row r="970" spans="1:88" s="707" customFormat="1">
      <c r="A970" s="223"/>
      <c r="E970" s="487"/>
      <c r="K970" s="487"/>
      <c r="R970" s="487"/>
      <c r="T970" s="487"/>
      <c r="Y970" s="487"/>
      <c r="AA970" s="487"/>
      <c r="AG970" s="487"/>
      <c r="AI970" s="487"/>
      <c r="AN970" s="487"/>
      <c r="AP970" s="487"/>
      <c r="AU970" s="487"/>
      <c r="AW970" s="487"/>
      <c r="CJ970" s="714"/>
    </row>
    <row r="971" spans="1:88" s="707" customFormat="1">
      <c r="A971" s="223"/>
      <c r="E971" s="487"/>
      <c r="K971" s="487"/>
      <c r="R971" s="487"/>
      <c r="T971" s="487"/>
      <c r="Y971" s="487"/>
      <c r="AA971" s="487"/>
      <c r="AG971" s="487"/>
      <c r="AI971" s="487"/>
      <c r="AN971" s="487"/>
      <c r="AP971" s="487"/>
      <c r="AU971" s="487"/>
      <c r="AW971" s="487"/>
      <c r="CJ971" s="714"/>
    </row>
    <row r="972" spans="1:88" s="707" customFormat="1">
      <c r="A972" s="223"/>
      <c r="E972" s="487"/>
      <c r="K972" s="487"/>
      <c r="R972" s="487"/>
      <c r="T972" s="487"/>
      <c r="Y972" s="487"/>
      <c r="AA972" s="487"/>
      <c r="AG972" s="487"/>
      <c r="AI972" s="487"/>
      <c r="AN972" s="487"/>
      <c r="AP972" s="487"/>
      <c r="AU972" s="487"/>
      <c r="AW972" s="487"/>
      <c r="CJ972" s="714"/>
    </row>
    <row r="973" spans="1:88" s="707" customFormat="1">
      <c r="A973" s="223"/>
      <c r="E973" s="487"/>
      <c r="K973" s="487"/>
      <c r="R973" s="487"/>
      <c r="T973" s="487"/>
      <c r="Y973" s="487"/>
      <c r="AA973" s="487"/>
      <c r="AG973" s="487"/>
      <c r="AI973" s="487"/>
      <c r="AN973" s="487"/>
      <c r="AP973" s="487"/>
      <c r="AU973" s="487"/>
      <c r="AW973" s="487"/>
      <c r="CJ973" s="714"/>
    </row>
    <row r="974" spans="1:88" s="707" customFormat="1">
      <c r="A974" s="223"/>
      <c r="E974" s="487"/>
      <c r="K974" s="487"/>
      <c r="R974" s="487"/>
      <c r="T974" s="487"/>
      <c r="Y974" s="487"/>
      <c r="AA974" s="487"/>
      <c r="AG974" s="487"/>
      <c r="AI974" s="487"/>
      <c r="AN974" s="487"/>
      <c r="AP974" s="487"/>
      <c r="AU974" s="487"/>
      <c r="AW974" s="487"/>
      <c r="CJ974" s="714"/>
    </row>
    <row r="975" spans="1:88" s="707" customFormat="1">
      <c r="A975" s="223"/>
      <c r="E975" s="487"/>
      <c r="K975" s="487"/>
      <c r="R975" s="487"/>
      <c r="T975" s="487"/>
      <c r="Y975" s="487"/>
      <c r="AA975" s="487"/>
      <c r="AG975" s="487"/>
      <c r="AI975" s="487"/>
      <c r="AN975" s="487"/>
      <c r="AP975" s="487"/>
      <c r="AU975" s="487"/>
      <c r="AW975" s="487"/>
      <c r="CJ975" s="714"/>
    </row>
    <row r="976" spans="1:88" s="707" customFormat="1">
      <c r="A976" s="223"/>
      <c r="E976" s="487"/>
      <c r="K976" s="487"/>
      <c r="R976" s="487"/>
      <c r="T976" s="487"/>
      <c r="Y976" s="487"/>
      <c r="AA976" s="487"/>
      <c r="AG976" s="487"/>
      <c r="AI976" s="487"/>
      <c r="AN976" s="487"/>
      <c r="AP976" s="487"/>
      <c r="AU976" s="487"/>
      <c r="AW976" s="487"/>
      <c r="CJ976" s="714"/>
    </row>
    <row r="977" spans="1:88" s="707" customFormat="1">
      <c r="A977" s="223"/>
      <c r="E977" s="487"/>
      <c r="K977" s="487"/>
      <c r="R977" s="487"/>
      <c r="T977" s="487"/>
      <c r="Y977" s="487"/>
      <c r="AA977" s="487"/>
      <c r="AG977" s="487"/>
      <c r="AI977" s="487"/>
      <c r="AN977" s="487"/>
      <c r="AP977" s="487"/>
      <c r="AU977" s="487"/>
      <c r="AW977" s="487"/>
      <c r="CJ977" s="714"/>
    </row>
    <row r="978" spans="1:88" s="707" customFormat="1">
      <c r="A978" s="223"/>
      <c r="E978" s="487"/>
      <c r="K978" s="487"/>
      <c r="R978" s="487"/>
      <c r="T978" s="487"/>
      <c r="Y978" s="487"/>
      <c r="AA978" s="487"/>
      <c r="AG978" s="487"/>
      <c r="AI978" s="487"/>
      <c r="AN978" s="487"/>
      <c r="AP978" s="487"/>
      <c r="AU978" s="487"/>
      <c r="AW978" s="487"/>
      <c r="CJ978" s="714"/>
    </row>
    <row r="979" spans="1:88" s="707" customFormat="1">
      <c r="A979" s="223"/>
      <c r="E979" s="487"/>
      <c r="K979" s="487"/>
      <c r="R979" s="487"/>
      <c r="T979" s="487"/>
      <c r="Y979" s="487"/>
      <c r="AA979" s="487"/>
      <c r="AG979" s="487"/>
      <c r="AI979" s="487"/>
      <c r="AN979" s="487"/>
      <c r="AP979" s="487"/>
      <c r="AU979" s="487"/>
      <c r="AW979" s="487"/>
      <c r="CJ979" s="714"/>
    </row>
    <row r="980" spans="1:88" s="707" customFormat="1">
      <c r="A980" s="223"/>
      <c r="E980" s="487"/>
      <c r="K980" s="487"/>
      <c r="R980" s="487"/>
      <c r="T980" s="487"/>
      <c r="Y980" s="487"/>
      <c r="AA980" s="487"/>
      <c r="AG980" s="487"/>
      <c r="AI980" s="487"/>
      <c r="AN980" s="487"/>
      <c r="AP980" s="487"/>
      <c r="AU980" s="487"/>
      <c r="AW980" s="487"/>
      <c r="CJ980" s="714"/>
    </row>
    <row r="981" spans="1:88" s="707" customFormat="1">
      <c r="A981" s="223"/>
      <c r="E981" s="487"/>
      <c r="K981" s="487"/>
      <c r="R981" s="487"/>
      <c r="T981" s="487"/>
      <c r="Y981" s="487"/>
      <c r="AA981" s="487"/>
      <c r="AG981" s="487"/>
      <c r="AI981" s="487"/>
      <c r="AN981" s="487"/>
      <c r="AP981" s="487"/>
      <c r="AU981" s="487"/>
      <c r="AW981" s="487"/>
      <c r="CJ981" s="714"/>
    </row>
    <row r="982" spans="1:88" s="707" customFormat="1">
      <c r="A982" s="223"/>
      <c r="E982" s="487"/>
      <c r="K982" s="487"/>
      <c r="R982" s="487"/>
      <c r="T982" s="487"/>
      <c r="Y982" s="487"/>
      <c r="AA982" s="487"/>
      <c r="AG982" s="487"/>
      <c r="AI982" s="487"/>
      <c r="AN982" s="487"/>
      <c r="AP982" s="487"/>
      <c r="AU982" s="487"/>
      <c r="AW982" s="487"/>
      <c r="CJ982" s="714"/>
    </row>
    <row r="983" spans="1:88" s="707" customFormat="1">
      <c r="A983" s="223"/>
      <c r="E983" s="487"/>
      <c r="K983" s="487"/>
      <c r="R983" s="487"/>
      <c r="T983" s="487"/>
      <c r="Y983" s="487"/>
      <c r="AA983" s="487"/>
      <c r="AG983" s="487"/>
      <c r="AI983" s="487"/>
      <c r="AN983" s="487"/>
      <c r="AP983" s="487"/>
      <c r="AU983" s="487"/>
      <c r="AW983" s="487"/>
      <c r="CJ983" s="714"/>
    </row>
    <row r="984" spans="1:88" s="707" customFormat="1">
      <c r="A984" s="223"/>
      <c r="E984" s="487"/>
      <c r="K984" s="487"/>
      <c r="R984" s="487"/>
      <c r="T984" s="487"/>
      <c r="Y984" s="487"/>
      <c r="AA984" s="487"/>
      <c r="AG984" s="487"/>
      <c r="AI984" s="487"/>
      <c r="AN984" s="487"/>
      <c r="AP984" s="487"/>
      <c r="AU984" s="487"/>
      <c r="AW984" s="487"/>
      <c r="CJ984" s="714"/>
    </row>
    <row r="985" spans="1:88" s="707" customFormat="1">
      <c r="A985" s="223"/>
      <c r="E985" s="487"/>
      <c r="K985" s="487"/>
      <c r="R985" s="487"/>
      <c r="T985" s="487"/>
      <c r="Y985" s="487"/>
      <c r="AA985" s="487"/>
      <c r="AG985" s="487"/>
      <c r="AI985" s="487"/>
      <c r="AN985" s="487"/>
      <c r="AP985" s="487"/>
      <c r="AU985" s="487"/>
      <c r="AW985" s="487"/>
      <c r="CJ985" s="714"/>
    </row>
    <row r="986" spans="1:88" s="707" customFormat="1">
      <c r="A986" s="223"/>
      <c r="E986" s="487"/>
      <c r="K986" s="487"/>
      <c r="R986" s="487"/>
      <c r="T986" s="487"/>
      <c r="Y986" s="487"/>
      <c r="AA986" s="487"/>
      <c r="AG986" s="487"/>
      <c r="AI986" s="487"/>
      <c r="AN986" s="487"/>
      <c r="AP986" s="487"/>
      <c r="AU986" s="487"/>
      <c r="AW986" s="487"/>
      <c r="CJ986" s="714"/>
    </row>
    <row r="987" spans="1:88" s="707" customFormat="1">
      <c r="A987" s="223"/>
      <c r="E987" s="487"/>
      <c r="K987" s="487"/>
      <c r="R987" s="487"/>
      <c r="T987" s="487"/>
      <c r="Y987" s="487"/>
      <c r="AA987" s="487"/>
      <c r="AG987" s="487"/>
      <c r="AI987" s="487"/>
      <c r="AN987" s="487"/>
      <c r="AP987" s="487"/>
      <c r="AU987" s="487"/>
      <c r="AW987" s="487"/>
      <c r="CJ987" s="714"/>
    </row>
    <row r="988" spans="1:88" s="707" customFormat="1">
      <c r="A988" s="223"/>
      <c r="E988" s="487"/>
      <c r="K988" s="487"/>
      <c r="R988" s="487"/>
      <c r="T988" s="487"/>
      <c r="Y988" s="487"/>
      <c r="AA988" s="487"/>
      <c r="AG988" s="487"/>
      <c r="AI988" s="487"/>
      <c r="AN988" s="487"/>
      <c r="AP988" s="487"/>
      <c r="AU988" s="487"/>
      <c r="AW988" s="487"/>
      <c r="CJ988" s="714"/>
    </row>
    <row r="989" spans="1:88" s="707" customFormat="1">
      <c r="A989" s="223"/>
      <c r="E989" s="487"/>
      <c r="K989" s="487"/>
      <c r="R989" s="487"/>
      <c r="T989" s="487"/>
      <c r="Y989" s="487"/>
      <c r="AA989" s="487"/>
      <c r="AG989" s="487"/>
      <c r="AI989" s="487"/>
      <c r="AN989" s="487"/>
      <c r="AP989" s="487"/>
      <c r="AU989" s="487"/>
      <c r="AW989" s="487"/>
      <c r="CJ989" s="714"/>
    </row>
    <row r="990" spans="1:88" s="707" customFormat="1">
      <c r="A990" s="223"/>
      <c r="E990" s="487"/>
      <c r="K990" s="487"/>
      <c r="R990" s="487"/>
      <c r="T990" s="487"/>
      <c r="Y990" s="487"/>
      <c r="AA990" s="487"/>
      <c r="AG990" s="487"/>
      <c r="AI990" s="487"/>
      <c r="AN990" s="487"/>
      <c r="AP990" s="487"/>
      <c r="AU990" s="487"/>
      <c r="AW990" s="487"/>
      <c r="CJ990" s="714"/>
    </row>
    <row r="991" spans="1:88">
      <c r="B991" s="707"/>
      <c r="C991" s="707"/>
      <c r="D991" s="707"/>
      <c r="E991" s="487"/>
      <c r="F991" s="707"/>
      <c r="G991" s="707"/>
      <c r="H991" s="707"/>
      <c r="I991" s="707"/>
      <c r="J991" s="707"/>
      <c r="K991" s="487"/>
      <c r="L991" s="707"/>
      <c r="M991" s="707"/>
      <c r="N991" s="707"/>
      <c r="O991" s="707"/>
      <c r="P991" s="707"/>
      <c r="Q991" s="707"/>
      <c r="R991" s="487"/>
      <c r="S991" s="707"/>
      <c r="T991" s="487"/>
      <c r="U991" s="707"/>
      <c r="V991" s="707"/>
      <c r="W991" s="707"/>
      <c r="X991" s="707"/>
      <c r="Y991" s="487"/>
      <c r="Z991" s="707"/>
      <c r="AA991" s="487"/>
      <c r="AB991" s="707"/>
      <c r="AC991" s="707"/>
      <c r="AD991" s="707"/>
      <c r="AE991" s="707"/>
      <c r="AF991" s="707"/>
      <c r="AG991" s="487"/>
      <c r="AH991" s="707"/>
      <c r="AI991" s="487"/>
      <c r="AJ991" s="707"/>
      <c r="AK991" s="707"/>
      <c r="AL991" s="707"/>
      <c r="AM991" s="707"/>
      <c r="AN991" s="487"/>
      <c r="AO991" s="707"/>
      <c r="AP991" s="487"/>
      <c r="AQ991" s="707"/>
      <c r="AR991" s="707"/>
      <c r="AS991" s="707"/>
      <c r="AT991" s="707"/>
      <c r="AU991" s="487"/>
      <c r="AV991" s="707"/>
      <c r="AW991" s="487"/>
      <c r="AX991" s="707"/>
      <c r="AY991" s="707"/>
      <c r="AZ991" s="707"/>
    </row>
    <row r="992" spans="1:88" ht="12.75" customHeight="1">
      <c r="B992" s="707"/>
      <c r="C992" s="707"/>
      <c r="D992" s="707"/>
      <c r="E992" s="487"/>
      <c r="F992" s="707"/>
      <c r="G992" s="707"/>
      <c r="H992" s="707"/>
      <c r="I992" s="707"/>
      <c r="J992" s="707"/>
      <c r="K992" s="487"/>
      <c r="L992" s="707"/>
      <c r="M992" s="707"/>
      <c r="N992" s="707"/>
      <c r="O992" s="707"/>
      <c r="P992" s="707"/>
      <c r="Q992" s="707"/>
      <c r="R992" s="487"/>
      <c r="S992" s="707"/>
      <c r="T992" s="487"/>
      <c r="U992" s="707"/>
      <c r="V992" s="707"/>
      <c r="W992" s="707"/>
      <c r="X992" s="707"/>
      <c r="Y992" s="487"/>
      <c r="Z992" s="707"/>
      <c r="AA992" s="487"/>
      <c r="AB992" s="707"/>
      <c r="AC992" s="707"/>
      <c r="AD992" s="707"/>
      <c r="AE992" s="707"/>
      <c r="AF992" s="707"/>
      <c r="AG992" s="487"/>
      <c r="AH992" s="707"/>
      <c r="AI992" s="487"/>
      <c r="AJ992" s="707"/>
      <c r="AK992" s="707"/>
      <c r="AL992" s="707"/>
      <c r="AM992" s="707"/>
      <c r="AN992" s="487"/>
      <c r="AO992" s="707"/>
      <c r="AP992" s="487"/>
      <c r="AQ992" s="707"/>
      <c r="AR992" s="707"/>
      <c r="AS992" s="707"/>
      <c r="AT992" s="707"/>
      <c r="AU992" s="487"/>
      <c r="AV992" s="707"/>
      <c r="AW992" s="487"/>
      <c r="AX992" s="707"/>
      <c r="AY992" s="707"/>
      <c r="AZ992" s="707"/>
    </row>
    <row r="993" spans="2:52">
      <c r="B993" s="707"/>
      <c r="C993" s="707"/>
      <c r="D993" s="707"/>
      <c r="E993" s="487"/>
      <c r="F993" s="707"/>
      <c r="G993" s="707"/>
      <c r="H993" s="707"/>
      <c r="I993" s="707"/>
      <c r="J993" s="707"/>
      <c r="K993" s="487"/>
      <c r="L993" s="707"/>
      <c r="M993" s="707"/>
      <c r="N993" s="707"/>
      <c r="O993" s="707"/>
      <c r="P993" s="707"/>
      <c r="Q993" s="707"/>
      <c r="R993" s="487"/>
      <c r="S993" s="707"/>
      <c r="T993" s="487"/>
      <c r="U993" s="707"/>
      <c r="V993" s="707"/>
      <c r="W993" s="707"/>
      <c r="X993" s="707"/>
      <c r="Y993" s="487"/>
      <c r="Z993" s="707"/>
      <c r="AA993" s="487"/>
      <c r="AB993" s="707"/>
      <c r="AC993" s="707"/>
      <c r="AD993" s="707"/>
      <c r="AE993" s="707"/>
      <c r="AF993" s="707"/>
      <c r="AG993" s="487"/>
      <c r="AH993" s="707"/>
      <c r="AI993" s="487"/>
      <c r="AJ993" s="707"/>
      <c r="AK993" s="707"/>
      <c r="AL993" s="707"/>
      <c r="AM993" s="707"/>
      <c r="AN993" s="487"/>
      <c r="AO993" s="707"/>
      <c r="AP993" s="487"/>
      <c r="AQ993" s="707"/>
      <c r="AR993" s="707"/>
      <c r="AS993" s="707"/>
      <c r="AT993" s="707"/>
      <c r="AU993" s="487"/>
      <c r="AV993" s="707"/>
      <c r="AW993" s="487"/>
      <c r="AX993" s="707"/>
      <c r="AY993" s="707"/>
      <c r="AZ993" s="707"/>
    </row>
    <row r="994" spans="2:52">
      <c r="B994" s="707"/>
      <c r="C994" s="707"/>
      <c r="D994" s="707"/>
      <c r="E994" s="487"/>
      <c r="F994" s="707"/>
      <c r="G994" s="707"/>
      <c r="H994" s="707"/>
      <c r="I994" s="707"/>
      <c r="J994" s="707"/>
      <c r="K994" s="487"/>
      <c r="L994" s="707"/>
      <c r="M994" s="707"/>
      <c r="N994" s="707"/>
      <c r="O994" s="707"/>
      <c r="P994" s="707"/>
      <c r="Q994" s="707"/>
      <c r="R994" s="487"/>
      <c r="S994" s="707"/>
      <c r="T994" s="487"/>
      <c r="U994" s="707"/>
      <c r="V994" s="707"/>
      <c r="W994" s="707"/>
      <c r="X994" s="707"/>
      <c r="Y994" s="487"/>
      <c r="Z994" s="707"/>
      <c r="AA994" s="487"/>
      <c r="AB994" s="707"/>
      <c r="AC994" s="707"/>
      <c r="AD994" s="707"/>
      <c r="AE994" s="707"/>
      <c r="AF994" s="707"/>
      <c r="AG994" s="487"/>
      <c r="AH994" s="707"/>
      <c r="AI994" s="487"/>
      <c r="AJ994" s="707"/>
      <c r="AK994" s="707"/>
      <c r="AL994" s="707"/>
      <c r="AM994" s="707"/>
      <c r="AN994" s="487"/>
      <c r="AO994" s="707"/>
      <c r="AP994" s="487"/>
      <c r="AQ994" s="707"/>
      <c r="AR994" s="707"/>
      <c r="AS994" s="707"/>
      <c r="AT994" s="707"/>
      <c r="AU994" s="487"/>
      <c r="AV994" s="707"/>
      <c r="AW994" s="487"/>
      <c r="AX994" s="707"/>
      <c r="AY994" s="707"/>
      <c r="AZ994" s="707"/>
    </row>
    <row r="995" spans="2:52">
      <c r="B995" s="707"/>
      <c r="C995" s="707"/>
      <c r="D995" s="707"/>
      <c r="E995" s="487"/>
      <c r="F995" s="707"/>
      <c r="G995" s="707"/>
      <c r="H995" s="707"/>
      <c r="I995" s="707"/>
      <c r="J995" s="707"/>
      <c r="K995" s="487"/>
      <c r="L995" s="707"/>
      <c r="M995" s="707"/>
      <c r="N995" s="707"/>
      <c r="O995" s="707"/>
      <c r="P995" s="707"/>
      <c r="Q995" s="707"/>
      <c r="R995" s="487"/>
      <c r="S995" s="707"/>
      <c r="T995" s="487"/>
      <c r="U995" s="707"/>
      <c r="V995" s="707"/>
      <c r="W995" s="707"/>
      <c r="X995" s="707"/>
      <c r="Y995" s="487"/>
      <c r="Z995" s="707"/>
      <c r="AA995" s="487"/>
      <c r="AB995" s="707"/>
      <c r="AC995" s="707"/>
      <c r="AD995" s="707"/>
      <c r="AE995" s="707"/>
      <c r="AF995" s="707"/>
      <c r="AG995" s="487"/>
      <c r="AH995" s="707"/>
      <c r="AI995" s="487"/>
      <c r="AJ995" s="707"/>
      <c r="AK995" s="707"/>
      <c r="AL995" s="707"/>
      <c r="AM995" s="707"/>
      <c r="AN995" s="487"/>
      <c r="AO995" s="707"/>
      <c r="AP995" s="487"/>
      <c r="AQ995" s="707"/>
      <c r="AR995" s="707"/>
      <c r="AS995" s="707"/>
      <c r="AT995" s="707"/>
      <c r="AU995" s="487"/>
      <c r="AV995" s="707"/>
      <c r="AW995" s="487"/>
      <c r="AX995" s="707"/>
      <c r="AY995" s="707"/>
      <c r="AZ995" s="707"/>
    </row>
    <row r="996" spans="2:52">
      <c r="B996" s="707"/>
      <c r="C996" s="707"/>
      <c r="D996" s="707"/>
      <c r="E996" s="487"/>
      <c r="F996" s="707"/>
      <c r="G996" s="707"/>
      <c r="H996" s="707"/>
      <c r="I996" s="707"/>
      <c r="J996" s="707"/>
      <c r="K996" s="487"/>
      <c r="L996" s="707"/>
      <c r="M996" s="707"/>
      <c r="N996" s="707"/>
      <c r="O996" s="707"/>
      <c r="P996" s="707"/>
      <c r="Q996" s="707"/>
      <c r="R996" s="487"/>
      <c r="S996" s="707"/>
      <c r="T996" s="487"/>
      <c r="U996" s="707"/>
      <c r="V996" s="707"/>
      <c r="W996" s="707"/>
      <c r="X996" s="707"/>
      <c r="Y996" s="487"/>
      <c r="Z996" s="707"/>
      <c r="AA996" s="487"/>
      <c r="AB996" s="707"/>
      <c r="AC996" s="707"/>
      <c r="AD996" s="707"/>
      <c r="AE996" s="707"/>
      <c r="AF996" s="707"/>
      <c r="AG996" s="487"/>
      <c r="AH996" s="707"/>
      <c r="AI996" s="487"/>
      <c r="AJ996" s="707"/>
      <c r="AK996" s="707"/>
      <c r="AL996" s="707"/>
      <c r="AM996" s="707"/>
      <c r="AN996" s="487"/>
      <c r="AO996" s="707"/>
      <c r="AP996" s="487"/>
      <c r="AQ996" s="707"/>
      <c r="AR996" s="707"/>
      <c r="AS996" s="707"/>
      <c r="AT996" s="707"/>
      <c r="AU996" s="487"/>
      <c r="AV996" s="707"/>
      <c r="AW996" s="487"/>
      <c r="AX996" s="707"/>
      <c r="AY996" s="707"/>
      <c r="AZ996" s="707"/>
    </row>
    <row r="997" spans="2:52">
      <c r="B997" s="707"/>
      <c r="C997" s="707"/>
      <c r="D997" s="707"/>
      <c r="E997" s="487"/>
      <c r="F997" s="707"/>
      <c r="G997" s="707"/>
      <c r="H997" s="707"/>
      <c r="I997" s="707"/>
      <c r="J997" s="707"/>
      <c r="K997" s="487"/>
      <c r="L997" s="707"/>
      <c r="M997" s="707"/>
      <c r="N997" s="707"/>
      <c r="O997" s="707"/>
      <c r="P997" s="707"/>
      <c r="Q997" s="707"/>
      <c r="R997" s="487"/>
      <c r="S997" s="707"/>
      <c r="T997" s="487"/>
      <c r="U997" s="707"/>
      <c r="V997" s="707"/>
      <c r="W997" s="707"/>
      <c r="X997" s="707"/>
      <c r="Y997" s="487"/>
      <c r="Z997" s="707"/>
      <c r="AA997" s="487"/>
      <c r="AB997" s="707"/>
      <c r="AC997" s="707"/>
      <c r="AD997" s="707"/>
      <c r="AE997" s="707"/>
      <c r="AF997" s="707"/>
      <c r="AG997" s="487"/>
      <c r="AH997" s="707"/>
      <c r="AI997" s="487"/>
      <c r="AJ997" s="707"/>
      <c r="AK997" s="707"/>
      <c r="AL997" s="707"/>
      <c r="AM997" s="707"/>
      <c r="AN997" s="487"/>
      <c r="AO997" s="707"/>
      <c r="AP997" s="487"/>
      <c r="AQ997" s="707"/>
      <c r="AR997" s="707"/>
      <c r="AS997" s="707"/>
      <c r="AT997" s="707"/>
      <c r="AU997" s="487"/>
      <c r="AV997" s="707"/>
      <c r="AW997" s="487"/>
      <c r="AX997" s="707"/>
      <c r="AY997" s="707"/>
      <c r="AZ997" s="707"/>
    </row>
    <row r="998" spans="2:52">
      <c r="B998" s="707"/>
      <c r="C998" s="707"/>
      <c r="D998" s="707"/>
      <c r="E998" s="487"/>
      <c r="F998" s="707"/>
      <c r="G998" s="707"/>
      <c r="H998" s="707"/>
      <c r="I998" s="707"/>
      <c r="J998" s="707"/>
      <c r="K998" s="487"/>
      <c r="L998" s="707"/>
      <c r="M998" s="707"/>
      <c r="N998" s="707"/>
      <c r="O998" s="707"/>
      <c r="P998" s="707"/>
      <c r="Q998" s="707"/>
      <c r="R998" s="487"/>
      <c r="S998" s="707"/>
      <c r="T998" s="487"/>
      <c r="U998" s="707"/>
      <c r="V998" s="707"/>
      <c r="W998" s="707"/>
      <c r="X998" s="707"/>
      <c r="Y998" s="487"/>
      <c r="Z998" s="707"/>
      <c r="AA998" s="487"/>
      <c r="AB998" s="707"/>
      <c r="AC998" s="707"/>
      <c r="AD998" s="707"/>
      <c r="AE998" s="707"/>
      <c r="AF998" s="707"/>
      <c r="AG998" s="487"/>
      <c r="AH998" s="707"/>
      <c r="AI998" s="487"/>
      <c r="AJ998" s="707"/>
      <c r="AK998" s="707"/>
      <c r="AL998" s="707"/>
      <c r="AM998" s="707"/>
      <c r="AN998" s="487"/>
      <c r="AO998" s="707"/>
      <c r="AP998" s="487"/>
      <c r="AQ998" s="707"/>
      <c r="AR998" s="707"/>
      <c r="AS998" s="707"/>
      <c r="AT998" s="707"/>
      <c r="AU998" s="487"/>
      <c r="AV998" s="707"/>
      <c r="AW998" s="487"/>
      <c r="AX998" s="707"/>
      <c r="AY998" s="707"/>
      <c r="AZ998" s="707"/>
    </row>
    <row r="999" spans="2:52">
      <c r="B999" s="707"/>
      <c r="C999" s="707"/>
      <c r="D999" s="707"/>
      <c r="E999" s="487"/>
      <c r="F999" s="707"/>
      <c r="G999" s="707"/>
      <c r="H999" s="707"/>
      <c r="I999" s="707"/>
      <c r="J999" s="707"/>
      <c r="K999" s="487"/>
      <c r="L999" s="707"/>
      <c r="M999" s="707"/>
      <c r="N999" s="707"/>
      <c r="O999" s="707"/>
      <c r="P999" s="707"/>
      <c r="Q999" s="707"/>
      <c r="R999" s="487"/>
      <c r="S999" s="707"/>
      <c r="T999" s="487"/>
      <c r="U999" s="707"/>
      <c r="V999" s="707"/>
      <c r="W999" s="707"/>
      <c r="X999" s="707"/>
      <c r="Y999" s="487"/>
      <c r="Z999" s="707"/>
      <c r="AA999" s="487"/>
      <c r="AB999" s="707"/>
      <c r="AC999" s="707"/>
      <c r="AD999" s="707"/>
      <c r="AE999" s="707"/>
      <c r="AF999" s="707"/>
      <c r="AG999" s="487"/>
      <c r="AH999" s="707"/>
      <c r="AI999" s="487"/>
      <c r="AJ999" s="707"/>
      <c r="AK999" s="707"/>
      <c r="AL999" s="707"/>
      <c r="AM999" s="707"/>
      <c r="AN999" s="487"/>
      <c r="AO999" s="707"/>
      <c r="AP999" s="487"/>
      <c r="AQ999" s="707"/>
      <c r="AR999" s="707"/>
      <c r="AS999" s="707"/>
      <c r="AT999" s="707"/>
      <c r="AU999" s="487"/>
      <c r="AV999" s="707"/>
      <c r="AW999" s="487"/>
      <c r="AX999" s="707"/>
      <c r="AY999" s="707"/>
      <c r="AZ999" s="707"/>
    </row>
    <row r="1000" spans="2:52">
      <c r="B1000" s="707"/>
      <c r="C1000" s="707"/>
      <c r="D1000" s="707"/>
      <c r="E1000" s="487"/>
      <c r="F1000" s="707"/>
      <c r="G1000" s="707"/>
      <c r="H1000" s="707"/>
      <c r="I1000" s="707"/>
      <c r="J1000" s="707"/>
      <c r="K1000" s="487"/>
      <c r="L1000" s="707"/>
      <c r="M1000" s="707"/>
      <c r="N1000" s="707"/>
      <c r="O1000" s="707"/>
      <c r="P1000" s="707"/>
      <c r="Q1000" s="707"/>
      <c r="R1000" s="487"/>
      <c r="S1000" s="707"/>
      <c r="T1000" s="487"/>
      <c r="U1000" s="707"/>
      <c r="V1000" s="707"/>
      <c r="W1000" s="707"/>
      <c r="X1000" s="707"/>
      <c r="Y1000" s="487"/>
      <c r="Z1000" s="707"/>
      <c r="AA1000" s="487"/>
      <c r="AB1000" s="707"/>
      <c r="AC1000" s="707"/>
      <c r="AD1000" s="707"/>
      <c r="AE1000" s="707"/>
      <c r="AF1000" s="707"/>
      <c r="AG1000" s="487"/>
      <c r="AH1000" s="707"/>
      <c r="AI1000" s="487"/>
      <c r="AJ1000" s="707"/>
      <c r="AK1000" s="707"/>
      <c r="AL1000" s="707"/>
      <c r="AM1000" s="707"/>
      <c r="AN1000" s="487"/>
      <c r="AO1000" s="707"/>
      <c r="AP1000" s="487"/>
      <c r="AQ1000" s="707"/>
      <c r="AR1000" s="707"/>
      <c r="AS1000" s="707"/>
      <c r="AT1000" s="707"/>
      <c r="AU1000" s="487"/>
      <c r="AV1000" s="707"/>
      <c r="AW1000" s="487"/>
      <c r="AX1000" s="707"/>
    </row>
    <row r="1001" spans="2:52">
      <c r="B1001" s="707"/>
      <c r="C1001" s="707"/>
      <c r="D1001" s="707"/>
      <c r="E1001" s="487"/>
      <c r="F1001" s="707"/>
      <c r="G1001" s="707"/>
      <c r="H1001" s="707"/>
      <c r="I1001" s="707"/>
      <c r="J1001" s="707"/>
      <c r="K1001" s="487"/>
      <c r="L1001" s="707"/>
      <c r="M1001" s="707"/>
      <c r="N1001" s="707"/>
      <c r="O1001" s="707"/>
      <c r="P1001" s="707"/>
      <c r="Q1001" s="707"/>
      <c r="R1001" s="487"/>
      <c r="S1001" s="707"/>
      <c r="T1001" s="487"/>
      <c r="U1001" s="707"/>
      <c r="V1001" s="707"/>
      <c r="W1001" s="707"/>
      <c r="X1001" s="707"/>
      <c r="Y1001" s="487"/>
      <c r="Z1001" s="707"/>
      <c r="AA1001" s="487"/>
      <c r="AB1001" s="707"/>
      <c r="AC1001" s="707"/>
      <c r="AD1001" s="707"/>
      <c r="AE1001" s="707"/>
      <c r="AF1001" s="707"/>
      <c r="AG1001" s="487"/>
      <c r="AH1001" s="707"/>
      <c r="AI1001" s="487"/>
      <c r="AJ1001" s="707"/>
      <c r="AK1001" s="707"/>
      <c r="AL1001" s="707"/>
      <c r="AM1001" s="707"/>
      <c r="AN1001" s="487"/>
      <c r="AO1001" s="707"/>
      <c r="AP1001" s="487"/>
      <c r="AQ1001" s="707"/>
      <c r="AR1001" s="707"/>
      <c r="AS1001" s="707"/>
      <c r="AT1001" s="707"/>
      <c r="AU1001" s="487"/>
      <c r="AV1001" s="707"/>
      <c r="AW1001" s="487"/>
      <c r="AX1001" s="707"/>
    </row>
    <row r="1002" spans="2:52">
      <c r="B1002" s="707"/>
      <c r="C1002" s="707"/>
      <c r="D1002" s="707"/>
      <c r="E1002" s="487"/>
      <c r="F1002" s="707"/>
      <c r="G1002" s="707"/>
      <c r="H1002" s="707"/>
      <c r="I1002" s="707"/>
      <c r="J1002" s="707"/>
      <c r="K1002" s="487"/>
      <c r="L1002" s="707"/>
      <c r="M1002" s="707"/>
      <c r="N1002" s="707"/>
      <c r="O1002" s="707"/>
      <c r="P1002" s="707"/>
      <c r="Q1002" s="707"/>
      <c r="R1002" s="487"/>
      <c r="S1002" s="707"/>
      <c r="T1002" s="487"/>
      <c r="U1002" s="707"/>
      <c r="V1002" s="707"/>
      <c r="W1002" s="707"/>
      <c r="X1002" s="707"/>
      <c r="Y1002" s="487"/>
      <c r="Z1002" s="707"/>
      <c r="AA1002" s="487"/>
      <c r="AB1002" s="707"/>
      <c r="AC1002" s="707"/>
      <c r="AD1002" s="707"/>
      <c r="AE1002" s="707"/>
      <c r="AF1002" s="707"/>
      <c r="AG1002" s="487"/>
      <c r="AH1002" s="707"/>
      <c r="AI1002" s="487"/>
      <c r="AJ1002" s="707"/>
      <c r="AK1002" s="707"/>
      <c r="AL1002" s="707"/>
      <c r="AM1002" s="707"/>
      <c r="AN1002" s="487"/>
      <c r="AO1002" s="707"/>
      <c r="AP1002" s="487"/>
      <c r="AQ1002" s="707"/>
      <c r="AR1002" s="707"/>
      <c r="AS1002" s="707"/>
      <c r="AT1002" s="707"/>
      <c r="AU1002" s="487"/>
      <c r="AV1002" s="707"/>
      <c r="AW1002" s="487"/>
      <c r="AX1002" s="707"/>
    </row>
    <row r="1003" spans="2:52">
      <c r="B1003" s="707"/>
      <c r="C1003" s="707"/>
      <c r="D1003" s="707"/>
      <c r="E1003" s="487"/>
      <c r="F1003" s="707"/>
      <c r="G1003" s="707"/>
      <c r="H1003" s="707"/>
      <c r="I1003" s="707"/>
      <c r="J1003" s="707"/>
      <c r="K1003" s="487"/>
      <c r="L1003" s="707"/>
      <c r="M1003" s="707"/>
      <c r="N1003" s="707"/>
      <c r="O1003" s="707"/>
      <c r="P1003" s="707"/>
      <c r="Q1003" s="707"/>
      <c r="R1003" s="487"/>
      <c r="S1003" s="707"/>
      <c r="T1003" s="487"/>
      <c r="U1003" s="707"/>
      <c r="V1003" s="707"/>
      <c r="W1003" s="707"/>
      <c r="X1003" s="707"/>
      <c r="Y1003" s="487"/>
      <c r="Z1003" s="707"/>
      <c r="AA1003" s="487"/>
      <c r="AB1003" s="707"/>
      <c r="AC1003" s="707"/>
      <c r="AD1003" s="707"/>
      <c r="AE1003" s="707"/>
      <c r="AF1003" s="707"/>
      <c r="AG1003" s="487"/>
      <c r="AH1003" s="707"/>
      <c r="AI1003" s="487"/>
      <c r="AJ1003" s="707"/>
      <c r="AK1003" s="707"/>
      <c r="AL1003" s="707"/>
      <c r="AM1003" s="707"/>
      <c r="AN1003" s="487"/>
      <c r="AO1003" s="707"/>
      <c r="AP1003" s="487"/>
      <c r="AQ1003" s="707"/>
      <c r="AR1003" s="707"/>
      <c r="AS1003" s="707"/>
      <c r="AT1003" s="707"/>
      <c r="AU1003" s="487"/>
      <c r="AV1003" s="707"/>
      <c r="AW1003" s="487"/>
      <c r="AX1003" s="707"/>
    </row>
    <row r="1004" spans="2:52">
      <c r="B1004" s="707"/>
      <c r="C1004" s="707"/>
      <c r="D1004" s="707"/>
      <c r="E1004" s="487"/>
      <c r="F1004" s="707"/>
      <c r="G1004" s="707"/>
      <c r="H1004" s="707"/>
      <c r="I1004" s="707"/>
      <c r="J1004" s="707"/>
      <c r="K1004" s="487"/>
      <c r="L1004" s="707"/>
      <c r="M1004" s="707"/>
      <c r="N1004" s="707"/>
      <c r="O1004" s="707"/>
      <c r="P1004" s="707"/>
      <c r="Q1004" s="707"/>
      <c r="R1004" s="487"/>
      <c r="S1004" s="707"/>
      <c r="T1004" s="487"/>
      <c r="U1004" s="707"/>
      <c r="V1004" s="707"/>
      <c r="W1004" s="707"/>
      <c r="X1004" s="707"/>
      <c r="Y1004" s="487"/>
      <c r="Z1004" s="707"/>
      <c r="AA1004" s="487"/>
      <c r="AB1004" s="707"/>
      <c r="AC1004" s="707"/>
      <c r="AD1004" s="707"/>
      <c r="AE1004" s="707"/>
      <c r="AF1004" s="707"/>
      <c r="AG1004" s="487"/>
      <c r="AH1004" s="707"/>
      <c r="AI1004" s="487"/>
      <c r="AJ1004" s="707"/>
      <c r="AK1004" s="707"/>
      <c r="AL1004" s="707"/>
      <c r="AM1004" s="707"/>
      <c r="AN1004" s="487"/>
      <c r="AO1004" s="707"/>
      <c r="AP1004" s="487"/>
      <c r="AQ1004" s="707"/>
      <c r="AR1004" s="707"/>
      <c r="AS1004" s="707"/>
      <c r="AT1004" s="707"/>
      <c r="AU1004" s="487"/>
      <c r="AV1004" s="707"/>
      <c r="AW1004" s="487"/>
      <c r="AX1004" s="707"/>
    </row>
    <row r="1005" spans="2:52">
      <c r="B1005" s="707"/>
      <c r="C1005" s="707"/>
      <c r="D1005" s="707"/>
      <c r="E1005" s="487"/>
      <c r="F1005" s="707"/>
      <c r="G1005" s="707"/>
      <c r="H1005" s="707"/>
      <c r="I1005" s="707"/>
      <c r="J1005" s="707"/>
      <c r="K1005" s="487"/>
      <c r="L1005" s="707"/>
      <c r="M1005" s="707"/>
      <c r="N1005" s="707"/>
      <c r="O1005" s="707"/>
      <c r="P1005" s="707"/>
      <c r="Q1005" s="707"/>
      <c r="R1005" s="487"/>
      <c r="S1005" s="707"/>
      <c r="T1005" s="487"/>
      <c r="U1005" s="707"/>
      <c r="V1005" s="707"/>
      <c r="W1005" s="707"/>
      <c r="X1005" s="707"/>
      <c r="Y1005" s="487"/>
      <c r="Z1005" s="707"/>
      <c r="AA1005" s="487"/>
      <c r="AB1005" s="707"/>
      <c r="AC1005" s="707"/>
      <c r="AD1005" s="707"/>
      <c r="AE1005" s="707"/>
      <c r="AF1005" s="707"/>
      <c r="AG1005" s="487"/>
      <c r="AH1005" s="707"/>
      <c r="AI1005" s="487"/>
      <c r="AJ1005" s="707"/>
      <c r="AK1005" s="707"/>
      <c r="AL1005" s="707"/>
      <c r="AM1005" s="707"/>
      <c r="AN1005" s="487"/>
      <c r="AO1005" s="707"/>
      <c r="AP1005" s="487"/>
      <c r="AQ1005" s="707"/>
      <c r="AR1005" s="707"/>
      <c r="AS1005" s="707"/>
      <c r="AT1005" s="707"/>
      <c r="AU1005" s="487"/>
      <c r="AV1005" s="707"/>
      <c r="AW1005" s="487"/>
      <c r="AX1005" s="707"/>
    </row>
    <row r="1006" spans="2:52">
      <c r="B1006" s="707"/>
      <c r="C1006" s="707"/>
      <c r="D1006" s="707"/>
      <c r="E1006" s="487"/>
      <c r="F1006" s="707"/>
      <c r="G1006" s="707"/>
      <c r="H1006" s="707"/>
      <c r="I1006" s="707"/>
      <c r="J1006" s="707"/>
      <c r="K1006" s="487"/>
      <c r="L1006" s="707"/>
      <c r="M1006" s="707"/>
      <c r="N1006" s="707"/>
      <c r="O1006" s="707"/>
      <c r="P1006" s="707"/>
      <c r="Q1006" s="707"/>
      <c r="R1006" s="487"/>
      <c r="S1006" s="707"/>
      <c r="T1006" s="487"/>
      <c r="U1006" s="707"/>
      <c r="V1006" s="707"/>
      <c r="W1006" s="707"/>
      <c r="X1006" s="707"/>
      <c r="Y1006" s="487"/>
      <c r="Z1006" s="707"/>
      <c r="AA1006" s="487"/>
      <c r="AB1006" s="707"/>
      <c r="AC1006" s="707"/>
      <c r="AD1006" s="707"/>
      <c r="AE1006" s="707"/>
      <c r="AF1006" s="707"/>
      <c r="AG1006" s="487"/>
      <c r="AH1006" s="707"/>
      <c r="AI1006" s="487"/>
      <c r="AJ1006" s="707"/>
      <c r="AK1006" s="707"/>
      <c r="AL1006" s="707"/>
      <c r="AM1006" s="707"/>
      <c r="AN1006" s="487"/>
      <c r="AO1006" s="707"/>
      <c r="AP1006" s="487"/>
      <c r="AQ1006" s="707"/>
      <c r="AR1006" s="707"/>
      <c r="AS1006" s="707"/>
      <c r="AT1006" s="707"/>
      <c r="AU1006" s="487"/>
      <c r="AV1006" s="707"/>
      <c r="AW1006" s="487"/>
      <c r="AX1006" s="707"/>
    </row>
    <row r="1007" spans="2:52">
      <c r="B1007" s="707"/>
      <c r="C1007" s="707"/>
      <c r="D1007" s="707"/>
      <c r="E1007" s="487"/>
      <c r="F1007" s="707"/>
      <c r="G1007" s="707"/>
      <c r="H1007" s="707"/>
      <c r="I1007" s="707"/>
      <c r="J1007" s="707"/>
      <c r="K1007" s="487"/>
      <c r="L1007" s="707"/>
      <c r="M1007" s="707"/>
      <c r="N1007" s="707"/>
      <c r="O1007" s="707"/>
      <c r="P1007" s="707"/>
      <c r="Q1007" s="707"/>
      <c r="R1007" s="487"/>
      <c r="S1007" s="707"/>
      <c r="T1007" s="487"/>
      <c r="U1007" s="707"/>
      <c r="V1007" s="707"/>
      <c r="W1007" s="707"/>
      <c r="X1007" s="707"/>
      <c r="Y1007" s="487"/>
      <c r="Z1007" s="707"/>
      <c r="AA1007" s="487"/>
      <c r="AB1007" s="707"/>
      <c r="AC1007" s="707"/>
      <c r="AD1007" s="707"/>
      <c r="AE1007" s="707"/>
      <c r="AF1007" s="707"/>
      <c r="AG1007" s="487"/>
      <c r="AH1007" s="707"/>
      <c r="AI1007" s="487"/>
      <c r="AJ1007" s="707"/>
      <c r="AK1007" s="707"/>
      <c r="AL1007" s="707"/>
      <c r="AM1007" s="707"/>
      <c r="AN1007" s="487"/>
      <c r="AO1007" s="707"/>
      <c r="AP1007" s="487"/>
      <c r="AQ1007" s="707"/>
      <c r="AR1007" s="707"/>
      <c r="AS1007" s="707"/>
      <c r="AT1007" s="707"/>
      <c r="AU1007" s="487"/>
      <c r="AV1007" s="707"/>
      <c r="AW1007" s="487"/>
      <c r="AX1007" s="707"/>
    </row>
    <row r="1008" spans="2:52">
      <c r="B1008" s="707"/>
      <c r="C1008" s="707"/>
      <c r="D1008" s="707"/>
      <c r="E1008" s="487"/>
      <c r="F1008" s="707"/>
      <c r="G1008" s="707"/>
      <c r="H1008" s="707"/>
      <c r="I1008" s="707"/>
      <c r="J1008" s="707"/>
      <c r="K1008" s="487"/>
      <c r="L1008" s="707"/>
      <c r="M1008" s="707"/>
      <c r="N1008" s="707"/>
      <c r="O1008" s="707"/>
      <c r="P1008" s="707"/>
      <c r="Q1008" s="707"/>
      <c r="R1008" s="487"/>
      <c r="S1008" s="707"/>
      <c r="T1008" s="487"/>
      <c r="U1008" s="707"/>
      <c r="V1008" s="707"/>
      <c r="W1008" s="707"/>
      <c r="X1008" s="707"/>
      <c r="Y1008" s="487"/>
      <c r="Z1008" s="707"/>
      <c r="AA1008" s="487"/>
      <c r="AB1008" s="707"/>
      <c r="AC1008" s="707"/>
      <c r="AD1008" s="707"/>
      <c r="AE1008" s="707"/>
      <c r="AF1008" s="707"/>
      <c r="AG1008" s="487"/>
      <c r="AH1008" s="707"/>
      <c r="AI1008" s="487"/>
      <c r="AJ1008" s="707"/>
      <c r="AK1008" s="707"/>
      <c r="AL1008" s="707"/>
      <c r="AM1008" s="707"/>
      <c r="AN1008" s="487"/>
      <c r="AO1008" s="707"/>
      <c r="AP1008" s="487"/>
      <c r="AQ1008" s="707"/>
      <c r="AR1008" s="707"/>
      <c r="AS1008" s="707"/>
      <c r="AT1008" s="707"/>
      <c r="AU1008" s="487"/>
      <c r="AV1008" s="707"/>
      <c r="AW1008" s="487"/>
      <c r="AX1008" s="707"/>
    </row>
    <row r="1009" spans="2:50">
      <c r="B1009" s="707"/>
      <c r="C1009" s="707"/>
      <c r="D1009" s="707"/>
      <c r="E1009" s="487"/>
      <c r="F1009" s="707"/>
      <c r="G1009" s="707"/>
      <c r="H1009" s="707"/>
      <c r="I1009" s="707"/>
      <c r="J1009" s="707"/>
      <c r="K1009" s="487"/>
      <c r="L1009" s="707"/>
      <c r="M1009" s="707"/>
      <c r="N1009" s="707"/>
      <c r="O1009" s="707"/>
      <c r="P1009" s="707"/>
      <c r="Q1009" s="707"/>
      <c r="R1009" s="487"/>
      <c r="S1009" s="707"/>
      <c r="T1009" s="487"/>
      <c r="U1009" s="707"/>
      <c r="V1009" s="707"/>
      <c r="W1009" s="707"/>
      <c r="X1009" s="707"/>
      <c r="Y1009" s="487"/>
      <c r="Z1009" s="707"/>
      <c r="AA1009" s="487"/>
      <c r="AB1009" s="707"/>
      <c r="AC1009" s="707"/>
      <c r="AD1009" s="707"/>
      <c r="AE1009" s="707"/>
      <c r="AF1009" s="707"/>
      <c r="AG1009" s="487"/>
      <c r="AH1009" s="707"/>
      <c r="AI1009" s="487"/>
      <c r="AJ1009" s="707"/>
      <c r="AK1009" s="707"/>
      <c r="AL1009" s="707"/>
      <c r="AM1009" s="707"/>
      <c r="AN1009" s="487"/>
      <c r="AO1009" s="707"/>
      <c r="AP1009" s="487"/>
      <c r="AQ1009" s="707"/>
      <c r="AR1009" s="707"/>
      <c r="AS1009" s="707"/>
      <c r="AT1009" s="707"/>
      <c r="AU1009" s="487"/>
      <c r="AV1009" s="707"/>
      <c r="AW1009" s="487"/>
      <c r="AX1009" s="707"/>
    </row>
  </sheetData>
  <sortState ref="A22:E44">
    <sortCondition descending="1" ref="E20:E44"/>
  </sortState>
  <mergeCells count="204">
    <mergeCell ref="C7:E7"/>
    <mergeCell ref="B58:E59"/>
    <mergeCell ref="B60:E61"/>
    <mergeCell ref="R9:Z9"/>
    <mergeCell ref="V14:AA14"/>
    <mergeCell ref="V15:AA16"/>
    <mergeCell ref="AN9:AW9"/>
    <mergeCell ref="AR14:AW14"/>
    <mergeCell ref="AD37:AE37"/>
    <mergeCell ref="AD38:AE38"/>
    <mergeCell ref="AD39:AE39"/>
    <mergeCell ref="AD40:AE40"/>
    <mergeCell ref="AD41:AE41"/>
    <mergeCell ref="AK30:AL30"/>
    <mergeCell ref="AK31:AL31"/>
    <mergeCell ref="AK32:AL32"/>
    <mergeCell ref="AD31:AE31"/>
    <mergeCell ref="AD32:AE32"/>
    <mergeCell ref="AK40:AL40"/>
    <mergeCell ref="AK41:AL41"/>
    <mergeCell ref="AD30:AE30"/>
    <mergeCell ref="AK37:AL37"/>
    <mergeCell ref="AK38:AL38"/>
    <mergeCell ref="AK39:AL39"/>
    <mergeCell ref="B4:E4"/>
    <mergeCell ref="B5:E5"/>
    <mergeCell ref="V30:W30"/>
    <mergeCell ref="AD23:AE23"/>
    <mergeCell ref="AD24:AE24"/>
    <mergeCell ref="AD25:AE25"/>
    <mergeCell ref="AD26:AE26"/>
    <mergeCell ref="AD27:AE27"/>
    <mergeCell ref="AD28:AE28"/>
    <mergeCell ref="AD29:AE29"/>
    <mergeCell ref="V28:W28"/>
    <mergeCell ref="V29:W29"/>
    <mergeCell ref="O21:P21"/>
    <mergeCell ref="O22:P22"/>
    <mergeCell ref="O23:P23"/>
    <mergeCell ref="O24:P24"/>
    <mergeCell ref="O25:P25"/>
    <mergeCell ref="O26:P26"/>
    <mergeCell ref="O27:P27"/>
    <mergeCell ref="O28:P28"/>
    <mergeCell ref="O29:P29"/>
    <mergeCell ref="O20:P20"/>
    <mergeCell ref="B8:E9"/>
    <mergeCell ref="H29:I29"/>
    <mergeCell ref="B64:E64"/>
    <mergeCell ref="B62:E63"/>
    <mergeCell ref="B74:E74"/>
    <mergeCell ref="B75:E75"/>
    <mergeCell ref="B69:E69"/>
    <mergeCell ref="B70:E70"/>
    <mergeCell ref="B71:E71"/>
    <mergeCell ref="B72:E72"/>
    <mergeCell ref="B73:E73"/>
    <mergeCell ref="B68:E68"/>
    <mergeCell ref="B52:E52"/>
    <mergeCell ref="B57:E57"/>
    <mergeCell ref="B53:E53"/>
    <mergeCell ref="B55:E55"/>
    <mergeCell ref="B54:E54"/>
    <mergeCell ref="H45:M45"/>
    <mergeCell ref="V42:W42"/>
    <mergeCell ref="AD42:AE42"/>
    <mergeCell ref="AK42:AL42"/>
    <mergeCell ref="O30:P30"/>
    <mergeCell ref="O41:P41"/>
    <mergeCell ref="O31:P31"/>
    <mergeCell ref="O32:P32"/>
    <mergeCell ref="O33:P33"/>
    <mergeCell ref="H42:I42"/>
    <mergeCell ref="O42:P42"/>
    <mergeCell ref="H30:I30"/>
    <mergeCell ref="H31:I31"/>
    <mergeCell ref="H32:I32"/>
    <mergeCell ref="H33:I33"/>
    <mergeCell ref="H34:I34"/>
    <mergeCell ref="O34:P34"/>
    <mergeCell ref="O35:P35"/>
    <mergeCell ref="H35:I35"/>
    <mergeCell ref="H36:I36"/>
    <mergeCell ref="H37:I37"/>
    <mergeCell ref="H38:I38"/>
    <mergeCell ref="H39:I39"/>
    <mergeCell ref="O36:P36"/>
    <mergeCell ref="O37:P37"/>
    <mergeCell ref="O38:P38"/>
    <mergeCell ref="O39:P39"/>
    <mergeCell ref="O40:P40"/>
    <mergeCell ref="AR20:AS20"/>
    <mergeCell ref="AR21:AS21"/>
    <mergeCell ref="AR22:AS22"/>
    <mergeCell ref="AR23:AS23"/>
    <mergeCell ref="AR24:AS24"/>
    <mergeCell ref="AR25:AS25"/>
    <mergeCell ref="AR26:AS26"/>
    <mergeCell ref="AR27:AS27"/>
    <mergeCell ref="V41:W41"/>
    <mergeCell ref="V31:W31"/>
    <mergeCell ref="V32:W32"/>
    <mergeCell ref="V33:W33"/>
    <mergeCell ref="V34:W34"/>
    <mergeCell ref="V35:W35"/>
    <mergeCell ref="V36:W36"/>
    <mergeCell ref="V37:W37"/>
    <mergeCell ref="V38:W38"/>
    <mergeCell ref="V39:W39"/>
    <mergeCell ref="V40:W40"/>
    <mergeCell ref="AD20:AE20"/>
    <mergeCell ref="AK20:AL20"/>
    <mergeCell ref="AD33:AE33"/>
    <mergeCell ref="AD34:AE34"/>
    <mergeCell ref="AD35:AE35"/>
    <mergeCell ref="V20:W20"/>
    <mergeCell ref="V24:W24"/>
    <mergeCell ref="V25:W25"/>
    <mergeCell ref="V26:W26"/>
    <mergeCell ref="V27:W27"/>
    <mergeCell ref="AK33:AL33"/>
    <mergeCell ref="AK34:AL34"/>
    <mergeCell ref="AK35:AL35"/>
    <mergeCell ref="AK36:AL36"/>
    <mergeCell ref="AK25:AL25"/>
    <mergeCell ref="AK26:AL26"/>
    <mergeCell ref="AK27:AL27"/>
    <mergeCell ref="AK28:AL28"/>
    <mergeCell ref="AK29:AL29"/>
    <mergeCell ref="AD36:AE36"/>
    <mergeCell ref="AK21:AL21"/>
    <mergeCell ref="AK22:AL22"/>
    <mergeCell ref="AK23:AL23"/>
    <mergeCell ref="AK24:AL24"/>
    <mergeCell ref="V21:W21"/>
    <mergeCell ref="V22:W22"/>
    <mergeCell ref="V23:W23"/>
    <mergeCell ref="AD21:AE21"/>
    <mergeCell ref="AD22:AE22"/>
    <mergeCell ref="AR41:AS41"/>
    <mergeCell ref="AR28:AS28"/>
    <mergeCell ref="AR29:AS29"/>
    <mergeCell ref="AR30:AS30"/>
    <mergeCell ref="AR31:AS31"/>
    <mergeCell ref="AR32:AS32"/>
    <mergeCell ref="AR33:AS33"/>
    <mergeCell ref="AR34:AS34"/>
    <mergeCell ref="AR35:AS35"/>
    <mergeCell ref="AR36:AS36"/>
    <mergeCell ref="AR37:AS37"/>
    <mergeCell ref="AR38:AS38"/>
    <mergeCell ref="AR39:AS39"/>
    <mergeCell ref="AR40:AS40"/>
    <mergeCell ref="AR42:AS42"/>
    <mergeCell ref="AR45:AW45"/>
    <mergeCell ref="H43:I43"/>
    <mergeCell ref="O43:P43"/>
    <mergeCell ref="V43:W43"/>
    <mergeCell ref="AD43:AE43"/>
    <mergeCell ref="AK43:AL43"/>
    <mergeCell ref="AR43:AS43"/>
    <mergeCell ref="V45:AA45"/>
    <mergeCell ref="AD45:AI45"/>
    <mergeCell ref="AK45:AP45"/>
    <mergeCell ref="O45:T45"/>
    <mergeCell ref="H44:I44"/>
    <mergeCell ref="O44:P44"/>
    <mergeCell ref="V44:W44"/>
    <mergeCell ref="AD44:AE44"/>
    <mergeCell ref="AK44:AL44"/>
    <mergeCell ref="AR44:AS44"/>
    <mergeCell ref="C6:E6"/>
    <mergeCell ref="B76:E76"/>
    <mergeCell ref="B2:E2"/>
    <mergeCell ref="H21:I21"/>
    <mergeCell ref="H22:I22"/>
    <mergeCell ref="H23:I23"/>
    <mergeCell ref="H24:I24"/>
    <mergeCell ref="H25:I25"/>
    <mergeCell ref="H26:I26"/>
    <mergeCell ref="H27:I27"/>
    <mergeCell ref="H28:I28"/>
    <mergeCell ref="H20:I20"/>
    <mergeCell ref="B51:E51"/>
    <mergeCell ref="B49:E49"/>
    <mergeCell ref="B50:E50"/>
    <mergeCell ref="B48:E48"/>
    <mergeCell ref="B45:E45"/>
    <mergeCell ref="B46:E46"/>
    <mergeCell ref="C47:E47"/>
    <mergeCell ref="H40:I40"/>
    <mergeCell ref="H41:I41"/>
    <mergeCell ref="B65:E65"/>
    <mergeCell ref="B66:E66"/>
    <mergeCell ref="B67:E67"/>
    <mergeCell ref="AR11:AW11"/>
    <mergeCell ref="AR15:AW16"/>
    <mergeCell ref="I11:K11"/>
    <mergeCell ref="J8:P8"/>
    <mergeCell ref="J7:P7"/>
    <mergeCell ref="J9:Q9"/>
    <mergeCell ref="V11:AA11"/>
    <mergeCell ref="AG9:AL9"/>
    <mergeCell ref="AE11:AG11"/>
  </mergeCells>
  <conditionalFormatting sqref="E21:E43">
    <cfRule type="cellIs" dxfId="534" priority="2657" stopIfTrue="1" operator="between">
      <formula>"M"</formula>
      <formula>"m"</formula>
    </cfRule>
    <cfRule type="cellIs" dxfId="533" priority="2658" stopIfTrue="1" operator="between">
      <formula>1</formula>
      <formula>10</formula>
    </cfRule>
  </conditionalFormatting>
  <conditionalFormatting sqref="AO21:AO43">
    <cfRule type="expression" dxfId="532" priority="2635">
      <formula>AI21="M"</formula>
    </cfRule>
  </conditionalFormatting>
  <conditionalFormatting sqref="AO21">
    <cfRule type="expression" dxfId="531" priority="2599">
      <formula>AI21="M"</formula>
    </cfRule>
  </conditionalFormatting>
  <conditionalFormatting sqref="AV21:AV43">
    <cfRule type="expression" dxfId="530" priority="2591">
      <formula>AO21="M"</formula>
    </cfRule>
  </conditionalFormatting>
  <conditionalFormatting sqref="AJ45:AJ76 U45:U76 U22:U43 AJ21:AJ43">
    <cfRule type="expression" dxfId="529" priority="2440">
      <formula>M21="M"</formula>
    </cfRule>
  </conditionalFormatting>
  <conditionalFormatting sqref="AO21">
    <cfRule type="expression" dxfId="528" priority="2180">
      <formula>AI21="M"</formula>
    </cfRule>
  </conditionalFormatting>
  <conditionalFormatting sqref="AV21">
    <cfRule type="expression" dxfId="527" priority="2178">
      <formula>AO21="M"</formula>
    </cfRule>
  </conditionalFormatting>
  <conditionalFormatting sqref="AO21:AO43">
    <cfRule type="expression" dxfId="526" priority="3208">
      <formula>E21="M"</formula>
    </cfRule>
    <cfRule type="expression" dxfId="525" priority="3209">
      <formula>AI21="M"</formula>
    </cfRule>
  </conditionalFormatting>
  <conditionalFormatting sqref="AV21:AV43">
    <cfRule type="expression" dxfId="524" priority="3215">
      <formula>E21="M"</formula>
    </cfRule>
    <cfRule type="expression" dxfId="523" priority="3216">
      <formula>AO21="M"</formula>
    </cfRule>
  </conditionalFormatting>
  <conditionalFormatting sqref="U22:U41">
    <cfRule type="expression" dxfId="522" priority="2074">
      <formula>XCZ22="M"</formula>
    </cfRule>
  </conditionalFormatting>
  <conditionalFormatting sqref="U56:U76">
    <cfRule type="expression" dxfId="521" priority="2073">
      <formula>XCZ45="M"</formula>
    </cfRule>
  </conditionalFormatting>
  <conditionalFormatting sqref="AR46 AQ45:AQ76 AQ21:AQ43">
    <cfRule type="expression" dxfId="520" priority="2055">
      <formula>AH21="M"</formula>
    </cfRule>
  </conditionalFormatting>
  <conditionalFormatting sqref="AR46 AQ45">
    <cfRule type="expression" dxfId="519" priority="2053">
      <formula>#REF!="M"</formula>
    </cfRule>
  </conditionalFormatting>
  <conditionalFormatting sqref="AP21:AQ43 AI21 T21:T43 AW21:AW43 AA21:AA43 M21:M43 AI23:AI43">
    <cfRule type="cellIs" dxfId="518" priority="1706" operator="between">
      <formula>1</formula>
      <formula>100</formula>
    </cfRule>
    <cfRule type="cellIs" dxfId="517" priority="1922" stopIfTrue="1" operator="between">
      <formula>0</formula>
      <formula>100</formula>
    </cfRule>
    <cfRule type="cellIs" dxfId="516" priority="1923" stopIfTrue="1" operator="equal">
      <formula>"ERROR"</formula>
    </cfRule>
  </conditionalFormatting>
  <conditionalFormatting sqref="R21:R43 Y21:Y44">
    <cfRule type="cellIs" dxfId="515" priority="1707" operator="between">
      <formula>1</formula>
      <formula>10</formula>
    </cfRule>
    <cfRule type="cellIs" dxfId="514" priority="1885" stopIfTrue="1" operator="equal">
      <formula>"GO"</formula>
    </cfRule>
    <cfRule type="cellIs" dxfId="513" priority="1886" stopIfTrue="1" operator="equal">
      <formula>"NO GO"</formula>
    </cfRule>
  </conditionalFormatting>
  <conditionalFormatting sqref="R21:R43">
    <cfRule type="cellIs" dxfId="512" priority="1802" stopIfTrue="1" operator="equal">
      <formula>"NO GO"</formula>
    </cfRule>
  </conditionalFormatting>
  <conditionalFormatting sqref="R21:R43">
    <cfRule type="cellIs" dxfId="511" priority="1797" stopIfTrue="1" operator="equal">
      <formula>"GO"</formula>
    </cfRule>
  </conditionalFormatting>
  <conditionalFormatting sqref="R21:R43 Y21:Y44">
    <cfRule type="expression" dxfId="510" priority="1794">
      <formula>"NO GO"</formula>
    </cfRule>
    <cfRule type="expression" dxfId="509" priority="1796">
      <formula>"GO"</formula>
    </cfRule>
  </conditionalFormatting>
  <conditionalFormatting sqref="H20">
    <cfRule type="expression" dxfId="508" priority="1790">
      <formula>H18="√"</formula>
    </cfRule>
    <cfRule type="expression" dxfId="507" priority="1791">
      <formula>H18="X"</formula>
    </cfRule>
  </conditionalFormatting>
  <conditionalFormatting sqref="O20">
    <cfRule type="expression" dxfId="506" priority="1786">
      <formula>O18="√"</formula>
    </cfRule>
    <cfRule type="expression" dxfId="505" priority="1787">
      <formula>O18="X"</formula>
    </cfRule>
  </conditionalFormatting>
  <conditionalFormatting sqref="AQ21:AQ41">
    <cfRule type="expression" dxfId="504" priority="1778">
      <formula>XDT21="M"</formula>
    </cfRule>
  </conditionalFormatting>
  <conditionalFormatting sqref="AD20">
    <cfRule type="expression" dxfId="503" priority="1768">
      <formula>AD18="√"</formula>
    </cfRule>
    <cfRule type="expression" dxfId="502" priority="1769">
      <formula>AD18="X"</formula>
    </cfRule>
  </conditionalFormatting>
  <conditionalFormatting sqref="AK20">
    <cfRule type="expression" dxfId="501" priority="1766">
      <formula>AK18="√"</formula>
    </cfRule>
    <cfRule type="expression" dxfId="500" priority="1767">
      <formula>AK18="X"</formula>
    </cfRule>
  </conditionalFormatting>
  <conditionalFormatting sqref="AR20">
    <cfRule type="expression" dxfId="499" priority="1762">
      <formula>AR18="√"</formula>
    </cfRule>
    <cfRule type="expression" dxfId="498" priority="1763">
      <formula>AR18="X"</formula>
    </cfRule>
  </conditionalFormatting>
  <conditionalFormatting sqref="U47:U49 AQ47:AQ49 AQ42:AQ43 U42:U43">
    <cfRule type="expression" dxfId="497" priority="3312">
      <formula>#REF!="M"</formula>
    </cfRule>
  </conditionalFormatting>
  <conditionalFormatting sqref="U46">
    <cfRule type="expression" dxfId="496" priority="3666">
      <formula>XCZ43="M"</formula>
    </cfRule>
  </conditionalFormatting>
  <conditionalFormatting sqref="AQ56:AQ76">
    <cfRule type="expression" dxfId="495" priority="3672">
      <formula>XDT45="M"</formula>
    </cfRule>
  </conditionalFormatting>
  <conditionalFormatting sqref="AQ46">
    <cfRule type="expression" dxfId="494" priority="3695">
      <formula>XDT43="M"</formula>
    </cfRule>
  </conditionalFormatting>
  <conditionalFormatting sqref="U45">
    <cfRule type="expression" dxfId="493" priority="3788">
      <formula>#REF!="M"</formula>
    </cfRule>
  </conditionalFormatting>
  <conditionalFormatting sqref="U50">
    <cfRule type="expression" dxfId="492" priority="3809">
      <formula>XCZ43="M"</formula>
    </cfRule>
  </conditionalFormatting>
  <conditionalFormatting sqref="U51">
    <cfRule type="expression" dxfId="491" priority="3811">
      <formula>#REF!="M"</formula>
    </cfRule>
  </conditionalFormatting>
  <conditionalFormatting sqref="AQ50">
    <cfRule type="expression" dxfId="490" priority="3886">
      <formula>XDT43="M"</formula>
    </cfRule>
  </conditionalFormatting>
  <conditionalFormatting sqref="AQ51">
    <cfRule type="expression" dxfId="489" priority="3888">
      <formula>#REF!="M"</formula>
    </cfRule>
  </conditionalFormatting>
  <conditionalFormatting sqref="H18 O18 V18 AD18 AK18 AR18">
    <cfRule type="cellIs" dxfId="488" priority="3944" operator="equal">
      <formula>$BF$183</formula>
    </cfRule>
    <cfRule type="cellIs" dxfId="487" priority="3945" operator="equal">
      <formula>$BF$182</formula>
    </cfRule>
  </conditionalFormatting>
  <conditionalFormatting sqref="H20">
    <cfRule type="expression" dxfId="486" priority="1702">
      <formula>H18="√"</formula>
    </cfRule>
    <cfRule type="expression" dxfId="485" priority="1703">
      <formula>H18="X"</formula>
    </cfRule>
  </conditionalFormatting>
  <conditionalFormatting sqref="R21:R43 Y21:Y44">
    <cfRule type="containsText" dxfId="484" priority="1350" operator="containsText" text="NIEN">
      <formula>NOT(ISERROR(SEARCH("NIEN",R21)))</formula>
    </cfRule>
    <cfRule type="containsText" dxfId="483" priority="1351" operator="containsText" text="JA">
      <formula>NOT(ISERROR(SEARCH("JA",R21)))</formula>
    </cfRule>
    <cfRule type="cellIs" dxfId="482" priority="1699" operator="between">
      <formula>1</formula>
      <formula>10</formula>
    </cfRule>
    <cfRule type="cellIs" dxfId="481" priority="1700" stopIfTrue="1" operator="equal">
      <formula>"GO"</formula>
    </cfRule>
    <cfRule type="cellIs" dxfId="480" priority="1701" stopIfTrue="1" operator="equal">
      <formula>"NO GO"</formula>
    </cfRule>
  </conditionalFormatting>
  <conditionalFormatting sqref="O20">
    <cfRule type="expression" dxfId="479" priority="1697">
      <formula>O18="√"</formula>
    </cfRule>
    <cfRule type="expression" dxfId="478" priority="1698">
      <formula>O18="X"</formula>
    </cfRule>
  </conditionalFormatting>
  <conditionalFormatting sqref="AD20">
    <cfRule type="expression" dxfId="477" priority="1686">
      <formula>AD18="√"</formula>
    </cfRule>
    <cfRule type="expression" dxfId="476" priority="1687">
      <formula>AD18="X"</formula>
    </cfRule>
  </conditionalFormatting>
  <conditionalFormatting sqref="AD20">
    <cfRule type="expression" dxfId="475" priority="1684">
      <formula>AD18="√"</formula>
    </cfRule>
    <cfRule type="expression" dxfId="474" priority="1685">
      <formula>AD18="X"</formula>
    </cfRule>
  </conditionalFormatting>
  <conditionalFormatting sqref="O20">
    <cfRule type="expression" dxfId="473" priority="1670">
      <formula>O18="√"</formula>
    </cfRule>
    <cfRule type="expression" dxfId="472" priority="1671">
      <formula>O18="X"</formula>
    </cfRule>
  </conditionalFormatting>
  <conditionalFormatting sqref="H20">
    <cfRule type="expression" dxfId="471" priority="1668">
      <formula>H18="√"</formula>
    </cfRule>
    <cfRule type="expression" dxfId="470" priority="1669">
      <formula>H18="X"</formula>
    </cfRule>
  </conditionalFormatting>
  <conditionalFormatting sqref="H20">
    <cfRule type="expression" dxfId="469" priority="1666">
      <formula>H18="√"</formula>
    </cfRule>
    <cfRule type="expression" dxfId="468" priority="1667">
      <formula>H18="X"</formula>
    </cfRule>
  </conditionalFormatting>
  <conditionalFormatting sqref="O20">
    <cfRule type="expression" dxfId="467" priority="1676">
      <formula>O18="√"</formula>
    </cfRule>
    <cfRule type="expression" dxfId="466" priority="1677">
      <formula>O18="X"</formula>
    </cfRule>
  </conditionalFormatting>
  <conditionalFormatting sqref="O20">
    <cfRule type="expression" dxfId="465" priority="1674">
      <formula>O18="√"</formula>
    </cfRule>
    <cfRule type="expression" dxfId="464" priority="1675">
      <formula>O18="X"</formula>
    </cfRule>
  </conditionalFormatting>
  <conditionalFormatting sqref="O20">
    <cfRule type="expression" dxfId="463" priority="1672">
      <formula>O18="√"</formula>
    </cfRule>
    <cfRule type="expression" dxfId="462" priority="1673">
      <formula>O18="X"</formula>
    </cfRule>
  </conditionalFormatting>
  <conditionalFormatting sqref="H20">
    <cfRule type="expression" dxfId="461" priority="1664">
      <formula>H18="√"</formula>
    </cfRule>
    <cfRule type="expression" dxfId="460" priority="1665">
      <formula>H18="X"</formula>
    </cfRule>
  </conditionalFormatting>
  <conditionalFormatting sqref="H20">
    <cfRule type="expression" dxfId="459" priority="1662">
      <formula>H18="√"</formula>
    </cfRule>
    <cfRule type="expression" dxfId="458" priority="1663">
      <formula>H18="X"</formula>
    </cfRule>
  </conditionalFormatting>
  <conditionalFormatting sqref="H20">
    <cfRule type="expression" dxfId="457" priority="1660">
      <formula>H18="√"</formula>
    </cfRule>
    <cfRule type="expression" dxfId="456" priority="1661">
      <formula>H18="X"</formula>
    </cfRule>
  </conditionalFormatting>
  <conditionalFormatting sqref="H20">
    <cfRule type="expression" dxfId="455" priority="1658">
      <formula>H18="√"</formula>
    </cfRule>
    <cfRule type="expression" dxfId="454" priority="1659">
      <formula>H18="X"</formula>
    </cfRule>
  </conditionalFormatting>
  <conditionalFormatting sqref="Y21:Y44">
    <cfRule type="cellIs" dxfId="453" priority="1655" operator="between">
      <formula>1</formula>
      <formula>10</formula>
    </cfRule>
    <cfRule type="cellIs" dxfId="452" priority="1656" stopIfTrue="1" operator="equal">
      <formula>"GO"</formula>
    </cfRule>
    <cfRule type="cellIs" dxfId="451" priority="1657" stopIfTrue="1" operator="equal">
      <formula>"NO GO"</formula>
    </cfRule>
  </conditionalFormatting>
  <conditionalFormatting sqref="K48">
    <cfRule type="containsText" dxfId="450" priority="1637" operator="containsText" text="M">
      <formula>NOT(ISERROR(SEARCH("M",K48)))</formula>
    </cfRule>
    <cfRule type="containsText" dxfId="449" priority="1638" operator="containsText" text="H">
      <formula>NOT(ISERROR(SEARCH("H",K48)))</formula>
    </cfRule>
    <cfRule type="containsText" dxfId="448" priority="1639" operator="containsText" text="L">
      <formula>NOT(ISERROR(SEARCH("L",K48)))</formula>
    </cfRule>
  </conditionalFormatting>
  <conditionalFormatting sqref="Y21:Y44">
    <cfRule type="containsText" dxfId="447" priority="1345" operator="containsText" text="NIEN">
      <formula>NOT(ISERROR(SEARCH("NIEN",Y21)))</formula>
    </cfRule>
    <cfRule type="containsText" dxfId="446" priority="1346" operator="containsText" text="JA">
      <formula>NOT(ISERROR(SEARCH("JA",Y21)))</formula>
    </cfRule>
    <cfRule type="cellIs" dxfId="445" priority="1347" operator="between">
      <formula>1</formula>
      <formula>10</formula>
    </cfRule>
    <cfRule type="cellIs" dxfId="444" priority="1348" stopIfTrue="1" operator="equal">
      <formula>"GO"</formula>
    </cfRule>
    <cfRule type="cellIs" dxfId="443" priority="1349" stopIfTrue="1" operator="equal">
      <formula>"NO GO"</formula>
    </cfRule>
  </conditionalFormatting>
  <conditionalFormatting sqref="U52">
    <cfRule type="expression" dxfId="442" priority="3946">
      <formula>#REF!="M"</formula>
    </cfRule>
  </conditionalFormatting>
  <conditionalFormatting sqref="AQ52">
    <cfRule type="expression" dxfId="441" priority="3948">
      <formula>#REF!="M"</formula>
    </cfRule>
  </conditionalFormatting>
  <conditionalFormatting sqref="U53">
    <cfRule type="expression" dxfId="440" priority="3951">
      <formula>XCZ44="M"</formula>
    </cfRule>
  </conditionalFormatting>
  <conditionalFormatting sqref="U54">
    <cfRule type="expression" dxfId="439" priority="3953">
      <formula>#REF!="M"</formula>
    </cfRule>
  </conditionalFormatting>
  <conditionalFormatting sqref="AQ53">
    <cfRule type="expression" dxfId="438" priority="3955">
      <formula>XDT44="M"</formula>
    </cfRule>
  </conditionalFormatting>
  <conditionalFormatting sqref="AQ54">
    <cfRule type="expression" dxfId="437" priority="3957">
      <formula>#REF!="M"</formula>
    </cfRule>
  </conditionalFormatting>
  <conditionalFormatting sqref="K21:K43">
    <cfRule type="cellIs" dxfId="436" priority="419" operator="between">
      <formula>1</formula>
      <formula>10</formula>
    </cfRule>
    <cfRule type="cellIs" dxfId="435" priority="424" stopIfTrue="1" operator="equal">
      <formula>"GO"</formula>
    </cfRule>
    <cfRule type="cellIs" dxfId="434" priority="425" stopIfTrue="1" operator="equal">
      <formula>"NO GO"</formula>
    </cfRule>
  </conditionalFormatting>
  <conditionalFormatting sqref="K21:K43">
    <cfRule type="cellIs" dxfId="433" priority="423" stopIfTrue="1" operator="equal">
      <formula>"NO GO"</formula>
    </cfRule>
  </conditionalFormatting>
  <conditionalFormatting sqref="K21:K43">
    <cfRule type="cellIs" dxfId="432" priority="422" stopIfTrue="1" operator="equal">
      <formula>"GO"</formula>
    </cfRule>
  </conditionalFormatting>
  <conditionalFormatting sqref="K21:K43">
    <cfRule type="expression" dxfId="431" priority="420">
      <formula>"NO GO"</formula>
    </cfRule>
    <cfRule type="expression" dxfId="430" priority="421">
      <formula>"GO"</formula>
    </cfRule>
  </conditionalFormatting>
  <conditionalFormatting sqref="K21:K43">
    <cfRule type="containsText" dxfId="429" priority="414" operator="containsText" text="NIEN">
      <formula>NOT(ISERROR(SEARCH("NIEN",K21)))</formula>
    </cfRule>
    <cfRule type="containsText" dxfId="428" priority="415" operator="containsText" text="JA">
      <formula>NOT(ISERROR(SEARCH("JA",K21)))</formula>
    </cfRule>
    <cfRule type="cellIs" dxfId="427" priority="416" operator="between">
      <formula>1</formula>
      <formula>10</formula>
    </cfRule>
    <cfRule type="cellIs" dxfId="426" priority="417" stopIfTrue="1" operator="equal">
      <formula>"GO"</formula>
    </cfRule>
    <cfRule type="cellIs" dxfId="425" priority="418" stopIfTrue="1" operator="equal">
      <formula>"NO GO"</formula>
    </cfRule>
  </conditionalFormatting>
  <conditionalFormatting sqref="V20">
    <cfRule type="expression" dxfId="424" priority="400">
      <formula>V18="√"</formula>
    </cfRule>
    <cfRule type="expression" dxfId="423" priority="401">
      <formula>V18="X"</formula>
    </cfRule>
  </conditionalFormatting>
  <conditionalFormatting sqref="V20">
    <cfRule type="expression" dxfId="422" priority="398">
      <formula>V18="√"</formula>
    </cfRule>
    <cfRule type="expression" dxfId="421" priority="399">
      <formula>V18="X"</formula>
    </cfRule>
  </conditionalFormatting>
  <conditionalFormatting sqref="V20">
    <cfRule type="expression" dxfId="420" priority="396">
      <formula>V18="√"</formula>
    </cfRule>
    <cfRule type="expression" dxfId="419" priority="397">
      <formula>V18="X"</formula>
    </cfRule>
  </conditionalFormatting>
  <conditionalFormatting sqref="V20">
    <cfRule type="expression" dxfId="418" priority="394">
      <formula>V18="√"</formula>
    </cfRule>
    <cfRule type="expression" dxfId="417" priority="395">
      <formula>V18="X"</formula>
    </cfRule>
  </conditionalFormatting>
  <conditionalFormatting sqref="V20">
    <cfRule type="expression" dxfId="416" priority="392">
      <formula>V18="√"</formula>
    </cfRule>
    <cfRule type="expression" dxfId="415" priority="393">
      <formula>V18="X"</formula>
    </cfRule>
  </conditionalFormatting>
  <conditionalFormatting sqref="V20">
    <cfRule type="expression" dxfId="414" priority="390">
      <formula>V18="√"</formula>
    </cfRule>
    <cfRule type="expression" dxfId="413" priority="391">
      <formula>V18="X"</formula>
    </cfRule>
  </conditionalFormatting>
  <conditionalFormatting sqref="E44">
    <cfRule type="cellIs" dxfId="412" priority="383" stopIfTrue="1" operator="between">
      <formula>"M"</formula>
      <formula>"m"</formula>
    </cfRule>
    <cfRule type="cellIs" dxfId="411" priority="384" stopIfTrue="1" operator="between">
      <formula>1</formula>
      <formula>10</formula>
    </cfRule>
  </conditionalFormatting>
  <conditionalFormatting sqref="AO44">
    <cfRule type="expression" dxfId="410" priority="382">
      <formula>AI44="M"</formula>
    </cfRule>
  </conditionalFormatting>
  <conditionalFormatting sqref="AV44">
    <cfRule type="expression" dxfId="409" priority="381">
      <formula>AO44="M"</formula>
    </cfRule>
  </conditionalFormatting>
  <conditionalFormatting sqref="AJ44 U44">
    <cfRule type="expression" dxfId="408" priority="380">
      <formula>M44="M"</formula>
    </cfRule>
  </conditionalFormatting>
  <conditionalFormatting sqref="AO44">
    <cfRule type="expression" dxfId="407" priority="385">
      <formula>E44="M"</formula>
    </cfRule>
    <cfRule type="expression" dxfId="406" priority="386">
      <formula>AI44="M"</formula>
    </cfRule>
  </conditionalFormatting>
  <conditionalFormatting sqref="AV44">
    <cfRule type="expression" dxfId="405" priority="387">
      <formula>E44="M"</formula>
    </cfRule>
    <cfRule type="expression" dxfId="404" priority="388">
      <formula>AO44="M"</formula>
    </cfRule>
  </conditionalFormatting>
  <conditionalFormatting sqref="AQ44">
    <cfRule type="expression" dxfId="403" priority="379">
      <formula>AH44="M"</formula>
    </cfRule>
  </conditionalFormatting>
  <conditionalFormatting sqref="M44 AA44 AW44 T44 AI44 AP44:AQ44">
    <cfRule type="cellIs" dxfId="402" priority="369" operator="between">
      <formula>1</formula>
      <formula>100</formula>
    </cfRule>
    <cfRule type="cellIs" dxfId="401" priority="377" stopIfTrue="1" operator="between">
      <formula>0</formula>
      <formula>100</formula>
    </cfRule>
    <cfRule type="cellIs" dxfId="400" priority="378" stopIfTrue="1" operator="equal">
      <formula>"ERROR"</formula>
    </cfRule>
  </conditionalFormatting>
  <conditionalFormatting sqref="R44">
    <cfRule type="cellIs" dxfId="399" priority="370" operator="between">
      <formula>1</formula>
      <formula>10</formula>
    </cfRule>
    <cfRule type="cellIs" dxfId="398" priority="375" stopIfTrue="1" operator="equal">
      <formula>"GO"</formula>
    </cfRule>
    <cfRule type="cellIs" dxfId="397" priority="376" stopIfTrue="1" operator="equal">
      <formula>"NO GO"</formula>
    </cfRule>
  </conditionalFormatting>
  <conditionalFormatting sqref="R44">
    <cfRule type="cellIs" dxfId="396" priority="374" stopIfTrue="1" operator="equal">
      <formula>"NO GO"</formula>
    </cfRule>
  </conditionalFormatting>
  <conditionalFormatting sqref="R44">
    <cfRule type="cellIs" dxfId="395" priority="373" stopIfTrue="1" operator="equal">
      <formula>"GO"</formula>
    </cfRule>
  </conditionalFormatting>
  <conditionalFormatting sqref="R44">
    <cfRule type="expression" dxfId="394" priority="371">
      <formula>"NO GO"</formula>
    </cfRule>
    <cfRule type="expression" dxfId="393" priority="372">
      <formula>"GO"</formula>
    </cfRule>
  </conditionalFormatting>
  <conditionalFormatting sqref="U44 AQ44">
    <cfRule type="expression" dxfId="392" priority="389">
      <formula>#REF!="M"</formula>
    </cfRule>
  </conditionalFormatting>
  <conditionalFormatting sqref="R44">
    <cfRule type="containsText" dxfId="391" priority="359" operator="containsText" text="NIEN">
      <formula>NOT(ISERROR(SEARCH("NIEN",R44)))</formula>
    </cfRule>
    <cfRule type="containsText" dxfId="390" priority="360" operator="containsText" text="JA">
      <formula>NOT(ISERROR(SEARCH("JA",R44)))</formula>
    </cfRule>
    <cfRule type="cellIs" dxfId="389" priority="366" operator="between">
      <formula>1</formula>
      <formula>10</formula>
    </cfRule>
    <cfRule type="cellIs" dxfId="388" priority="367" stopIfTrue="1" operator="equal">
      <formula>"GO"</formula>
    </cfRule>
    <cfRule type="cellIs" dxfId="387" priority="368" stopIfTrue="1" operator="equal">
      <formula>"NO GO"</formula>
    </cfRule>
  </conditionalFormatting>
  <conditionalFormatting sqref="K44">
    <cfRule type="cellIs" dxfId="386" priority="352" operator="between">
      <formula>1</formula>
      <formula>10</formula>
    </cfRule>
    <cfRule type="cellIs" dxfId="385" priority="357" stopIfTrue="1" operator="equal">
      <formula>"GO"</formula>
    </cfRule>
    <cfRule type="cellIs" dxfId="384" priority="358" stopIfTrue="1" operator="equal">
      <formula>"NO GO"</formula>
    </cfRule>
  </conditionalFormatting>
  <conditionalFormatting sqref="K44">
    <cfRule type="cellIs" dxfId="383" priority="356" stopIfTrue="1" operator="equal">
      <formula>"NO GO"</formula>
    </cfRule>
  </conditionalFormatting>
  <conditionalFormatting sqref="K44">
    <cfRule type="cellIs" dxfId="382" priority="355" stopIfTrue="1" operator="equal">
      <formula>"GO"</formula>
    </cfRule>
  </conditionalFormatting>
  <conditionalFormatting sqref="K44">
    <cfRule type="expression" dxfId="381" priority="353">
      <formula>"NO GO"</formula>
    </cfRule>
    <cfRule type="expression" dxfId="380" priority="354">
      <formula>"GO"</formula>
    </cfRule>
  </conditionalFormatting>
  <conditionalFormatting sqref="K44">
    <cfRule type="containsText" dxfId="379" priority="347" operator="containsText" text="NIEN">
      <formula>NOT(ISERROR(SEARCH("NIEN",K44)))</formula>
    </cfRule>
    <cfRule type="containsText" dxfId="378" priority="348" operator="containsText" text="JA">
      <formula>NOT(ISERROR(SEARCH("JA",K44)))</formula>
    </cfRule>
    <cfRule type="cellIs" dxfId="377" priority="349" operator="between">
      <formula>1</formula>
      <formula>10</formula>
    </cfRule>
    <cfRule type="cellIs" dxfId="376" priority="350" stopIfTrue="1" operator="equal">
      <formula>"GO"</formula>
    </cfRule>
    <cfRule type="cellIs" dxfId="375" priority="351" stopIfTrue="1" operator="equal">
      <formula>"NO GO"</formula>
    </cfRule>
  </conditionalFormatting>
  <conditionalFormatting sqref="U55">
    <cfRule type="expression" dxfId="374" priority="3958">
      <formula>#REF!="M"</formula>
    </cfRule>
  </conditionalFormatting>
  <conditionalFormatting sqref="AQ55">
    <cfRule type="expression" dxfId="373" priority="3960">
      <formula>#REF!="M"</formula>
    </cfRule>
  </conditionalFormatting>
  <conditionalFormatting sqref="Y21:Y44">
    <cfRule type="cellIs" dxfId="372" priority="346" stopIfTrue="1" operator="equal">
      <formula>"NO GO"</formula>
    </cfRule>
  </conditionalFormatting>
  <conditionalFormatting sqref="Y21:Y44">
    <cfRule type="cellIs" dxfId="371" priority="345" stopIfTrue="1" operator="equal">
      <formula>"GO"</formula>
    </cfRule>
  </conditionalFormatting>
  <conditionalFormatting sqref="AG21:AG44">
    <cfRule type="cellIs" dxfId="370" priority="340" operator="between">
      <formula>1</formula>
      <formula>10</formula>
    </cfRule>
    <cfRule type="cellIs" dxfId="369" priority="343" stopIfTrue="1" operator="equal">
      <formula>"GO"</formula>
    </cfRule>
    <cfRule type="cellIs" dxfId="368" priority="344" stopIfTrue="1" operator="equal">
      <formula>"NO GO"</formula>
    </cfRule>
  </conditionalFormatting>
  <conditionalFormatting sqref="AG21:AG44">
    <cfRule type="expression" dxfId="367" priority="341">
      <formula>"NO GO"</formula>
    </cfRule>
    <cfRule type="expression" dxfId="366" priority="342">
      <formula>"GO"</formula>
    </cfRule>
  </conditionalFormatting>
  <conditionalFormatting sqref="AG21:AG44">
    <cfRule type="containsText" dxfId="365" priority="332" operator="containsText" text="NIEN">
      <formula>NOT(ISERROR(SEARCH("NIEN",AG21)))</formula>
    </cfRule>
    <cfRule type="containsText" dxfId="364" priority="333" operator="containsText" text="JA">
      <formula>NOT(ISERROR(SEARCH("JA",AG21)))</formula>
    </cfRule>
    <cfRule type="cellIs" dxfId="363" priority="337" operator="between">
      <formula>1</formula>
      <formula>10</formula>
    </cfRule>
    <cfRule type="cellIs" dxfId="362" priority="338" stopIfTrue="1" operator="equal">
      <formula>"GO"</formula>
    </cfRule>
    <cfRule type="cellIs" dxfId="361" priority="339" stopIfTrue="1" operator="equal">
      <formula>"NO GO"</formula>
    </cfRule>
  </conditionalFormatting>
  <conditionalFormatting sqref="AG21:AG44">
    <cfRule type="cellIs" dxfId="360" priority="334" operator="between">
      <formula>1</formula>
      <formula>10</formula>
    </cfRule>
    <cfRule type="cellIs" dxfId="359" priority="335" stopIfTrue="1" operator="equal">
      <formula>"GO"</formula>
    </cfRule>
    <cfRule type="cellIs" dxfId="358" priority="336" stopIfTrue="1" operator="equal">
      <formula>"NO GO"</formula>
    </cfRule>
  </conditionalFormatting>
  <conditionalFormatting sqref="AG21:AG44">
    <cfRule type="containsText" dxfId="357" priority="327" operator="containsText" text="NIEN">
      <formula>NOT(ISERROR(SEARCH("NIEN",AG21)))</formula>
    </cfRule>
    <cfRule type="containsText" dxfId="356" priority="328" operator="containsText" text="JA">
      <formula>NOT(ISERROR(SEARCH("JA",AG21)))</formula>
    </cfRule>
    <cfRule type="cellIs" dxfId="355" priority="329" operator="between">
      <formula>1</formula>
      <formula>10</formula>
    </cfRule>
    <cfRule type="cellIs" dxfId="354" priority="330" stopIfTrue="1" operator="equal">
      <formula>"GO"</formula>
    </cfRule>
    <cfRule type="cellIs" dxfId="353" priority="331" stopIfTrue="1" operator="equal">
      <formula>"NO GO"</formula>
    </cfRule>
  </conditionalFormatting>
  <conditionalFormatting sqref="AG21:AG44">
    <cfRule type="cellIs" dxfId="352" priority="326" stopIfTrue="1" operator="equal">
      <formula>"NO GO"</formula>
    </cfRule>
  </conditionalFormatting>
  <conditionalFormatting sqref="AG21:AG44">
    <cfRule type="cellIs" dxfId="351" priority="325" stopIfTrue="1" operator="equal">
      <formula>"GO"</formula>
    </cfRule>
  </conditionalFormatting>
  <conditionalFormatting sqref="AN21:AN44">
    <cfRule type="cellIs" dxfId="350" priority="320" operator="between">
      <formula>1</formula>
      <formula>10</formula>
    </cfRule>
    <cfRule type="cellIs" dxfId="349" priority="323" stopIfTrue="1" operator="equal">
      <formula>"GO"</formula>
    </cfRule>
    <cfRule type="cellIs" dxfId="348" priority="324" stopIfTrue="1" operator="equal">
      <formula>"NO GO"</formula>
    </cfRule>
  </conditionalFormatting>
  <conditionalFormatting sqref="AN21:AN44">
    <cfRule type="expression" dxfId="347" priority="321">
      <formula>"NO GO"</formula>
    </cfRule>
    <cfRule type="expression" dxfId="346" priority="322">
      <formula>"GO"</formula>
    </cfRule>
  </conditionalFormatting>
  <conditionalFormatting sqref="AN21:AN44">
    <cfRule type="containsText" dxfId="345" priority="312" operator="containsText" text="NIEN">
      <formula>NOT(ISERROR(SEARCH("NIEN",AN21)))</formula>
    </cfRule>
    <cfRule type="containsText" dxfId="344" priority="313" operator="containsText" text="JA">
      <formula>NOT(ISERROR(SEARCH("JA",AN21)))</formula>
    </cfRule>
    <cfRule type="cellIs" dxfId="343" priority="317" operator="between">
      <formula>1</formula>
      <formula>10</formula>
    </cfRule>
    <cfRule type="cellIs" dxfId="342" priority="318" stopIfTrue="1" operator="equal">
      <formula>"GO"</formula>
    </cfRule>
    <cfRule type="cellIs" dxfId="341" priority="319" stopIfTrue="1" operator="equal">
      <formula>"NO GO"</formula>
    </cfRule>
  </conditionalFormatting>
  <conditionalFormatting sqref="AN21:AN44">
    <cfRule type="cellIs" dxfId="340" priority="314" operator="between">
      <formula>1</formula>
      <formula>10</formula>
    </cfRule>
    <cfRule type="cellIs" dxfId="339" priority="315" stopIfTrue="1" operator="equal">
      <formula>"GO"</formula>
    </cfRule>
    <cfRule type="cellIs" dxfId="338" priority="316" stopIfTrue="1" operator="equal">
      <formula>"NO GO"</formula>
    </cfRule>
  </conditionalFormatting>
  <conditionalFormatting sqref="AN21:AN44">
    <cfRule type="containsText" dxfId="337" priority="307" operator="containsText" text="NIEN">
      <formula>NOT(ISERROR(SEARCH("NIEN",AN21)))</formula>
    </cfRule>
    <cfRule type="containsText" dxfId="336" priority="308" operator="containsText" text="JA">
      <formula>NOT(ISERROR(SEARCH("JA",AN21)))</formula>
    </cfRule>
    <cfRule type="cellIs" dxfId="335" priority="309" operator="between">
      <formula>1</formula>
      <formula>10</formula>
    </cfRule>
    <cfRule type="cellIs" dxfId="334" priority="310" stopIfTrue="1" operator="equal">
      <formula>"GO"</formula>
    </cfRule>
    <cfRule type="cellIs" dxfId="333" priority="311" stopIfTrue="1" operator="equal">
      <formula>"NO GO"</formula>
    </cfRule>
  </conditionalFormatting>
  <conditionalFormatting sqref="AN21:AN44">
    <cfRule type="cellIs" dxfId="332" priority="306" stopIfTrue="1" operator="equal">
      <formula>"NO GO"</formula>
    </cfRule>
  </conditionalFormatting>
  <conditionalFormatting sqref="AN21:AN44">
    <cfRule type="cellIs" dxfId="331" priority="305" stopIfTrue="1" operator="equal">
      <formula>"GO"</formula>
    </cfRule>
  </conditionalFormatting>
  <conditionalFormatting sqref="AU21:AU44">
    <cfRule type="cellIs" dxfId="330" priority="300" operator="between">
      <formula>1</formula>
      <formula>10</formula>
    </cfRule>
    <cfRule type="cellIs" dxfId="329" priority="303" stopIfTrue="1" operator="equal">
      <formula>"GO"</formula>
    </cfRule>
    <cfRule type="cellIs" dxfId="328" priority="304" stopIfTrue="1" operator="equal">
      <formula>"NO GO"</formula>
    </cfRule>
  </conditionalFormatting>
  <conditionalFormatting sqref="AU21:AU44">
    <cfRule type="expression" dxfId="327" priority="301">
      <formula>"NO GO"</formula>
    </cfRule>
    <cfRule type="expression" dxfId="326" priority="302">
      <formula>"GO"</formula>
    </cfRule>
  </conditionalFormatting>
  <conditionalFormatting sqref="AU21:AU44">
    <cfRule type="containsText" dxfId="325" priority="292" operator="containsText" text="NIEN">
      <formula>NOT(ISERROR(SEARCH("NIEN",AU21)))</formula>
    </cfRule>
    <cfRule type="containsText" dxfId="324" priority="293" operator="containsText" text="JA">
      <formula>NOT(ISERROR(SEARCH("JA",AU21)))</formula>
    </cfRule>
    <cfRule type="cellIs" dxfId="323" priority="297" operator="between">
      <formula>1</formula>
      <formula>10</formula>
    </cfRule>
    <cfRule type="cellIs" dxfId="322" priority="298" stopIfTrue="1" operator="equal">
      <formula>"GO"</formula>
    </cfRule>
    <cfRule type="cellIs" dxfId="321" priority="299" stopIfTrue="1" operator="equal">
      <formula>"NO GO"</formula>
    </cfRule>
  </conditionalFormatting>
  <conditionalFormatting sqref="AU21:AU44">
    <cfRule type="cellIs" dxfId="320" priority="294" operator="between">
      <formula>1</formula>
      <formula>10</formula>
    </cfRule>
    <cfRule type="cellIs" dxfId="319" priority="295" stopIfTrue="1" operator="equal">
      <formula>"GO"</formula>
    </cfRule>
    <cfRule type="cellIs" dxfId="318" priority="296" stopIfTrue="1" operator="equal">
      <formula>"NO GO"</formula>
    </cfRule>
  </conditionalFormatting>
  <conditionalFormatting sqref="AU21:AU44">
    <cfRule type="containsText" dxfId="317" priority="287" operator="containsText" text="NIEN">
      <formula>NOT(ISERROR(SEARCH("NIEN",AU21)))</formula>
    </cfRule>
    <cfRule type="containsText" dxfId="316" priority="288" operator="containsText" text="JA">
      <formula>NOT(ISERROR(SEARCH("JA",AU21)))</formula>
    </cfRule>
    <cfRule type="cellIs" dxfId="315" priority="289" operator="between">
      <formula>1</formula>
      <formula>10</formula>
    </cfRule>
    <cfRule type="cellIs" dxfId="314" priority="290" stopIfTrue="1" operator="equal">
      <formula>"GO"</formula>
    </cfRule>
    <cfRule type="cellIs" dxfId="313" priority="291" stopIfTrue="1" operator="equal">
      <formula>"NO GO"</formula>
    </cfRule>
  </conditionalFormatting>
  <conditionalFormatting sqref="AU21:AU44">
    <cfRule type="cellIs" dxfId="312" priority="286" stopIfTrue="1" operator="equal">
      <formula>"NO GO"</formula>
    </cfRule>
  </conditionalFormatting>
  <conditionalFormatting sqref="AU21:AU44">
    <cfRule type="cellIs" dxfId="311" priority="285" stopIfTrue="1" operator="equal">
      <formula>"GO"</formula>
    </cfRule>
  </conditionalFormatting>
  <conditionalFormatting sqref="M50">
    <cfRule type="containsText" dxfId="310" priority="282" operator="containsText" text="M">
      <formula>NOT(ISERROR(SEARCH("M",M50)))</formula>
    </cfRule>
    <cfRule type="containsText" dxfId="309" priority="283" operator="containsText" text="H">
      <formula>NOT(ISERROR(SEARCH("H",M50)))</formula>
    </cfRule>
    <cfRule type="containsText" dxfId="308" priority="284" operator="containsText" text="L">
      <formula>NOT(ISERROR(SEARCH("L",M50)))</formula>
    </cfRule>
  </conditionalFormatting>
  <conditionalFormatting sqref="K53">
    <cfRule type="containsText" dxfId="307" priority="278" operator="containsText" text="M">
      <formula>NOT(ISERROR(SEARCH("M",K53)))</formula>
    </cfRule>
    <cfRule type="containsText" dxfId="306" priority="279" operator="containsText" text="H">
      <formula>NOT(ISERROR(SEARCH("H",K53)))</formula>
    </cfRule>
    <cfRule type="containsText" dxfId="305" priority="280" operator="containsText" text="L">
      <formula>NOT(ISERROR(SEARCH("L",K53)))</formula>
    </cfRule>
  </conditionalFormatting>
  <conditionalFormatting sqref="M55">
    <cfRule type="containsText" dxfId="304" priority="274" operator="containsText" text="M">
      <formula>NOT(ISERROR(SEARCH("M",M55)))</formula>
    </cfRule>
    <cfRule type="containsText" dxfId="303" priority="275" operator="containsText" text="H">
      <formula>NOT(ISERROR(SEARCH("H",M55)))</formula>
    </cfRule>
    <cfRule type="containsText" dxfId="302" priority="276" operator="containsText" text="L">
      <formula>NOT(ISERROR(SEARCH("L",M55)))</formula>
    </cfRule>
  </conditionalFormatting>
  <conditionalFormatting sqref="K58">
    <cfRule type="containsText" dxfId="301" priority="270" operator="containsText" text="M">
      <formula>NOT(ISERROR(SEARCH("M",K58)))</formula>
    </cfRule>
    <cfRule type="containsText" dxfId="300" priority="271" operator="containsText" text="H">
      <formula>NOT(ISERROR(SEARCH("H",K58)))</formula>
    </cfRule>
    <cfRule type="containsText" dxfId="299" priority="272" operator="containsText" text="L">
      <formula>NOT(ISERROR(SEARCH("L",K58)))</formula>
    </cfRule>
  </conditionalFormatting>
  <conditionalFormatting sqref="M60">
    <cfRule type="containsText" dxfId="298" priority="266" operator="containsText" text="M">
      <formula>NOT(ISERROR(SEARCH("M",M60)))</formula>
    </cfRule>
    <cfRule type="containsText" dxfId="297" priority="267" operator="containsText" text="H">
      <formula>NOT(ISERROR(SEARCH("H",M60)))</formula>
    </cfRule>
    <cfRule type="containsText" dxfId="296" priority="268" operator="containsText" text="L">
      <formula>NOT(ISERROR(SEARCH("L",M60)))</formula>
    </cfRule>
  </conditionalFormatting>
  <conditionalFormatting sqref="K63">
    <cfRule type="containsText" dxfId="295" priority="262" operator="containsText" text="M">
      <formula>NOT(ISERROR(SEARCH("M",K63)))</formula>
    </cfRule>
    <cfRule type="containsText" dxfId="294" priority="263" operator="containsText" text="H">
      <formula>NOT(ISERROR(SEARCH("H",K63)))</formula>
    </cfRule>
    <cfRule type="containsText" dxfId="293" priority="264" operator="containsText" text="L">
      <formula>NOT(ISERROR(SEARCH("L",K63)))</formula>
    </cfRule>
  </conditionalFormatting>
  <conditionalFormatting sqref="M65">
    <cfRule type="containsText" dxfId="292" priority="258" operator="containsText" text="M">
      <formula>NOT(ISERROR(SEARCH("M",M65)))</formula>
    </cfRule>
    <cfRule type="containsText" dxfId="291" priority="259" operator="containsText" text="H">
      <formula>NOT(ISERROR(SEARCH("H",M65)))</formula>
    </cfRule>
    <cfRule type="containsText" dxfId="290" priority="260" operator="containsText" text="L">
      <formula>NOT(ISERROR(SEARCH("L",M65)))</formula>
    </cfRule>
  </conditionalFormatting>
  <conditionalFormatting sqref="K68">
    <cfRule type="containsText" dxfId="289" priority="254" operator="containsText" text="M">
      <formula>NOT(ISERROR(SEARCH("M",K68)))</formula>
    </cfRule>
    <cfRule type="containsText" dxfId="288" priority="255" operator="containsText" text="H">
      <formula>NOT(ISERROR(SEARCH("H",K68)))</formula>
    </cfRule>
    <cfRule type="containsText" dxfId="287" priority="256" operator="containsText" text="L">
      <formula>NOT(ISERROR(SEARCH("L",K68)))</formula>
    </cfRule>
  </conditionalFormatting>
  <conditionalFormatting sqref="M70">
    <cfRule type="containsText" dxfId="286" priority="250" operator="containsText" text="M">
      <formula>NOT(ISERROR(SEARCH("M",M70)))</formula>
    </cfRule>
    <cfRule type="containsText" dxfId="285" priority="251" operator="containsText" text="H">
      <formula>NOT(ISERROR(SEARCH("H",M70)))</formula>
    </cfRule>
    <cfRule type="containsText" dxfId="284" priority="252" operator="containsText" text="L">
      <formula>NOT(ISERROR(SEARCH("L",M70)))</formula>
    </cfRule>
  </conditionalFormatting>
  <conditionalFormatting sqref="K73">
    <cfRule type="containsText" dxfId="283" priority="246" operator="containsText" text="M">
      <formula>NOT(ISERROR(SEARCH("M",K73)))</formula>
    </cfRule>
    <cfRule type="containsText" dxfId="282" priority="247" operator="containsText" text="H">
      <formula>NOT(ISERROR(SEARCH("H",K73)))</formula>
    </cfRule>
    <cfRule type="containsText" dxfId="281" priority="248" operator="containsText" text="L">
      <formula>NOT(ISERROR(SEARCH("L",K73)))</formula>
    </cfRule>
  </conditionalFormatting>
  <conditionalFormatting sqref="M75">
    <cfRule type="containsText" dxfId="280" priority="242" operator="containsText" text="M">
      <formula>NOT(ISERROR(SEARCH("M",M75)))</formula>
    </cfRule>
    <cfRule type="containsText" dxfId="279" priority="243" operator="containsText" text="H">
      <formula>NOT(ISERROR(SEARCH("H",M75)))</formula>
    </cfRule>
    <cfRule type="containsText" dxfId="278" priority="244" operator="containsText" text="L">
      <formula>NOT(ISERROR(SEARCH("L",M75)))</formula>
    </cfRule>
  </conditionalFormatting>
  <conditionalFormatting sqref="R48">
    <cfRule type="containsText" dxfId="277" priority="238" operator="containsText" text="M">
      <formula>NOT(ISERROR(SEARCH("M",R48)))</formula>
    </cfRule>
    <cfRule type="containsText" dxfId="276" priority="239" operator="containsText" text="H">
      <formula>NOT(ISERROR(SEARCH("H",R48)))</formula>
    </cfRule>
    <cfRule type="containsText" dxfId="275" priority="240" operator="containsText" text="L">
      <formula>NOT(ISERROR(SEARCH("L",R48)))</formula>
    </cfRule>
  </conditionalFormatting>
  <conditionalFormatting sqref="T50">
    <cfRule type="containsText" dxfId="274" priority="234" operator="containsText" text="M">
      <formula>NOT(ISERROR(SEARCH("M",T50)))</formula>
    </cfRule>
    <cfRule type="containsText" dxfId="273" priority="235" operator="containsText" text="H">
      <formula>NOT(ISERROR(SEARCH("H",T50)))</formula>
    </cfRule>
    <cfRule type="containsText" dxfId="272" priority="236" operator="containsText" text="L">
      <formula>NOT(ISERROR(SEARCH("L",T50)))</formula>
    </cfRule>
  </conditionalFormatting>
  <conditionalFormatting sqref="R53">
    <cfRule type="containsText" dxfId="271" priority="230" operator="containsText" text="M">
      <formula>NOT(ISERROR(SEARCH("M",R53)))</formula>
    </cfRule>
    <cfRule type="containsText" dxfId="270" priority="231" operator="containsText" text="H">
      <formula>NOT(ISERROR(SEARCH("H",R53)))</formula>
    </cfRule>
    <cfRule type="containsText" dxfId="269" priority="232" operator="containsText" text="L">
      <formula>NOT(ISERROR(SEARCH("L",R53)))</formula>
    </cfRule>
  </conditionalFormatting>
  <conditionalFormatting sqref="T55">
    <cfRule type="containsText" dxfId="268" priority="226" operator="containsText" text="M">
      <formula>NOT(ISERROR(SEARCH("M",T55)))</formula>
    </cfRule>
    <cfRule type="containsText" dxfId="267" priority="227" operator="containsText" text="H">
      <formula>NOT(ISERROR(SEARCH("H",T55)))</formula>
    </cfRule>
    <cfRule type="containsText" dxfId="266" priority="228" operator="containsText" text="L">
      <formula>NOT(ISERROR(SEARCH("L",T55)))</formula>
    </cfRule>
  </conditionalFormatting>
  <conditionalFormatting sqref="R58">
    <cfRule type="containsText" dxfId="265" priority="222" operator="containsText" text="M">
      <formula>NOT(ISERROR(SEARCH("M",R58)))</formula>
    </cfRule>
    <cfRule type="containsText" dxfId="264" priority="223" operator="containsText" text="H">
      <formula>NOT(ISERROR(SEARCH("H",R58)))</formula>
    </cfRule>
    <cfRule type="containsText" dxfId="263" priority="224" operator="containsText" text="L">
      <formula>NOT(ISERROR(SEARCH("L",R58)))</formula>
    </cfRule>
  </conditionalFormatting>
  <conditionalFormatting sqref="T60">
    <cfRule type="containsText" dxfId="262" priority="218" operator="containsText" text="M">
      <formula>NOT(ISERROR(SEARCH("M",T60)))</formula>
    </cfRule>
    <cfRule type="containsText" dxfId="261" priority="219" operator="containsText" text="H">
      <formula>NOT(ISERROR(SEARCH("H",T60)))</formula>
    </cfRule>
    <cfRule type="containsText" dxfId="260" priority="220" operator="containsText" text="L">
      <formula>NOT(ISERROR(SEARCH("L",T60)))</formula>
    </cfRule>
  </conditionalFormatting>
  <conditionalFormatting sqref="R63">
    <cfRule type="containsText" dxfId="259" priority="214" operator="containsText" text="M">
      <formula>NOT(ISERROR(SEARCH("M",R63)))</formula>
    </cfRule>
    <cfRule type="containsText" dxfId="258" priority="215" operator="containsText" text="H">
      <formula>NOT(ISERROR(SEARCH("H",R63)))</formula>
    </cfRule>
    <cfRule type="containsText" dxfId="257" priority="216" operator="containsText" text="L">
      <formula>NOT(ISERROR(SEARCH("L",R63)))</formula>
    </cfRule>
  </conditionalFormatting>
  <conditionalFormatting sqref="T65">
    <cfRule type="containsText" dxfId="256" priority="210" operator="containsText" text="M">
      <formula>NOT(ISERROR(SEARCH("M",T65)))</formula>
    </cfRule>
    <cfRule type="containsText" dxfId="255" priority="211" operator="containsText" text="H">
      <formula>NOT(ISERROR(SEARCH("H",T65)))</formula>
    </cfRule>
    <cfRule type="containsText" dxfId="254" priority="212" operator="containsText" text="L">
      <formula>NOT(ISERROR(SEARCH("L",T65)))</formula>
    </cfRule>
  </conditionalFormatting>
  <conditionalFormatting sqref="R68">
    <cfRule type="containsText" dxfId="253" priority="206" operator="containsText" text="M">
      <formula>NOT(ISERROR(SEARCH("M",R68)))</formula>
    </cfRule>
    <cfRule type="containsText" dxfId="252" priority="207" operator="containsText" text="H">
      <formula>NOT(ISERROR(SEARCH("H",R68)))</formula>
    </cfRule>
    <cfRule type="containsText" dxfId="251" priority="208" operator="containsText" text="L">
      <formula>NOT(ISERROR(SEARCH("L",R68)))</formula>
    </cfRule>
  </conditionalFormatting>
  <conditionalFormatting sqref="T70">
    <cfRule type="containsText" dxfId="250" priority="202" operator="containsText" text="M">
      <formula>NOT(ISERROR(SEARCH("M",T70)))</formula>
    </cfRule>
    <cfRule type="containsText" dxfId="249" priority="203" operator="containsText" text="H">
      <formula>NOT(ISERROR(SEARCH("H",T70)))</formula>
    </cfRule>
    <cfRule type="containsText" dxfId="248" priority="204" operator="containsText" text="L">
      <formula>NOT(ISERROR(SEARCH("L",T70)))</formula>
    </cfRule>
  </conditionalFormatting>
  <conditionalFormatting sqref="R73">
    <cfRule type="containsText" dxfId="247" priority="198" operator="containsText" text="M">
      <formula>NOT(ISERROR(SEARCH("M",R73)))</formula>
    </cfRule>
    <cfRule type="containsText" dxfId="246" priority="199" operator="containsText" text="H">
      <formula>NOT(ISERROR(SEARCH("H",R73)))</formula>
    </cfRule>
    <cfRule type="containsText" dxfId="245" priority="200" operator="containsText" text="L">
      <formula>NOT(ISERROR(SEARCH("L",R73)))</formula>
    </cfRule>
  </conditionalFormatting>
  <conditionalFormatting sqref="T75">
    <cfRule type="containsText" dxfId="244" priority="194" operator="containsText" text="M">
      <formula>NOT(ISERROR(SEARCH("M",T75)))</formula>
    </cfRule>
    <cfRule type="containsText" dxfId="243" priority="195" operator="containsText" text="H">
      <formula>NOT(ISERROR(SEARCH("H",T75)))</formula>
    </cfRule>
    <cfRule type="containsText" dxfId="242" priority="196" operator="containsText" text="L">
      <formula>NOT(ISERROR(SEARCH("L",T75)))</formula>
    </cfRule>
  </conditionalFormatting>
  <conditionalFormatting sqref="Y48">
    <cfRule type="containsText" dxfId="241" priority="190" operator="containsText" text="M">
      <formula>NOT(ISERROR(SEARCH("M",Y48)))</formula>
    </cfRule>
    <cfRule type="containsText" dxfId="240" priority="191" operator="containsText" text="H">
      <formula>NOT(ISERROR(SEARCH("H",Y48)))</formula>
    </cfRule>
    <cfRule type="containsText" dxfId="239" priority="192" operator="containsText" text="L">
      <formula>NOT(ISERROR(SEARCH("L",Y48)))</formula>
    </cfRule>
  </conditionalFormatting>
  <conditionalFormatting sqref="AA50">
    <cfRule type="containsText" dxfId="238" priority="186" operator="containsText" text="M">
      <formula>NOT(ISERROR(SEARCH("M",AA50)))</formula>
    </cfRule>
    <cfRule type="containsText" dxfId="237" priority="187" operator="containsText" text="H">
      <formula>NOT(ISERROR(SEARCH("H",AA50)))</formula>
    </cfRule>
    <cfRule type="containsText" dxfId="236" priority="188" operator="containsText" text="L">
      <formula>NOT(ISERROR(SEARCH("L",AA50)))</formula>
    </cfRule>
  </conditionalFormatting>
  <conditionalFormatting sqref="Y53">
    <cfRule type="containsText" dxfId="235" priority="182" operator="containsText" text="M">
      <formula>NOT(ISERROR(SEARCH("M",Y53)))</formula>
    </cfRule>
    <cfRule type="containsText" dxfId="234" priority="183" operator="containsText" text="H">
      <formula>NOT(ISERROR(SEARCH("H",Y53)))</formula>
    </cfRule>
    <cfRule type="containsText" dxfId="233" priority="184" operator="containsText" text="L">
      <formula>NOT(ISERROR(SEARCH("L",Y53)))</formula>
    </cfRule>
  </conditionalFormatting>
  <conditionalFormatting sqref="AA55">
    <cfRule type="containsText" dxfId="232" priority="178" operator="containsText" text="M">
      <formula>NOT(ISERROR(SEARCH("M",AA55)))</formula>
    </cfRule>
    <cfRule type="containsText" dxfId="231" priority="179" operator="containsText" text="H">
      <formula>NOT(ISERROR(SEARCH("H",AA55)))</formula>
    </cfRule>
    <cfRule type="containsText" dxfId="230" priority="180" operator="containsText" text="L">
      <formula>NOT(ISERROR(SEARCH("L",AA55)))</formula>
    </cfRule>
  </conditionalFormatting>
  <conditionalFormatting sqref="Y58">
    <cfRule type="containsText" dxfId="229" priority="174" operator="containsText" text="M">
      <formula>NOT(ISERROR(SEARCH("M",Y58)))</formula>
    </cfRule>
    <cfRule type="containsText" dxfId="228" priority="175" operator="containsText" text="H">
      <formula>NOT(ISERROR(SEARCH("H",Y58)))</formula>
    </cfRule>
    <cfRule type="containsText" dxfId="227" priority="176" operator="containsText" text="L">
      <formula>NOT(ISERROR(SEARCH("L",Y58)))</formula>
    </cfRule>
  </conditionalFormatting>
  <conditionalFormatting sqref="AA60">
    <cfRule type="containsText" dxfId="226" priority="170" operator="containsText" text="M">
      <formula>NOT(ISERROR(SEARCH("M",AA60)))</formula>
    </cfRule>
    <cfRule type="containsText" dxfId="225" priority="171" operator="containsText" text="H">
      <formula>NOT(ISERROR(SEARCH("H",AA60)))</formula>
    </cfRule>
    <cfRule type="containsText" dxfId="224" priority="172" operator="containsText" text="L">
      <formula>NOT(ISERROR(SEARCH("L",AA60)))</formula>
    </cfRule>
  </conditionalFormatting>
  <conditionalFormatting sqref="Y63">
    <cfRule type="containsText" dxfId="223" priority="166" operator="containsText" text="M">
      <formula>NOT(ISERROR(SEARCH("M",Y63)))</formula>
    </cfRule>
    <cfRule type="containsText" dxfId="222" priority="167" operator="containsText" text="H">
      <formula>NOT(ISERROR(SEARCH("H",Y63)))</formula>
    </cfRule>
    <cfRule type="containsText" dxfId="221" priority="168" operator="containsText" text="L">
      <formula>NOT(ISERROR(SEARCH("L",Y63)))</formula>
    </cfRule>
  </conditionalFormatting>
  <conditionalFormatting sqref="AA65">
    <cfRule type="containsText" dxfId="220" priority="162" operator="containsText" text="M">
      <formula>NOT(ISERROR(SEARCH("M",AA65)))</formula>
    </cfRule>
    <cfRule type="containsText" dxfId="219" priority="163" operator="containsText" text="H">
      <formula>NOT(ISERROR(SEARCH("H",AA65)))</formula>
    </cfRule>
    <cfRule type="containsText" dxfId="218" priority="164" operator="containsText" text="L">
      <formula>NOT(ISERROR(SEARCH("L",AA65)))</formula>
    </cfRule>
  </conditionalFormatting>
  <conditionalFormatting sqref="Y68">
    <cfRule type="containsText" dxfId="217" priority="158" operator="containsText" text="M">
      <formula>NOT(ISERROR(SEARCH("M",Y68)))</formula>
    </cfRule>
    <cfRule type="containsText" dxfId="216" priority="159" operator="containsText" text="H">
      <formula>NOT(ISERROR(SEARCH("H",Y68)))</formula>
    </cfRule>
    <cfRule type="containsText" dxfId="215" priority="160" operator="containsText" text="L">
      <formula>NOT(ISERROR(SEARCH("L",Y68)))</formula>
    </cfRule>
  </conditionalFormatting>
  <conditionalFormatting sqref="AA70">
    <cfRule type="containsText" dxfId="214" priority="154" operator="containsText" text="M">
      <formula>NOT(ISERROR(SEARCH("M",AA70)))</formula>
    </cfRule>
    <cfRule type="containsText" dxfId="213" priority="155" operator="containsText" text="H">
      <formula>NOT(ISERROR(SEARCH("H",AA70)))</formula>
    </cfRule>
    <cfRule type="containsText" dxfId="212" priority="156" operator="containsText" text="L">
      <formula>NOT(ISERROR(SEARCH("L",AA70)))</formula>
    </cfRule>
  </conditionalFormatting>
  <conditionalFormatting sqref="Y73">
    <cfRule type="containsText" dxfId="211" priority="150" operator="containsText" text="M">
      <formula>NOT(ISERROR(SEARCH("M",Y73)))</formula>
    </cfRule>
    <cfRule type="containsText" dxfId="210" priority="151" operator="containsText" text="H">
      <formula>NOT(ISERROR(SEARCH("H",Y73)))</formula>
    </cfRule>
    <cfRule type="containsText" dxfId="209" priority="152" operator="containsText" text="L">
      <formula>NOT(ISERROR(SEARCH("L",Y73)))</formula>
    </cfRule>
  </conditionalFormatting>
  <conditionalFormatting sqref="AA75">
    <cfRule type="containsText" dxfId="208" priority="146" operator="containsText" text="M">
      <formula>NOT(ISERROR(SEARCH("M",AA75)))</formula>
    </cfRule>
    <cfRule type="containsText" dxfId="207" priority="147" operator="containsText" text="H">
      <formula>NOT(ISERROR(SEARCH("H",AA75)))</formula>
    </cfRule>
    <cfRule type="containsText" dxfId="206" priority="148" operator="containsText" text="L">
      <formula>NOT(ISERROR(SEARCH("L",AA75)))</formula>
    </cfRule>
  </conditionalFormatting>
  <conditionalFormatting sqref="AG48">
    <cfRule type="containsText" dxfId="205" priority="142" operator="containsText" text="M">
      <formula>NOT(ISERROR(SEARCH("M",AG48)))</formula>
    </cfRule>
    <cfRule type="containsText" dxfId="204" priority="143" operator="containsText" text="H">
      <formula>NOT(ISERROR(SEARCH("H",AG48)))</formula>
    </cfRule>
    <cfRule type="containsText" dxfId="203" priority="144" operator="containsText" text="L">
      <formula>NOT(ISERROR(SEARCH("L",AG48)))</formula>
    </cfRule>
  </conditionalFormatting>
  <conditionalFormatting sqref="AI50">
    <cfRule type="containsText" dxfId="202" priority="138" operator="containsText" text="M">
      <formula>NOT(ISERROR(SEARCH("M",AI50)))</formula>
    </cfRule>
    <cfRule type="containsText" dxfId="201" priority="139" operator="containsText" text="H">
      <formula>NOT(ISERROR(SEARCH("H",AI50)))</formula>
    </cfRule>
    <cfRule type="containsText" dxfId="200" priority="140" operator="containsText" text="L">
      <formula>NOT(ISERROR(SEARCH("L",AI50)))</formula>
    </cfRule>
  </conditionalFormatting>
  <conditionalFormatting sqref="AG53">
    <cfRule type="containsText" dxfId="199" priority="134" operator="containsText" text="M">
      <formula>NOT(ISERROR(SEARCH("M",AG53)))</formula>
    </cfRule>
    <cfRule type="containsText" dxfId="198" priority="135" operator="containsText" text="H">
      <formula>NOT(ISERROR(SEARCH("H",AG53)))</formula>
    </cfRule>
    <cfRule type="containsText" dxfId="197" priority="136" operator="containsText" text="L">
      <formula>NOT(ISERROR(SEARCH("L",AG53)))</formula>
    </cfRule>
  </conditionalFormatting>
  <conditionalFormatting sqref="AI55">
    <cfRule type="containsText" dxfId="196" priority="130" operator="containsText" text="M">
      <formula>NOT(ISERROR(SEARCH("M",AI55)))</formula>
    </cfRule>
    <cfRule type="containsText" dxfId="195" priority="131" operator="containsText" text="H">
      <formula>NOT(ISERROR(SEARCH("H",AI55)))</formula>
    </cfRule>
    <cfRule type="containsText" dxfId="194" priority="132" operator="containsText" text="L">
      <formula>NOT(ISERROR(SEARCH("L",AI55)))</formula>
    </cfRule>
  </conditionalFormatting>
  <conditionalFormatting sqref="AG58">
    <cfRule type="containsText" dxfId="193" priority="126" operator="containsText" text="M">
      <formula>NOT(ISERROR(SEARCH("M",AG58)))</formula>
    </cfRule>
    <cfRule type="containsText" dxfId="192" priority="127" operator="containsText" text="H">
      <formula>NOT(ISERROR(SEARCH("H",AG58)))</formula>
    </cfRule>
    <cfRule type="containsText" dxfId="191" priority="128" operator="containsText" text="L">
      <formula>NOT(ISERROR(SEARCH("L",AG58)))</formula>
    </cfRule>
  </conditionalFormatting>
  <conditionalFormatting sqref="AI60">
    <cfRule type="containsText" dxfId="190" priority="122" operator="containsText" text="M">
      <formula>NOT(ISERROR(SEARCH("M",AI60)))</formula>
    </cfRule>
    <cfRule type="containsText" dxfId="189" priority="123" operator="containsText" text="H">
      <formula>NOT(ISERROR(SEARCH("H",AI60)))</formula>
    </cfRule>
    <cfRule type="containsText" dxfId="188" priority="124" operator="containsText" text="L">
      <formula>NOT(ISERROR(SEARCH("L",AI60)))</formula>
    </cfRule>
  </conditionalFormatting>
  <conditionalFormatting sqref="AG63">
    <cfRule type="containsText" dxfId="187" priority="118" operator="containsText" text="M">
      <formula>NOT(ISERROR(SEARCH("M",AG63)))</formula>
    </cfRule>
    <cfRule type="containsText" dxfId="186" priority="119" operator="containsText" text="H">
      <formula>NOT(ISERROR(SEARCH("H",AG63)))</formula>
    </cfRule>
    <cfRule type="containsText" dxfId="185" priority="120" operator="containsText" text="L">
      <formula>NOT(ISERROR(SEARCH("L",AG63)))</formula>
    </cfRule>
  </conditionalFormatting>
  <conditionalFormatting sqref="AI65">
    <cfRule type="containsText" dxfId="184" priority="114" operator="containsText" text="M">
      <formula>NOT(ISERROR(SEARCH("M",AI65)))</formula>
    </cfRule>
    <cfRule type="containsText" dxfId="183" priority="115" operator="containsText" text="H">
      <formula>NOT(ISERROR(SEARCH("H",AI65)))</formula>
    </cfRule>
    <cfRule type="containsText" dxfId="182" priority="116" operator="containsText" text="L">
      <formula>NOT(ISERROR(SEARCH("L",AI65)))</formula>
    </cfRule>
  </conditionalFormatting>
  <conditionalFormatting sqref="AG68">
    <cfRule type="containsText" dxfId="181" priority="110" operator="containsText" text="M">
      <formula>NOT(ISERROR(SEARCH("M",AG68)))</formula>
    </cfRule>
    <cfRule type="containsText" dxfId="180" priority="111" operator="containsText" text="H">
      <formula>NOT(ISERROR(SEARCH("H",AG68)))</formula>
    </cfRule>
    <cfRule type="containsText" dxfId="179" priority="112" operator="containsText" text="L">
      <formula>NOT(ISERROR(SEARCH("L",AG68)))</formula>
    </cfRule>
  </conditionalFormatting>
  <conditionalFormatting sqref="AI70">
    <cfRule type="containsText" dxfId="178" priority="106" operator="containsText" text="M">
      <formula>NOT(ISERROR(SEARCH("M",AI70)))</formula>
    </cfRule>
    <cfRule type="containsText" dxfId="177" priority="107" operator="containsText" text="H">
      <formula>NOT(ISERROR(SEARCH("H",AI70)))</formula>
    </cfRule>
    <cfRule type="containsText" dxfId="176" priority="108" operator="containsText" text="L">
      <formula>NOT(ISERROR(SEARCH("L",AI70)))</formula>
    </cfRule>
  </conditionalFormatting>
  <conditionalFormatting sqref="AG73">
    <cfRule type="containsText" dxfId="175" priority="102" operator="containsText" text="M">
      <formula>NOT(ISERROR(SEARCH("M",AG73)))</formula>
    </cfRule>
    <cfRule type="containsText" dxfId="174" priority="103" operator="containsText" text="H">
      <formula>NOT(ISERROR(SEARCH("H",AG73)))</formula>
    </cfRule>
    <cfRule type="containsText" dxfId="173" priority="104" operator="containsText" text="L">
      <formula>NOT(ISERROR(SEARCH("L",AG73)))</formula>
    </cfRule>
  </conditionalFormatting>
  <conditionalFormatting sqref="AI75">
    <cfRule type="containsText" dxfId="172" priority="98" operator="containsText" text="M">
      <formula>NOT(ISERROR(SEARCH("M",AI75)))</formula>
    </cfRule>
    <cfRule type="containsText" dxfId="171" priority="99" operator="containsText" text="H">
      <formula>NOT(ISERROR(SEARCH("H",AI75)))</formula>
    </cfRule>
    <cfRule type="containsText" dxfId="170" priority="100" operator="containsText" text="L">
      <formula>NOT(ISERROR(SEARCH("L",AI75)))</formula>
    </cfRule>
  </conditionalFormatting>
  <conditionalFormatting sqref="AN48">
    <cfRule type="containsText" dxfId="169" priority="94" operator="containsText" text="M">
      <formula>NOT(ISERROR(SEARCH("M",AN48)))</formula>
    </cfRule>
    <cfRule type="containsText" dxfId="168" priority="95" operator="containsText" text="H">
      <formula>NOT(ISERROR(SEARCH("H",AN48)))</formula>
    </cfRule>
    <cfRule type="containsText" dxfId="167" priority="96" operator="containsText" text="L">
      <formula>NOT(ISERROR(SEARCH("L",AN48)))</formula>
    </cfRule>
  </conditionalFormatting>
  <conditionalFormatting sqref="AP50">
    <cfRule type="containsText" dxfId="166" priority="90" operator="containsText" text="M">
      <formula>NOT(ISERROR(SEARCH("M",AP50)))</formula>
    </cfRule>
    <cfRule type="containsText" dxfId="165" priority="91" operator="containsText" text="H">
      <formula>NOT(ISERROR(SEARCH("H",AP50)))</formula>
    </cfRule>
    <cfRule type="containsText" dxfId="164" priority="92" operator="containsText" text="L">
      <formula>NOT(ISERROR(SEARCH("L",AP50)))</formula>
    </cfRule>
  </conditionalFormatting>
  <conditionalFormatting sqref="AN53">
    <cfRule type="containsText" dxfId="163" priority="86" operator="containsText" text="M">
      <formula>NOT(ISERROR(SEARCH("M",AN53)))</formula>
    </cfRule>
    <cfRule type="containsText" dxfId="162" priority="87" operator="containsText" text="H">
      <formula>NOT(ISERROR(SEARCH("H",AN53)))</formula>
    </cfRule>
    <cfRule type="containsText" dxfId="161" priority="88" operator="containsText" text="L">
      <formula>NOT(ISERROR(SEARCH("L",AN53)))</formula>
    </cfRule>
  </conditionalFormatting>
  <conditionalFormatting sqref="AP55">
    <cfRule type="containsText" dxfId="160" priority="82" operator="containsText" text="M">
      <formula>NOT(ISERROR(SEARCH("M",AP55)))</formula>
    </cfRule>
    <cfRule type="containsText" dxfId="159" priority="83" operator="containsText" text="H">
      <formula>NOT(ISERROR(SEARCH("H",AP55)))</formula>
    </cfRule>
    <cfRule type="containsText" dxfId="158" priority="84" operator="containsText" text="L">
      <formula>NOT(ISERROR(SEARCH("L",AP55)))</formula>
    </cfRule>
  </conditionalFormatting>
  <conditionalFormatting sqref="AN58">
    <cfRule type="containsText" dxfId="157" priority="78" operator="containsText" text="M">
      <formula>NOT(ISERROR(SEARCH("M",AN58)))</formula>
    </cfRule>
    <cfRule type="containsText" dxfId="156" priority="79" operator="containsText" text="H">
      <formula>NOT(ISERROR(SEARCH("H",AN58)))</formula>
    </cfRule>
    <cfRule type="containsText" dxfId="155" priority="80" operator="containsText" text="L">
      <formula>NOT(ISERROR(SEARCH("L",AN58)))</formula>
    </cfRule>
  </conditionalFormatting>
  <conditionalFormatting sqref="AP60">
    <cfRule type="containsText" dxfId="154" priority="74" operator="containsText" text="M">
      <formula>NOT(ISERROR(SEARCH("M",AP60)))</formula>
    </cfRule>
    <cfRule type="containsText" dxfId="153" priority="75" operator="containsText" text="H">
      <formula>NOT(ISERROR(SEARCH("H",AP60)))</formula>
    </cfRule>
    <cfRule type="containsText" dxfId="152" priority="76" operator="containsText" text="L">
      <formula>NOT(ISERROR(SEARCH("L",AP60)))</formula>
    </cfRule>
  </conditionalFormatting>
  <conditionalFormatting sqref="AN63">
    <cfRule type="containsText" dxfId="151" priority="70" operator="containsText" text="M">
      <formula>NOT(ISERROR(SEARCH("M",AN63)))</formula>
    </cfRule>
    <cfRule type="containsText" dxfId="150" priority="71" operator="containsText" text="H">
      <formula>NOT(ISERROR(SEARCH("H",AN63)))</formula>
    </cfRule>
    <cfRule type="containsText" dxfId="149" priority="72" operator="containsText" text="L">
      <formula>NOT(ISERROR(SEARCH("L",AN63)))</formula>
    </cfRule>
  </conditionalFormatting>
  <conditionalFormatting sqref="AP65">
    <cfRule type="containsText" dxfId="148" priority="66" operator="containsText" text="M">
      <formula>NOT(ISERROR(SEARCH("M",AP65)))</formula>
    </cfRule>
    <cfRule type="containsText" dxfId="147" priority="67" operator="containsText" text="H">
      <formula>NOT(ISERROR(SEARCH("H",AP65)))</formula>
    </cfRule>
    <cfRule type="containsText" dxfId="146" priority="68" operator="containsText" text="L">
      <formula>NOT(ISERROR(SEARCH("L",AP65)))</formula>
    </cfRule>
  </conditionalFormatting>
  <conditionalFormatting sqref="AN68">
    <cfRule type="containsText" dxfId="145" priority="62" operator="containsText" text="M">
      <formula>NOT(ISERROR(SEARCH("M",AN68)))</formula>
    </cfRule>
    <cfRule type="containsText" dxfId="144" priority="63" operator="containsText" text="H">
      <formula>NOT(ISERROR(SEARCH("H",AN68)))</formula>
    </cfRule>
    <cfRule type="containsText" dxfId="143" priority="64" operator="containsText" text="L">
      <formula>NOT(ISERROR(SEARCH("L",AN68)))</formula>
    </cfRule>
  </conditionalFormatting>
  <conditionalFormatting sqref="AP70">
    <cfRule type="containsText" dxfId="142" priority="58" operator="containsText" text="M">
      <formula>NOT(ISERROR(SEARCH("M",AP70)))</formula>
    </cfRule>
    <cfRule type="containsText" dxfId="141" priority="59" operator="containsText" text="H">
      <formula>NOT(ISERROR(SEARCH("H",AP70)))</formula>
    </cfRule>
    <cfRule type="containsText" dxfId="140" priority="60" operator="containsText" text="L">
      <formula>NOT(ISERROR(SEARCH("L",AP70)))</formula>
    </cfRule>
  </conditionalFormatting>
  <conditionalFormatting sqref="AN73">
    <cfRule type="containsText" dxfId="139" priority="54" operator="containsText" text="M">
      <formula>NOT(ISERROR(SEARCH("M",AN73)))</formula>
    </cfRule>
    <cfRule type="containsText" dxfId="138" priority="55" operator="containsText" text="H">
      <formula>NOT(ISERROR(SEARCH("H",AN73)))</formula>
    </cfRule>
    <cfRule type="containsText" dxfId="137" priority="56" operator="containsText" text="L">
      <formula>NOT(ISERROR(SEARCH("L",AN73)))</formula>
    </cfRule>
  </conditionalFormatting>
  <conditionalFormatting sqref="AP75">
    <cfRule type="containsText" dxfId="136" priority="50" operator="containsText" text="M">
      <formula>NOT(ISERROR(SEARCH("M",AP75)))</formula>
    </cfRule>
    <cfRule type="containsText" dxfId="135" priority="51" operator="containsText" text="H">
      <formula>NOT(ISERROR(SEARCH("H",AP75)))</formula>
    </cfRule>
    <cfRule type="containsText" dxfId="134" priority="52" operator="containsText" text="L">
      <formula>NOT(ISERROR(SEARCH("L",AP75)))</formula>
    </cfRule>
  </conditionalFormatting>
  <conditionalFormatting sqref="AU48">
    <cfRule type="containsText" dxfId="133" priority="46" operator="containsText" text="M">
      <formula>NOT(ISERROR(SEARCH("M",AU48)))</formula>
    </cfRule>
    <cfRule type="containsText" dxfId="132" priority="47" operator="containsText" text="H">
      <formula>NOT(ISERROR(SEARCH("H",AU48)))</formula>
    </cfRule>
    <cfRule type="containsText" dxfId="131" priority="48" operator="containsText" text="L">
      <formula>NOT(ISERROR(SEARCH("L",AU48)))</formula>
    </cfRule>
  </conditionalFormatting>
  <conditionalFormatting sqref="AW50">
    <cfRule type="containsText" dxfId="130" priority="42" operator="containsText" text="M">
      <formula>NOT(ISERROR(SEARCH("M",AW50)))</formula>
    </cfRule>
    <cfRule type="containsText" dxfId="129" priority="43" operator="containsText" text="H">
      <formula>NOT(ISERROR(SEARCH("H",AW50)))</formula>
    </cfRule>
    <cfRule type="containsText" dxfId="128" priority="44" operator="containsText" text="L">
      <formula>NOT(ISERROR(SEARCH("L",AW50)))</formula>
    </cfRule>
  </conditionalFormatting>
  <conditionalFormatting sqref="AU53">
    <cfRule type="containsText" dxfId="127" priority="38" operator="containsText" text="M">
      <formula>NOT(ISERROR(SEARCH("M",AU53)))</formula>
    </cfRule>
    <cfRule type="containsText" dxfId="126" priority="39" operator="containsText" text="H">
      <formula>NOT(ISERROR(SEARCH("H",AU53)))</formula>
    </cfRule>
    <cfRule type="containsText" dxfId="125" priority="40" operator="containsText" text="L">
      <formula>NOT(ISERROR(SEARCH("L",AU53)))</formula>
    </cfRule>
  </conditionalFormatting>
  <conditionalFormatting sqref="AW55">
    <cfRule type="containsText" dxfId="124" priority="34" operator="containsText" text="M">
      <formula>NOT(ISERROR(SEARCH("M",AW55)))</formula>
    </cfRule>
    <cfRule type="containsText" dxfId="123" priority="35" operator="containsText" text="H">
      <formula>NOT(ISERROR(SEARCH("H",AW55)))</formula>
    </cfRule>
    <cfRule type="containsText" dxfId="122" priority="36" operator="containsText" text="L">
      <formula>NOT(ISERROR(SEARCH("L",AW55)))</formula>
    </cfRule>
  </conditionalFormatting>
  <conditionalFormatting sqref="AU58">
    <cfRule type="containsText" dxfId="121" priority="30" operator="containsText" text="M">
      <formula>NOT(ISERROR(SEARCH("M",AU58)))</formula>
    </cfRule>
    <cfRule type="containsText" dxfId="120" priority="31" operator="containsText" text="H">
      <formula>NOT(ISERROR(SEARCH("H",AU58)))</formula>
    </cfRule>
    <cfRule type="containsText" dxfId="119" priority="32" operator="containsText" text="L">
      <formula>NOT(ISERROR(SEARCH("L",AU58)))</formula>
    </cfRule>
  </conditionalFormatting>
  <conditionalFormatting sqref="AW60">
    <cfRule type="containsText" dxfId="118" priority="26" operator="containsText" text="M">
      <formula>NOT(ISERROR(SEARCH("M",AW60)))</formula>
    </cfRule>
    <cfRule type="containsText" dxfId="117" priority="27" operator="containsText" text="H">
      <formula>NOT(ISERROR(SEARCH("H",AW60)))</formula>
    </cfRule>
    <cfRule type="containsText" dxfId="116" priority="28" operator="containsText" text="L">
      <formula>NOT(ISERROR(SEARCH("L",AW60)))</formula>
    </cfRule>
  </conditionalFormatting>
  <conditionalFormatting sqref="AU63">
    <cfRule type="containsText" dxfId="115" priority="22" operator="containsText" text="M">
      <formula>NOT(ISERROR(SEARCH("M",AU63)))</formula>
    </cfRule>
    <cfRule type="containsText" dxfId="114" priority="23" operator="containsText" text="H">
      <formula>NOT(ISERROR(SEARCH("H",AU63)))</formula>
    </cfRule>
    <cfRule type="containsText" dxfId="113" priority="24" operator="containsText" text="L">
      <formula>NOT(ISERROR(SEARCH("L",AU63)))</formula>
    </cfRule>
  </conditionalFormatting>
  <conditionalFormatting sqref="AW65">
    <cfRule type="containsText" dxfId="112" priority="18" operator="containsText" text="M">
      <formula>NOT(ISERROR(SEARCH("M",AW65)))</formula>
    </cfRule>
    <cfRule type="containsText" dxfId="111" priority="19" operator="containsText" text="H">
      <formula>NOT(ISERROR(SEARCH("H",AW65)))</formula>
    </cfRule>
    <cfRule type="containsText" dxfId="110" priority="20" operator="containsText" text="L">
      <formula>NOT(ISERROR(SEARCH("L",AW65)))</formula>
    </cfRule>
  </conditionalFormatting>
  <conditionalFormatting sqref="AU68">
    <cfRule type="containsText" dxfId="109" priority="14" operator="containsText" text="M">
      <formula>NOT(ISERROR(SEARCH("M",AU68)))</formula>
    </cfRule>
    <cfRule type="containsText" dxfId="108" priority="15" operator="containsText" text="H">
      <formula>NOT(ISERROR(SEARCH("H",AU68)))</formula>
    </cfRule>
    <cfRule type="containsText" dxfId="107" priority="16" operator="containsText" text="L">
      <formula>NOT(ISERROR(SEARCH("L",AU68)))</formula>
    </cfRule>
  </conditionalFormatting>
  <conditionalFormatting sqref="AW70">
    <cfRule type="containsText" dxfId="106" priority="10" operator="containsText" text="M">
      <formula>NOT(ISERROR(SEARCH("M",AW70)))</formula>
    </cfRule>
    <cfRule type="containsText" dxfId="105" priority="11" operator="containsText" text="H">
      <formula>NOT(ISERROR(SEARCH("H",AW70)))</formula>
    </cfRule>
    <cfRule type="containsText" dxfId="104" priority="12" operator="containsText" text="L">
      <formula>NOT(ISERROR(SEARCH("L",AW70)))</formula>
    </cfRule>
  </conditionalFormatting>
  <conditionalFormatting sqref="AU73">
    <cfRule type="containsText" dxfId="103" priority="6" operator="containsText" text="M">
      <formula>NOT(ISERROR(SEARCH("M",AU73)))</formula>
    </cfRule>
    <cfRule type="containsText" dxfId="102" priority="7" operator="containsText" text="H">
      <formula>NOT(ISERROR(SEARCH("H",AU73)))</formula>
    </cfRule>
    <cfRule type="containsText" dxfId="101" priority="8" operator="containsText" text="L">
      <formula>NOT(ISERROR(SEARCH("L",AU73)))</formula>
    </cfRule>
  </conditionalFormatting>
  <conditionalFormatting sqref="AW75">
    <cfRule type="containsText" dxfId="100" priority="2" operator="containsText" text="M">
      <formula>NOT(ISERROR(SEARCH("M",AW75)))</formula>
    </cfRule>
    <cfRule type="containsText" dxfId="99" priority="3" operator="containsText" text="H">
      <formula>NOT(ISERROR(SEARCH("H",AW75)))</formula>
    </cfRule>
    <cfRule type="containsText" dxfId="98" priority="4" operator="containsText" text="L">
      <formula>NOT(ISERROR(SEARCH("L",AW75)))</formula>
    </cfRule>
  </conditionalFormatting>
  <dataValidations xWindow="483" yWindow="450" count="3">
    <dataValidation type="list" allowBlank="1" showInputMessage="1" showErrorMessage="1" sqref="O18 AK18 V18 AD18 AR18 H18">
      <formula1>$BF$182:$BF$183</formula1>
    </dataValidation>
    <dataValidation type="list" allowBlank="1" showInputMessage="1" showErrorMessage="1" errorTitle="Input Error" error="Alternatives should be scored between 0 and 10 for each WANT objective._x000a__x000a_Alternatives should be screened GO or NO GO for each MUST objective." sqref="R44 K44">
      <formula1>$BF$159:$BF$171</formula1>
    </dataValidation>
    <dataValidation type="list" allowBlank="1" showInputMessage="1" showErrorMessage="1" errorTitle="Input Error" error="Please enter &quot;M&quot; for Must or assign a relative weight (1 to 10) for each Want" sqref="E21:E44">
      <formula1>$BF$147:$BF$157</formula1>
    </dataValidation>
  </dataValidations>
  <printOptions horizontalCentered="1"/>
  <pageMargins left="0.56000000000000005" right="0.3" top="0.48" bottom="0.33" header="0.24" footer="0.3"/>
  <pageSetup scale="50" fitToWidth="2" orientation="landscape" r:id="rId1"/>
  <headerFooter>
    <oddFooter>&amp;C&amp;8Copyright © 2012 Kepner-Tregoe, Inc. All Rights Reserved.&amp;R&amp;8Page &amp;P of &amp;N</oddFooter>
  </headerFooter>
  <colBreaks count="1" manualBreakCount="1">
    <brk id="27" max="76" man="1"/>
  </colBreaks>
  <ignoredErrors>
    <ignoredError sqref="S10" evalError="1"/>
    <ignoredError sqref="AA22 T22 AI22"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1636" operator="containsText" id="{6AF9DDE1-A463-4B6D-8553-E7A73ECA3FF2}">
            <xm:f>NOT(ISERROR(SEARCH("N",K48)))</xm:f>
            <xm:f>"N"</xm:f>
            <x14:dxf>
              <fill>
                <patternFill>
                  <bgColor rgb="FF92D050"/>
                </patternFill>
              </fill>
            </x14:dxf>
          </x14:cfRule>
          <xm:sqref>K48</xm:sqref>
        </x14:conditionalFormatting>
        <x14:conditionalFormatting xmlns:xm="http://schemas.microsoft.com/office/excel/2006/main">
          <x14:cfRule type="containsText" priority="281" operator="containsText" id="{953950AE-4ED4-45C4-A4B9-9F4B9D836D67}">
            <xm:f>NOT(ISERROR(SEARCH("N",M50)))</xm:f>
            <xm:f>"N"</xm:f>
            <x14:dxf>
              <fill>
                <patternFill>
                  <bgColor rgb="FF92D050"/>
                </patternFill>
              </fill>
            </x14:dxf>
          </x14:cfRule>
          <xm:sqref>M50</xm:sqref>
        </x14:conditionalFormatting>
        <x14:conditionalFormatting xmlns:xm="http://schemas.microsoft.com/office/excel/2006/main">
          <x14:cfRule type="containsText" priority="277" operator="containsText" id="{FAF84A34-40AA-4D61-A99A-87F1E594A84B}">
            <xm:f>NOT(ISERROR(SEARCH("N",K53)))</xm:f>
            <xm:f>"N"</xm:f>
            <x14:dxf>
              <fill>
                <patternFill>
                  <bgColor rgb="FF92D050"/>
                </patternFill>
              </fill>
            </x14:dxf>
          </x14:cfRule>
          <xm:sqref>K53</xm:sqref>
        </x14:conditionalFormatting>
        <x14:conditionalFormatting xmlns:xm="http://schemas.microsoft.com/office/excel/2006/main">
          <x14:cfRule type="containsText" priority="273" operator="containsText" id="{639365AC-5BF2-4EE2-BAA9-5112948B9E7F}">
            <xm:f>NOT(ISERROR(SEARCH("N",M55)))</xm:f>
            <xm:f>"N"</xm:f>
            <x14:dxf>
              <fill>
                <patternFill>
                  <bgColor rgb="FF92D050"/>
                </patternFill>
              </fill>
            </x14:dxf>
          </x14:cfRule>
          <xm:sqref>M55</xm:sqref>
        </x14:conditionalFormatting>
        <x14:conditionalFormatting xmlns:xm="http://schemas.microsoft.com/office/excel/2006/main">
          <x14:cfRule type="containsText" priority="269" operator="containsText" id="{53D481ED-43B1-4B78-AD59-029F26CB1C46}">
            <xm:f>NOT(ISERROR(SEARCH("N",K58)))</xm:f>
            <xm:f>"N"</xm:f>
            <x14:dxf>
              <fill>
                <patternFill>
                  <bgColor rgb="FF92D050"/>
                </patternFill>
              </fill>
            </x14:dxf>
          </x14:cfRule>
          <xm:sqref>K58</xm:sqref>
        </x14:conditionalFormatting>
        <x14:conditionalFormatting xmlns:xm="http://schemas.microsoft.com/office/excel/2006/main">
          <x14:cfRule type="containsText" priority="265" operator="containsText" id="{F82EF6AF-6274-4474-A271-692BAE77ACE6}">
            <xm:f>NOT(ISERROR(SEARCH("N",M60)))</xm:f>
            <xm:f>"N"</xm:f>
            <x14:dxf>
              <fill>
                <patternFill>
                  <bgColor rgb="FF92D050"/>
                </patternFill>
              </fill>
            </x14:dxf>
          </x14:cfRule>
          <xm:sqref>M60</xm:sqref>
        </x14:conditionalFormatting>
        <x14:conditionalFormatting xmlns:xm="http://schemas.microsoft.com/office/excel/2006/main">
          <x14:cfRule type="containsText" priority="261" operator="containsText" id="{65A5439D-30D7-4DE5-BD9D-56A395569C68}">
            <xm:f>NOT(ISERROR(SEARCH("N",K63)))</xm:f>
            <xm:f>"N"</xm:f>
            <x14:dxf>
              <fill>
                <patternFill>
                  <bgColor rgb="FF92D050"/>
                </patternFill>
              </fill>
            </x14:dxf>
          </x14:cfRule>
          <xm:sqref>K63</xm:sqref>
        </x14:conditionalFormatting>
        <x14:conditionalFormatting xmlns:xm="http://schemas.microsoft.com/office/excel/2006/main">
          <x14:cfRule type="containsText" priority="257" operator="containsText" id="{32417318-7E53-4E67-94BE-31D5225BC0C3}">
            <xm:f>NOT(ISERROR(SEARCH("N",M65)))</xm:f>
            <xm:f>"N"</xm:f>
            <x14:dxf>
              <fill>
                <patternFill>
                  <bgColor rgb="FF92D050"/>
                </patternFill>
              </fill>
            </x14:dxf>
          </x14:cfRule>
          <xm:sqref>M65</xm:sqref>
        </x14:conditionalFormatting>
        <x14:conditionalFormatting xmlns:xm="http://schemas.microsoft.com/office/excel/2006/main">
          <x14:cfRule type="containsText" priority="253" operator="containsText" id="{95606431-A90D-4B89-AF77-389541AE2C48}">
            <xm:f>NOT(ISERROR(SEARCH("N",K68)))</xm:f>
            <xm:f>"N"</xm:f>
            <x14:dxf>
              <fill>
                <patternFill>
                  <bgColor rgb="FF92D050"/>
                </patternFill>
              </fill>
            </x14:dxf>
          </x14:cfRule>
          <xm:sqref>K68</xm:sqref>
        </x14:conditionalFormatting>
        <x14:conditionalFormatting xmlns:xm="http://schemas.microsoft.com/office/excel/2006/main">
          <x14:cfRule type="containsText" priority="249" operator="containsText" id="{CC720C24-ECAD-4005-805F-AD693EB1DFF4}">
            <xm:f>NOT(ISERROR(SEARCH("N",M70)))</xm:f>
            <xm:f>"N"</xm:f>
            <x14:dxf>
              <fill>
                <patternFill>
                  <bgColor rgb="FF92D050"/>
                </patternFill>
              </fill>
            </x14:dxf>
          </x14:cfRule>
          <xm:sqref>M70</xm:sqref>
        </x14:conditionalFormatting>
        <x14:conditionalFormatting xmlns:xm="http://schemas.microsoft.com/office/excel/2006/main">
          <x14:cfRule type="containsText" priority="245" operator="containsText" id="{0E0A97A7-8EFD-469D-B623-D8DA606B2887}">
            <xm:f>NOT(ISERROR(SEARCH("N",K73)))</xm:f>
            <xm:f>"N"</xm:f>
            <x14:dxf>
              <fill>
                <patternFill>
                  <bgColor rgb="FF92D050"/>
                </patternFill>
              </fill>
            </x14:dxf>
          </x14:cfRule>
          <xm:sqref>K73</xm:sqref>
        </x14:conditionalFormatting>
        <x14:conditionalFormatting xmlns:xm="http://schemas.microsoft.com/office/excel/2006/main">
          <x14:cfRule type="containsText" priority="241" operator="containsText" id="{3650162A-7184-46DD-A7A0-F960B70A21BE}">
            <xm:f>NOT(ISERROR(SEARCH("N",M75)))</xm:f>
            <xm:f>"N"</xm:f>
            <x14:dxf>
              <fill>
                <patternFill>
                  <bgColor rgb="FF92D050"/>
                </patternFill>
              </fill>
            </x14:dxf>
          </x14:cfRule>
          <xm:sqref>M75</xm:sqref>
        </x14:conditionalFormatting>
        <x14:conditionalFormatting xmlns:xm="http://schemas.microsoft.com/office/excel/2006/main">
          <x14:cfRule type="containsText" priority="237" operator="containsText" id="{F82A5C80-0B86-4728-A875-9F69BC255611}">
            <xm:f>NOT(ISERROR(SEARCH("N",R48)))</xm:f>
            <xm:f>"N"</xm:f>
            <x14:dxf>
              <fill>
                <patternFill>
                  <bgColor rgb="FF92D050"/>
                </patternFill>
              </fill>
            </x14:dxf>
          </x14:cfRule>
          <xm:sqref>R48</xm:sqref>
        </x14:conditionalFormatting>
        <x14:conditionalFormatting xmlns:xm="http://schemas.microsoft.com/office/excel/2006/main">
          <x14:cfRule type="containsText" priority="233" operator="containsText" id="{E5D416D7-0B1D-4C89-AFEA-4524A1A8D4E2}">
            <xm:f>NOT(ISERROR(SEARCH("N",T50)))</xm:f>
            <xm:f>"N"</xm:f>
            <x14:dxf>
              <fill>
                <patternFill>
                  <bgColor rgb="FF92D050"/>
                </patternFill>
              </fill>
            </x14:dxf>
          </x14:cfRule>
          <xm:sqref>T50</xm:sqref>
        </x14:conditionalFormatting>
        <x14:conditionalFormatting xmlns:xm="http://schemas.microsoft.com/office/excel/2006/main">
          <x14:cfRule type="containsText" priority="229" operator="containsText" id="{C9827608-2B68-4DC3-AA6A-B8561FC1D8F9}">
            <xm:f>NOT(ISERROR(SEARCH("N",R53)))</xm:f>
            <xm:f>"N"</xm:f>
            <x14:dxf>
              <fill>
                <patternFill>
                  <bgColor rgb="FF92D050"/>
                </patternFill>
              </fill>
            </x14:dxf>
          </x14:cfRule>
          <xm:sqref>R53</xm:sqref>
        </x14:conditionalFormatting>
        <x14:conditionalFormatting xmlns:xm="http://schemas.microsoft.com/office/excel/2006/main">
          <x14:cfRule type="containsText" priority="225" operator="containsText" id="{AB52B357-A551-4AF3-9D79-B84B92CFF65D}">
            <xm:f>NOT(ISERROR(SEARCH("N",T55)))</xm:f>
            <xm:f>"N"</xm:f>
            <x14:dxf>
              <fill>
                <patternFill>
                  <bgColor rgb="FF92D050"/>
                </patternFill>
              </fill>
            </x14:dxf>
          </x14:cfRule>
          <xm:sqref>T55</xm:sqref>
        </x14:conditionalFormatting>
        <x14:conditionalFormatting xmlns:xm="http://schemas.microsoft.com/office/excel/2006/main">
          <x14:cfRule type="containsText" priority="221" operator="containsText" id="{BBC4872B-1470-4DC9-B7CB-A439F49B1AC9}">
            <xm:f>NOT(ISERROR(SEARCH("N",R58)))</xm:f>
            <xm:f>"N"</xm:f>
            <x14:dxf>
              <fill>
                <patternFill>
                  <bgColor rgb="FF92D050"/>
                </patternFill>
              </fill>
            </x14:dxf>
          </x14:cfRule>
          <xm:sqref>R58</xm:sqref>
        </x14:conditionalFormatting>
        <x14:conditionalFormatting xmlns:xm="http://schemas.microsoft.com/office/excel/2006/main">
          <x14:cfRule type="containsText" priority="217" operator="containsText" id="{EA81751D-203A-4244-9364-1E1DD841753B}">
            <xm:f>NOT(ISERROR(SEARCH("N",T60)))</xm:f>
            <xm:f>"N"</xm:f>
            <x14:dxf>
              <fill>
                <patternFill>
                  <bgColor rgb="FF92D050"/>
                </patternFill>
              </fill>
            </x14:dxf>
          </x14:cfRule>
          <xm:sqref>T60</xm:sqref>
        </x14:conditionalFormatting>
        <x14:conditionalFormatting xmlns:xm="http://schemas.microsoft.com/office/excel/2006/main">
          <x14:cfRule type="containsText" priority="213" operator="containsText" id="{76C2B2FB-1E85-448A-BB80-EBB991DE939D}">
            <xm:f>NOT(ISERROR(SEARCH("N",R63)))</xm:f>
            <xm:f>"N"</xm:f>
            <x14:dxf>
              <fill>
                <patternFill>
                  <bgColor rgb="FF92D050"/>
                </patternFill>
              </fill>
            </x14:dxf>
          </x14:cfRule>
          <xm:sqref>R63</xm:sqref>
        </x14:conditionalFormatting>
        <x14:conditionalFormatting xmlns:xm="http://schemas.microsoft.com/office/excel/2006/main">
          <x14:cfRule type="containsText" priority="209" operator="containsText" id="{C1690A43-1E23-467D-99B8-A774C864BAA5}">
            <xm:f>NOT(ISERROR(SEARCH("N",T65)))</xm:f>
            <xm:f>"N"</xm:f>
            <x14:dxf>
              <fill>
                <patternFill>
                  <bgColor rgb="FF92D050"/>
                </patternFill>
              </fill>
            </x14:dxf>
          </x14:cfRule>
          <xm:sqref>T65</xm:sqref>
        </x14:conditionalFormatting>
        <x14:conditionalFormatting xmlns:xm="http://schemas.microsoft.com/office/excel/2006/main">
          <x14:cfRule type="containsText" priority="205" operator="containsText" id="{ABF5D6F4-E707-4A0F-821B-486703E8D5D8}">
            <xm:f>NOT(ISERROR(SEARCH("N",R68)))</xm:f>
            <xm:f>"N"</xm:f>
            <x14:dxf>
              <fill>
                <patternFill>
                  <bgColor rgb="FF92D050"/>
                </patternFill>
              </fill>
            </x14:dxf>
          </x14:cfRule>
          <xm:sqref>R68</xm:sqref>
        </x14:conditionalFormatting>
        <x14:conditionalFormatting xmlns:xm="http://schemas.microsoft.com/office/excel/2006/main">
          <x14:cfRule type="containsText" priority="201" operator="containsText" id="{EEEFA588-B855-49F4-A07A-A5A94C781203}">
            <xm:f>NOT(ISERROR(SEARCH("N",T70)))</xm:f>
            <xm:f>"N"</xm:f>
            <x14:dxf>
              <fill>
                <patternFill>
                  <bgColor rgb="FF92D050"/>
                </patternFill>
              </fill>
            </x14:dxf>
          </x14:cfRule>
          <xm:sqref>T70</xm:sqref>
        </x14:conditionalFormatting>
        <x14:conditionalFormatting xmlns:xm="http://schemas.microsoft.com/office/excel/2006/main">
          <x14:cfRule type="containsText" priority="197" operator="containsText" id="{99D885AD-6748-4BCB-9823-31FCBA3A4D6E}">
            <xm:f>NOT(ISERROR(SEARCH("N",R73)))</xm:f>
            <xm:f>"N"</xm:f>
            <x14:dxf>
              <fill>
                <patternFill>
                  <bgColor rgb="FF92D050"/>
                </patternFill>
              </fill>
            </x14:dxf>
          </x14:cfRule>
          <xm:sqref>R73</xm:sqref>
        </x14:conditionalFormatting>
        <x14:conditionalFormatting xmlns:xm="http://schemas.microsoft.com/office/excel/2006/main">
          <x14:cfRule type="containsText" priority="193" operator="containsText" id="{9EF855EC-F3E5-423E-A8C5-9831ECD7D029}">
            <xm:f>NOT(ISERROR(SEARCH("N",T75)))</xm:f>
            <xm:f>"N"</xm:f>
            <x14:dxf>
              <fill>
                <patternFill>
                  <bgColor rgb="FF92D050"/>
                </patternFill>
              </fill>
            </x14:dxf>
          </x14:cfRule>
          <xm:sqref>T75</xm:sqref>
        </x14:conditionalFormatting>
        <x14:conditionalFormatting xmlns:xm="http://schemas.microsoft.com/office/excel/2006/main">
          <x14:cfRule type="containsText" priority="189" operator="containsText" id="{273E6C71-A64F-4ED6-9D1B-03B51AA4503B}">
            <xm:f>NOT(ISERROR(SEARCH("N",Y48)))</xm:f>
            <xm:f>"N"</xm:f>
            <x14:dxf>
              <fill>
                <patternFill>
                  <bgColor rgb="FF92D050"/>
                </patternFill>
              </fill>
            </x14:dxf>
          </x14:cfRule>
          <xm:sqref>Y48</xm:sqref>
        </x14:conditionalFormatting>
        <x14:conditionalFormatting xmlns:xm="http://schemas.microsoft.com/office/excel/2006/main">
          <x14:cfRule type="containsText" priority="185" operator="containsText" id="{C0E4DC74-2CD6-4CA3-9CCC-4278E0170F1F}">
            <xm:f>NOT(ISERROR(SEARCH("N",AA50)))</xm:f>
            <xm:f>"N"</xm:f>
            <x14:dxf>
              <fill>
                <patternFill>
                  <bgColor rgb="FF92D050"/>
                </patternFill>
              </fill>
            </x14:dxf>
          </x14:cfRule>
          <xm:sqref>AA50</xm:sqref>
        </x14:conditionalFormatting>
        <x14:conditionalFormatting xmlns:xm="http://schemas.microsoft.com/office/excel/2006/main">
          <x14:cfRule type="containsText" priority="181" operator="containsText" id="{719AEA2E-0882-4483-9C9D-BEB0EC0CE0AB}">
            <xm:f>NOT(ISERROR(SEARCH("N",Y53)))</xm:f>
            <xm:f>"N"</xm:f>
            <x14:dxf>
              <fill>
                <patternFill>
                  <bgColor rgb="FF92D050"/>
                </patternFill>
              </fill>
            </x14:dxf>
          </x14:cfRule>
          <xm:sqref>Y53</xm:sqref>
        </x14:conditionalFormatting>
        <x14:conditionalFormatting xmlns:xm="http://schemas.microsoft.com/office/excel/2006/main">
          <x14:cfRule type="containsText" priority="177" operator="containsText" id="{4158A989-297A-498B-9D49-3B4D7474F80E}">
            <xm:f>NOT(ISERROR(SEARCH("N",AA55)))</xm:f>
            <xm:f>"N"</xm:f>
            <x14:dxf>
              <fill>
                <patternFill>
                  <bgColor rgb="FF92D050"/>
                </patternFill>
              </fill>
            </x14:dxf>
          </x14:cfRule>
          <xm:sqref>AA55</xm:sqref>
        </x14:conditionalFormatting>
        <x14:conditionalFormatting xmlns:xm="http://schemas.microsoft.com/office/excel/2006/main">
          <x14:cfRule type="containsText" priority="173" operator="containsText" id="{9A7E9A41-3CCF-4EB1-9742-F0B58197B12D}">
            <xm:f>NOT(ISERROR(SEARCH("N",Y58)))</xm:f>
            <xm:f>"N"</xm:f>
            <x14:dxf>
              <fill>
                <patternFill>
                  <bgColor rgb="FF92D050"/>
                </patternFill>
              </fill>
            </x14:dxf>
          </x14:cfRule>
          <xm:sqref>Y58</xm:sqref>
        </x14:conditionalFormatting>
        <x14:conditionalFormatting xmlns:xm="http://schemas.microsoft.com/office/excel/2006/main">
          <x14:cfRule type="containsText" priority="169" operator="containsText" id="{E4D88931-4F2F-4638-A53E-D7144DA74F3C}">
            <xm:f>NOT(ISERROR(SEARCH("N",AA60)))</xm:f>
            <xm:f>"N"</xm:f>
            <x14:dxf>
              <fill>
                <patternFill>
                  <bgColor rgb="FF92D050"/>
                </patternFill>
              </fill>
            </x14:dxf>
          </x14:cfRule>
          <xm:sqref>AA60</xm:sqref>
        </x14:conditionalFormatting>
        <x14:conditionalFormatting xmlns:xm="http://schemas.microsoft.com/office/excel/2006/main">
          <x14:cfRule type="containsText" priority="165" operator="containsText" id="{16FC9445-0956-4E97-B66D-95E9691B9031}">
            <xm:f>NOT(ISERROR(SEARCH("N",Y63)))</xm:f>
            <xm:f>"N"</xm:f>
            <x14:dxf>
              <fill>
                <patternFill>
                  <bgColor rgb="FF92D050"/>
                </patternFill>
              </fill>
            </x14:dxf>
          </x14:cfRule>
          <xm:sqref>Y63</xm:sqref>
        </x14:conditionalFormatting>
        <x14:conditionalFormatting xmlns:xm="http://schemas.microsoft.com/office/excel/2006/main">
          <x14:cfRule type="containsText" priority="161" operator="containsText" id="{8EACB338-8BFD-4ACD-AAF0-E35A3058E8F0}">
            <xm:f>NOT(ISERROR(SEARCH("N",AA65)))</xm:f>
            <xm:f>"N"</xm:f>
            <x14:dxf>
              <fill>
                <patternFill>
                  <bgColor rgb="FF92D050"/>
                </patternFill>
              </fill>
            </x14:dxf>
          </x14:cfRule>
          <xm:sqref>AA65</xm:sqref>
        </x14:conditionalFormatting>
        <x14:conditionalFormatting xmlns:xm="http://schemas.microsoft.com/office/excel/2006/main">
          <x14:cfRule type="containsText" priority="157" operator="containsText" id="{42305C80-E40D-4ED1-BE2F-E52230A94C2B}">
            <xm:f>NOT(ISERROR(SEARCH("N",Y68)))</xm:f>
            <xm:f>"N"</xm:f>
            <x14:dxf>
              <fill>
                <patternFill>
                  <bgColor rgb="FF92D050"/>
                </patternFill>
              </fill>
            </x14:dxf>
          </x14:cfRule>
          <xm:sqref>Y68</xm:sqref>
        </x14:conditionalFormatting>
        <x14:conditionalFormatting xmlns:xm="http://schemas.microsoft.com/office/excel/2006/main">
          <x14:cfRule type="containsText" priority="153" operator="containsText" id="{26578804-DAEE-49CE-AB86-44955AAAFE70}">
            <xm:f>NOT(ISERROR(SEARCH("N",AA70)))</xm:f>
            <xm:f>"N"</xm:f>
            <x14:dxf>
              <fill>
                <patternFill>
                  <bgColor rgb="FF92D050"/>
                </patternFill>
              </fill>
            </x14:dxf>
          </x14:cfRule>
          <xm:sqref>AA70</xm:sqref>
        </x14:conditionalFormatting>
        <x14:conditionalFormatting xmlns:xm="http://schemas.microsoft.com/office/excel/2006/main">
          <x14:cfRule type="containsText" priority="149" operator="containsText" id="{FAA28561-22A8-4137-BBCB-57E4F0E21788}">
            <xm:f>NOT(ISERROR(SEARCH("N",Y73)))</xm:f>
            <xm:f>"N"</xm:f>
            <x14:dxf>
              <fill>
                <patternFill>
                  <bgColor rgb="FF92D050"/>
                </patternFill>
              </fill>
            </x14:dxf>
          </x14:cfRule>
          <xm:sqref>Y73</xm:sqref>
        </x14:conditionalFormatting>
        <x14:conditionalFormatting xmlns:xm="http://schemas.microsoft.com/office/excel/2006/main">
          <x14:cfRule type="containsText" priority="145" operator="containsText" id="{0BA85F0F-72FA-4124-81C0-DC75D620F9A5}">
            <xm:f>NOT(ISERROR(SEARCH("N",AA75)))</xm:f>
            <xm:f>"N"</xm:f>
            <x14:dxf>
              <fill>
                <patternFill>
                  <bgColor rgb="FF92D050"/>
                </patternFill>
              </fill>
            </x14:dxf>
          </x14:cfRule>
          <xm:sqref>AA75</xm:sqref>
        </x14:conditionalFormatting>
        <x14:conditionalFormatting xmlns:xm="http://schemas.microsoft.com/office/excel/2006/main">
          <x14:cfRule type="containsText" priority="141" operator="containsText" id="{F4D475C1-F26C-4927-9225-C19542CA9E6A}">
            <xm:f>NOT(ISERROR(SEARCH("N",AG48)))</xm:f>
            <xm:f>"N"</xm:f>
            <x14:dxf>
              <fill>
                <patternFill>
                  <bgColor rgb="FF92D050"/>
                </patternFill>
              </fill>
            </x14:dxf>
          </x14:cfRule>
          <xm:sqref>AG48</xm:sqref>
        </x14:conditionalFormatting>
        <x14:conditionalFormatting xmlns:xm="http://schemas.microsoft.com/office/excel/2006/main">
          <x14:cfRule type="containsText" priority="137" operator="containsText" id="{69A470C5-9B6F-4B7B-8FF5-DE234ED40411}">
            <xm:f>NOT(ISERROR(SEARCH("N",AI50)))</xm:f>
            <xm:f>"N"</xm:f>
            <x14:dxf>
              <fill>
                <patternFill>
                  <bgColor rgb="FF92D050"/>
                </patternFill>
              </fill>
            </x14:dxf>
          </x14:cfRule>
          <xm:sqref>AI50</xm:sqref>
        </x14:conditionalFormatting>
        <x14:conditionalFormatting xmlns:xm="http://schemas.microsoft.com/office/excel/2006/main">
          <x14:cfRule type="containsText" priority="133" operator="containsText" id="{C009BC54-8320-4F29-85A8-DFC1CFDEDB63}">
            <xm:f>NOT(ISERROR(SEARCH("N",AG53)))</xm:f>
            <xm:f>"N"</xm:f>
            <x14:dxf>
              <fill>
                <patternFill>
                  <bgColor rgb="FF92D050"/>
                </patternFill>
              </fill>
            </x14:dxf>
          </x14:cfRule>
          <xm:sqref>AG53</xm:sqref>
        </x14:conditionalFormatting>
        <x14:conditionalFormatting xmlns:xm="http://schemas.microsoft.com/office/excel/2006/main">
          <x14:cfRule type="containsText" priority="129" operator="containsText" id="{94034230-74D5-46FC-A4D9-FA1C4EDC6A4F}">
            <xm:f>NOT(ISERROR(SEARCH("N",AI55)))</xm:f>
            <xm:f>"N"</xm:f>
            <x14:dxf>
              <fill>
                <patternFill>
                  <bgColor rgb="FF92D050"/>
                </patternFill>
              </fill>
            </x14:dxf>
          </x14:cfRule>
          <xm:sqref>AI55</xm:sqref>
        </x14:conditionalFormatting>
        <x14:conditionalFormatting xmlns:xm="http://schemas.microsoft.com/office/excel/2006/main">
          <x14:cfRule type="containsText" priority="125" operator="containsText" id="{375C3330-F057-4CCB-B88C-8C14E209CCD5}">
            <xm:f>NOT(ISERROR(SEARCH("N",AG58)))</xm:f>
            <xm:f>"N"</xm:f>
            <x14:dxf>
              <fill>
                <patternFill>
                  <bgColor rgb="FF92D050"/>
                </patternFill>
              </fill>
            </x14:dxf>
          </x14:cfRule>
          <xm:sqref>AG58</xm:sqref>
        </x14:conditionalFormatting>
        <x14:conditionalFormatting xmlns:xm="http://schemas.microsoft.com/office/excel/2006/main">
          <x14:cfRule type="containsText" priority="121" operator="containsText" id="{613F2CDC-735C-4208-9593-838D61213C60}">
            <xm:f>NOT(ISERROR(SEARCH("N",AI60)))</xm:f>
            <xm:f>"N"</xm:f>
            <x14:dxf>
              <fill>
                <patternFill>
                  <bgColor rgb="FF92D050"/>
                </patternFill>
              </fill>
            </x14:dxf>
          </x14:cfRule>
          <xm:sqref>AI60</xm:sqref>
        </x14:conditionalFormatting>
        <x14:conditionalFormatting xmlns:xm="http://schemas.microsoft.com/office/excel/2006/main">
          <x14:cfRule type="containsText" priority="117" operator="containsText" id="{D58DE00E-FE77-4001-8256-B7E084E0CD51}">
            <xm:f>NOT(ISERROR(SEARCH("N",AG63)))</xm:f>
            <xm:f>"N"</xm:f>
            <x14:dxf>
              <fill>
                <patternFill>
                  <bgColor rgb="FF92D050"/>
                </patternFill>
              </fill>
            </x14:dxf>
          </x14:cfRule>
          <xm:sqref>AG63</xm:sqref>
        </x14:conditionalFormatting>
        <x14:conditionalFormatting xmlns:xm="http://schemas.microsoft.com/office/excel/2006/main">
          <x14:cfRule type="containsText" priority="113" operator="containsText" id="{8CBE8167-CC5C-472E-A501-472AF1B05981}">
            <xm:f>NOT(ISERROR(SEARCH("N",AI65)))</xm:f>
            <xm:f>"N"</xm:f>
            <x14:dxf>
              <fill>
                <patternFill>
                  <bgColor rgb="FF92D050"/>
                </patternFill>
              </fill>
            </x14:dxf>
          </x14:cfRule>
          <xm:sqref>AI65</xm:sqref>
        </x14:conditionalFormatting>
        <x14:conditionalFormatting xmlns:xm="http://schemas.microsoft.com/office/excel/2006/main">
          <x14:cfRule type="containsText" priority="109" operator="containsText" id="{386BD64A-EEBC-4FD5-A5A9-48587F042B3B}">
            <xm:f>NOT(ISERROR(SEARCH("N",AG68)))</xm:f>
            <xm:f>"N"</xm:f>
            <x14:dxf>
              <fill>
                <patternFill>
                  <bgColor rgb="FF92D050"/>
                </patternFill>
              </fill>
            </x14:dxf>
          </x14:cfRule>
          <xm:sqref>AG68</xm:sqref>
        </x14:conditionalFormatting>
        <x14:conditionalFormatting xmlns:xm="http://schemas.microsoft.com/office/excel/2006/main">
          <x14:cfRule type="containsText" priority="105" operator="containsText" id="{F33FD7A8-6B56-4D87-BE9C-E76EAA05CC85}">
            <xm:f>NOT(ISERROR(SEARCH("N",AI70)))</xm:f>
            <xm:f>"N"</xm:f>
            <x14:dxf>
              <fill>
                <patternFill>
                  <bgColor rgb="FF92D050"/>
                </patternFill>
              </fill>
            </x14:dxf>
          </x14:cfRule>
          <xm:sqref>AI70</xm:sqref>
        </x14:conditionalFormatting>
        <x14:conditionalFormatting xmlns:xm="http://schemas.microsoft.com/office/excel/2006/main">
          <x14:cfRule type="containsText" priority="101" operator="containsText" id="{653AAED4-AEDC-4950-9630-4C566B9F60CD}">
            <xm:f>NOT(ISERROR(SEARCH("N",AG73)))</xm:f>
            <xm:f>"N"</xm:f>
            <x14:dxf>
              <fill>
                <patternFill>
                  <bgColor rgb="FF92D050"/>
                </patternFill>
              </fill>
            </x14:dxf>
          </x14:cfRule>
          <xm:sqref>AG73</xm:sqref>
        </x14:conditionalFormatting>
        <x14:conditionalFormatting xmlns:xm="http://schemas.microsoft.com/office/excel/2006/main">
          <x14:cfRule type="containsText" priority="97" operator="containsText" id="{E6C7C7BC-B4DD-421D-9024-5BAE259F0552}">
            <xm:f>NOT(ISERROR(SEARCH("N",AI75)))</xm:f>
            <xm:f>"N"</xm:f>
            <x14:dxf>
              <fill>
                <patternFill>
                  <bgColor rgb="FF92D050"/>
                </patternFill>
              </fill>
            </x14:dxf>
          </x14:cfRule>
          <xm:sqref>AI75</xm:sqref>
        </x14:conditionalFormatting>
        <x14:conditionalFormatting xmlns:xm="http://schemas.microsoft.com/office/excel/2006/main">
          <x14:cfRule type="containsText" priority="93" operator="containsText" id="{790EAEAD-7CB7-4F32-94B4-BCDFCF5FBA3F}">
            <xm:f>NOT(ISERROR(SEARCH("N",AN48)))</xm:f>
            <xm:f>"N"</xm:f>
            <x14:dxf>
              <fill>
                <patternFill>
                  <bgColor rgb="FF92D050"/>
                </patternFill>
              </fill>
            </x14:dxf>
          </x14:cfRule>
          <xm:sqref>AN48</xm:sqref>
        </x14:conditionalFormatting>
        <x14:conditionalFormatting xmlns:xm="http://schemas.microsoft.com/office/excel/2006/main">
          <x14:cfRule type="containsText" priority="89" operator="containsText" id="{BB18CFD6-3838-4FD8-B274-F3BED5C101F3}">
            <xm:f>NOT(ISERROR(SEARCH("N",AP50)))</xm:f>
            <xm:f>"N"</xm:f>
            <x14:dxf>
              <fill>
                <patternFill>
                  <bgColor rgb="FF92D050"/>
                </patternFill>
              </fill>
            </x14:dxf>
          </x14:cfRule>
          <xm:sqref>AP50</xm:sqref>
        </x14:conditionalFormatting>
        <x14:conditionalFormatting xmlns:xm="http://schemas.microsoft.com/office/excel/2006/main">
          <x14:cfRule type="containsText" priority="85" operator="containsText" id="{8F0D9F5B-1BE2-4BF7-BFD2-92EAB9B94564}">
            <xm:f>NOT(ISERROR(SEARCH("N",AN53)))</xm:f>
            <xm:f>"N"</xm:f>
            <x14:dxf>
              <fill>
                <patternFill>
                  <bgColor rgb="FF92D050"/>
                </patternFill>
              </fill>
            </x14:dxf>
          </x14:cfRule>
          <xm:sqref>AN53</xm:sqref>
        </x14:conditionalFormatting>
        <x14:conditionalFormatting xmlns:xm="http://schemas.microsoft.com/office/excel/2006/main">
          <x14:cfRule type="containsText" priority="81" operator="containsText" id="{D43AF008-29B9-4654-A1E0-C47A984CBA11}">
            <xm:f>NOT(ISERROR(SEARCH("N",AP55)))</xm:f>
            <xm:f>"N"</xm:f>
            <x14:dxf>
              <fill>
                <patternFill>
                  <bgColor rgb="FF92D050"/>
                </patternFill>
              </fill>
            </x14:dxf>
          </x14:cfRule>
          <xm:sqref>AP55</xm:sqref>
        </x14:conditionalFormatting>
        <x14:conditionalFormatting xmlns:xm="http://schemas.microsoft.com/office/excel/2006/main">
          <x14:cfRule type="containsText" priority="77" operator="containsText" id="{33BDDB6A-8A7C-4255-A7E6-44A6B80CB78E}">
            <xm:f>NOT(ISERROR(SEARCH("N",AN58)))</xm:f>
            <xm:f>"N"</xm:f>
            <x14:dxf>
              <fill>
                <patternFill>
                  <bgColor rgb="FF92D050"/>
                </patternFill>
              </fill>
            </x14:dxf>
          </x14:cfRule>
          <xm:sqref>AN58</xm:sqref>
        </x14:conditionalFormatting>
        <x14:conditionalFormatting xmlns:xm="http://schemas.microsoft.com/office/excel/2006/main">
          <x14:cfRule type="containsText" priority="73" operator="containsText" id="{27275A81-BF3C-4A26-ADC6-F8217A5AE6F9}">
            <xm:f>NOT(ISERROR(SEARCH("N",AP60)))</xm:f>
            <xm:f>"N"</xm:f>
            <x14:dxf>
              <fill>
                <patternFill>
                  <bgColor rgb="FF92D050"/>
                </patternFill>
              </fill>
            </x14:dxf>
          </x14:cfRule>
          <xm:sqref>AP60</xm:sqref>
        </x14:conditionalFormatting>
        <x14:conditionalFormatting xmlns:xm="http://schemas.microsoft.com/office/excel/2006/main">
          <x14:cfRule type="containsText" priority="69" operator="containsText" id="{438F5105-1696-48C8-88CE-70E957EB05C1}">
            <xm:f>NOT(ISERROR(SEARCH("N",AN63)))</xm:f>
            <xm:f>"N"</xm:f>
            <x14:dxf>
              <fill>
                <patternFill>
                  <bgColor rgb="FF92D050"/>
                </patternFill>
              </fill>
            </x14:dxf>
          </x14:cfRule>
          <xm:sqref>AN63</xm:sqref>
        </x14:conditionalFormatting>
        <x14:conditionalFormatting xmlns:xm="http://schemas.microsoft.com/office/excel/2006/main">
          <x14:cfRule type="containsText" priority="65" operator="containsText" id="{87D48829-FADD-4554-A9FC-07A05A5091BF}">
            <xm:f>NOT(ISERROR(SEARCH("N",AP65)))</xm:f>
            <xm:f>"N"</xm:f>
            <x14:dxf>
              <fill>
                <patternFill>
                  <bgColor rgb="FF92D050"/>
                </patternFill>
              </fill>
            </x14:dxf>
          </x14:cfRule>
          <xm:sqref>AP65</xm:sqref>
        </x14:conditionalFormatting>
        <x14:conditionalFormatting xmlns:xm="http://schemas.microsoft.com/office/excel/2006/main">
          <x14:cfRule type="containsText" priority="61" operator="containsText" id="{ACAD3613-DF28-4FEE-A31C-1F5A7AD30A6E}">
            <xm:f>NOT(ISERROR(SEARCH("N",AN68)))</xm:f>
            <xm:f>"N"</xm:f>
            <x14:dxf>
              <fill>
                <patternFill>
                  <bgColor rgb="FF92D050"/>
                </patternFill>
              </fill>
            </x14:dxf>
          </x14:cfRule>
          <xm:sqref>AN68</xm:sqref>
        </x14:conditionalFormatting>
        <x14:conditionalFormatting xmlns:xm="http://schemas.microsoft.com/office/excel/2006/main">
          <x14:cfRule type="containsText" priority="57" operator="containsText" id="{41A76C3B-E9F6-416F-B37F-BD5FD034BB8B}">
            <xm:f>NOT(ISERROR(SEARCH("N",AP70)))</xm:f>
            <xm:f>"N"</xm:f>
            <x14:dxf>
              <fill>
                <patternFill>
                  <bgColor rgb="FF92D050"/>
                </patternFill>
              </fill>
            </x14:dxf>
          </x14:cfRule>
          <xm:sqref>AP70</xm:sqref>
        </x14:conditionalFormatting>
        <x14:conditionalFormatting xmlns:xm="http://schemas.microsoft.com/office/excel/2006/main">
          <x14:cfRule type="containsText" priority="53" operator="containsText" id="{9C5FF8ED-5F76-4754-A4C8-498DB66FA1E1}">
            <xm:f>NOT(ISERROR(SEARCH("N",AN73)))</xm:f>
            <xm:f>"N"</xm:f>
            <x14:dxf>
              <fill>
                <patternFill>
                  <bgColor rgb="FF92D050"/>
                </patternFill>
              </fill>
            </x14:dxf>
          </x14:cfRule>
          <xm:sqref>AN73</xm:sqref>
        </x14:conditionalFormatting>
        <x14:conditionalFormatting xmlns:xm="http://schemas.microsoft.com/office/excel/2006/main">
          <x14:cfRule type="containsText" priority="49" operator="containsText" id="{F7174A30-A026-41D4-9641-1D781A69A695}">
            <xm:f>NOT(ISERROR(SEARCH("N",AP75)))</xm:f>
            <xm:f>"N"</xm:f>
            <x14:dxf>
              <fill>
                <patternFill>
                  <bgColor rgb="FF92D050"/>
                </patternFill>
              </fill>
            </x14:dxf>
          </x14:cfRule>
          <xm:sqref>AP75</xm:sqref>
        </x14:conditionalFormatting>
        <x14:conditionalFormatting xmlns:xm="http://schemas.microsoft.com/office/excel/2006/main">
          <x14:cfRule type="containsText" priority="45" operator="containsText" id="{551887BC-6343-4C77-9D4D-6C7C67CCC6B4}">
            <xm:f>NOT(ISERROR(SEARCH("N",AU48)))</xm:f>
            <xm:f>"N"</xm:f>
            <x14:dxf>
              <fill>
                <patternFill>
                  <bgColor rgb="FF92D050"/>
                </patternFill>
              </fill>
            </x14:dxf>
          </x14:cfRule>
          <xm:sqref>AU48</xm:sqref>
        </x14:conditionalFormatting>
        <x14:conditionalFormatting xmlns:xm="http://schemas.microsoft.com/office/excel/2006/main">
          <x14:cfRule type="containsText" priority="41" operator="containsText" id="{8289CE2D-9BA4-48C2-9369-09937AC2202F}">
            <xm:f>NOT(ISERROR(SEARCH("N",AW50)))</xm:f>
            <xm:f>"N"</xm:f>
            <x14:dxf>
              <fill>
                <patternFill>
                  <bgColor rgb="FF92D050"/>
                </patternFill>
              </fill>
            </x14:dxf>
          </x14:cfRule>
          <xm:sqref>AW50</xm:sqref>
        </x14:conditionalFormatting>
        <x14:conditionalFormatting xmlns:xm="http://schemas.microsoft.com/office/excel/2006/main">
          <x14:cfRule type="containsText" priority="37" operator="containsText" id="{45B8BA69-3817-4191-BEE5-CB119F263E16}">
            <xm:f>NOT(ISERROR(SEARCH("N",AU53)))</xm:f>
            <xm:f>"N"</xm:f>
            <x14:dxf>
              <fill>
                <patternFill>
                  <bgColor rgb="FF92D050"/>
                </patternFill>
              </fill>
            </x14:dxf>
          </x14:cfRule>
          <xm:sqref>AU53</xm:sqref>
        </x14:conditionalFormatting>
        <x14:conditionalFormatting xmlns:xm="http://schemas.microsoft.com/office/excel/2006/main">
          <x14:cfRule type="containsText" priority="33" operator="containsText" id="{86417E8B-F35C-4816-A0EF-3D63433F0961}">
            <xm:f>NOT(ISERROR(SEARCH("N",AW55)))</xm:f>
            <xm:f>"N"</xm:f>
            <x14:dxf>
              <fill>
                <patternFill>
                  <bgColor rgb="FF92D050"/>
                </patternFill>
              </fill>
            </x14:dxf>
          </x14:cfRule>
          <xm:sqref>AW55</xm:sqref>
        </x14:conditionalFormatting>
        <x14:conditionalFormatting xmlns:xm="http://schemas.microsoft.com/office/excel/2006/main">
          <x14:cfRule type="containsText" priority="29" operator="containsText" id="{CCF2A242-BBE2-48A0-AED5-5F203D7C8CBA}">
            <xm:f>NOT(ISERROR(SEARCH("N",AU58)))</xm:f>
            <xm:f>"N"</xm:f>
            <x14:dxf>
              <fill>
                <patternFill>
                  <bgColor rgb="FF92D050"/>
                </patternFill>
              </fill>
            </x14:dxf>
          </x14:cfRule>
          <xm:sqref>AU58</xm:sqref>
        </x14:conditionalFormatting>
        <x14:conditionalFormatting xmlns:xm="http://schemas.microsoft.com/office/excel/2006/main">
          <x14:cfRule type="containsText" priority="25" operator="containsText" id="{F6EDDDDA-EFD2-41CE-AD01-BA136FCE7B1A}">
            <xm:f>NOT(ISERROR(SEARCH("N",AW60)))</xm:f>
            <xm:f>"N"</xm:f>
            <x14:dxf>
              <fill>
                <patternFill>
                  <bgColor rgb="FF92D050"/>
                </patternFill>
              </fill>
            </x14:dxf>
          </x14:cfRule>
          <xm:sqref>AW60</xm:sqref>
        </x14:conditionalFormatting>
        <x14:conditionalFormatting xmlns:xm="http://schemas.microsoft.com/office/excel/2006/main">
          <x14:cfRule type="containsText" priority="21" operator="containsText" id="{61971DC2-23C7-49A9-A8CA-343CA42AA4D8}">
            <xm:f>NOT(ISERROR(SEARCH("N",AU63)))</xm:f>
            <xm:f>"N"</xm:f>
            <x14:dxf>
              <fill>
                <patternFill>
                  <bgColor rgb="FF92D050"/>
                </patternFill>
              </fill>
            </x14:dxf>
          </x14:cfRule>
          <xm:sqref>AU63</xm:sqref>
        </x14:conditionalFormatting>
        <x14:conditionalFormatting xmlns:xm="http://schemas.microsoft.com/office/excel/2006/main">
          <x14:cfRule type="containsText" priority="17" operator="containsText" id="{6CBFBAA2-41D4-4726-862B-9BF03E6CF2D6}">
            <xm:f>NOT(ISERROR(SEARCH("N",AW65)))</xm:f>
            <xm:f>"N"</xm:f>
            <x14:dxf>
              <fill>
                <patternFill>
                  <bgColor rgb="FF92D050"/>
                </patternFill>
              </fill>
            </x14:dxf>
          </x14:cfRule>
          <xm:sqref>AW65</xm:sqref>
        </x14:conditionalFormatting>
        <x14:conditionalFormatting xmlns:xm="http://schemas.microsoft.com/office/excel/2006/main">
          <x14:cfRule type="containsText" priority="13" operator="containsText" id="{C5F7EC3C-CAE4-4204-AA56-74D0187BF992}">
            <xm:f>NOT(ISERROR(SEARCH("N",AU68)))</xm:f>
            <xm:f>"N"</xm:f>
            <x14:dxf>
              <fill>
                <patternFill>
                  <bgColor rgb="FF92D050"/>
                </patternFill>
              </fill>
            </x14:dxf>
          </x14:cfRule>
          <xm:sqref>AU68</xm:sqref>
        </x14:conditionalFormatting>
        <x14:conditionalFormatting xmlns:xm="http://schemas.microsoft.com/office/excel/2006/main">
          <x14:cfRule type="containsText" priority="9" operator="containsText" id="{A21C4A52-9A15-40A5-9872-6A0723DA98C8}">
            <xm:f>NOT(ISERROR(SEARCH("N",AW70)))</xm:f>
            <xm:f>"N"</xm:f>
            <x14:dxf>
              <fill>
                <patternFill>
                  <bgColor rgb="FF92D050"/>
                </patternFill>
              </fill>
            </x14:dxf>
          </x14:cfRule>
          <xm:sqref>AW70</xm:sqref>
        </x14:conditionalFormatting>
        <x14:conditionalFormatting xmlns:xm="http://schemas.microsoft.com/office/excel/2006/main">
          <x14:cfRule type="containsText" priority="5" operator="containsText" id="{00E3A279-646E-42CB-A0AC-91D6F8D1D39D}">
            <xm:f>NOT(ISERROR(SEARCH("N",AU73)))</xm:f>
            <xm:f>"N"</xm:f>
            <x14:dxf>
              <fill>
                <patternFill>
                  <bgColor rgb="FF92D050"/>
                </patternFill>
              </fill>
            </x14:dxf>
          </x14:cfRule>
          <xm:sqref>AU73</xm:sqref>
        </x14:conditionalFormatting>
        <x14:conditionalFormatting xmlns:xm="http://schemas.microsoft.com/office/excel/2006/main">
          <x14:cfRule type="containsText" priority="1" operator="containsText" id="{06EEAD58-84B5-423F-AB6C-B296439FDB91}">
            <xm:f>NOT(ISERROR(SEARCH("N",AW75)))</xm:f>
            <xm:f>"N"</xm:f>
            <x14:dxf>
              <fill>
                <patternFill>
                  <bgColor rgb="FF92D050"/>
                </patternFill>
              </fill>
            </x14:dxf>
          </x14:cfRule>
          <xm:sqref>AW75</xm:sqref>
        </x14:conditionalFormatting>
      </x14:conditionalFormattings>
    </ext>
    <ext xmlns:x14="http://schemas.microsoft.com/office/spreadsheetml/2009/9/main" uri="{CCE6A557-97BC-4b89-ADB6-D9C93CAAB3DF}">
      <x14:dataValidations xmlns:xm="http://schemas.microsoft.com/office/excel/2006/main" xWindow="483" yWindow="450" count="158">
        <x14:dataValidation type="list" allowBlank="1" showInputMessage="1" showErrorMessage="1">
          <x14:formula1>
            <xm:f>OFFSET(Lexicon!$B$1112:$B$1120,0,$B$3)</xm:f>
          </x14:formula1>
          <xm:sqref>K48 M50 K53 M55 K58 M60 K63 M65 K68 M70 K73 M75 R48 T50 R53 T55 R58 T60 R63 T65 R68 T70 R73 T75 Y48 AA50 Y53 AA55 Y58 AA60 Y63 AA65 Y68 AA70 Y73 AA75 AG48 AI50 AG53 AI55 AG58 AI60 AG63 AI65 AG68 AI70 AG73 AI75 AN48 AP50 AN53 AP55 AN58 AP60 AN63 AP65 AN68 AP70 AN73 AP75 AU48 AW50 AU53 AW55 AU58 AW60 AU63 AW65 AU68 AW70 AU73 AW75</xm:sqref>
        </x14:dataValidation>
        <x14:dataValidation type="list" allowBlank="1" showInputMessage="1" showErrorMessage="1" errorTitle="Input Error" error="Alternatives should be scored between 0 and 10 for each WANT objective._x000a__x000a_Alternatives should be screened GO or NO GO for each MUST objective.">
          <x14:formula1>
            <xm:f>OFFSET(Lexicon!$B$770:$B$782,0,$B$3)</xm:f>
          </x14:formula1>
          <xm:sqref>K21:K43 R21:R43 Y21:Y44 AG21:AG44 AN21:AN44 AU21:AU44</xm:sqref>
        </x14:dataValidation>
        <x14:dataValidation type="list" allowBlank="1" showInputMessage="1" showErrorMessage="1" prompt="Please select from the list of relative values ranging from [L- to H+].">
          <x14:formula1>
            <xm:f>Data!B54:B62</xm:f>
          </x14:formula1>
          <xm:sqref>K71:K72</xm:sqref>
        </x14:dataValidation>
        <x14:dataValidation type="list" allowBlank="1" showInputMessage="1" showErrorMessage="1" prompt="Please select from the list of relative values ranging from [L- to H+].">
          <x14:formula1>
            <xm:f>Data!I54:I62</xm:f>
          </x14:formula1>
          <xm:sqref>R71:R72</xm:sqref>
        </x14:dataValidation>
        <x14:dataValidation type="list" allowBlank="1" showInputMessage="1" showErrorMessage="1" prompt="Please select from the list of relative values ranging from [L- to H+].">
          <x14:formula1>
            <xm:f>Data!P54:P62</xm:f>
          </x14:formula1>
          <xm:sqref>Y71:Y72</xm:sqref>
        </x14:dataValidation>
        <x14:dataValidation type="list" allowBlank="1" showInputMessage="1" showErrorMessage="1" prompt="Please select from the list of relative values ranging from [L- to H+].">
          <x14:formula1>
            <xm:f>Data!X54:X62</xm:f>
          </x14:formula1>
          <xm:sqref>AG71:AG72</xm:sqref>
        </x14:dataValidation>
        <x14:dataValidation type="list" allowBlank="1" showInputMessage="1" showErrorMessage="1" prompt="Please select from the list of relative values ranging from [L- to H+].">
          <x14:formula1>
            <xm:f>Data!AE54:AE62</xm:f>
          </x14:formula1>
          <xm:sqref>AN71:AN72</xm:sqref>
        </x14:dataValidation>
        <x14:dataValidation type="list" allowBlank="1" showInputMessage="1" showErrorMessage="1" prompt="Please select from the list of relative values ranging from [L- to H+].">
          <x14:formula1>
            <xm:f>Data!AL54:AL62</xm:f>
          </x14:formula1>
          <xm:sqref>AU71:AU72</xm:sqref>
        </x14:dataValidation>
        <x14:dataValidation type="list" allowBlank="1" showInputMessage="1" showErrorMessage="1" prompt="Please select from the list of relative values ranging from [L- to H+].">
          <x14:formula1>
            <xm:f>Data!D54:D62</xm:f>
          </x14:formula1>
          <xm:sqref>M71:M72</xm:sqref>
        </x14:dataValidation>
        <x14:dataValidation type="list" allowBlank="1" showInputMessage="1" showErrorMessage="1" prompt="Please select from the list of relative values ranging from [L- to H+].">
          <x14:formula1>
            <xm:f>Data!K54:K62</xm:f>
          </x14:formula1>
          <xm:sqref>T71:T72</xm:sqref>
        </x14:dataValidation>
        <x14:dataValidation type="list" allowBlank="1" showInputMessage="1" showErrorMessage="1" prompt="Please select from the list of relative values ranging from [L- to H+].">
          <x14:formula1>
            <xm:f>Data!R54:R62</xm:f>
          </x14:formula1>
          <xm:sqref>AA71:AA72</xm:sqref>
        </x14:dataValidation>
        <x14:dataValidation type="list" allowBlank="1" showInputMessage="1" showErrorMessage="1" prompt="Please select from the list of relative values ranging from [L- to H+].">
          <x14:formula1>
            <xm:f>Data!Z54:Z62</xm:f>
          </x14:formula1>
          <xm:sqref>AI71:AI72</xm:sqref>
        </x14:dataValidation>
        <x14:dataValidation type="list" allowBlank="1" showInputMessage="1" showErrorMessage="1" prompt="Please select from the list of relative values ranging from [L- to H+].">
          <x14:formula1>
            <xm:f>Data!AG54:AG62</xm:f>
          </x14:formula1>
          <xm:sqref>AP71:AP72</xm:sqref>
        </x14:dataValidation>
        <x14:dataValidation type="list" allowBlank="1" showInputMessage="1" showErrorMessage="1" prompt="Please select from the list of relative values ranging from [L- to H+].">
          <x14:formula1>
            <xm:f>Data!AN54:AN62</xm:f>
          </x14:formula1>
          <xm:sqref>AW71:AW72</xm:sqref>
        </x14:dataValidation>
        <x14:dataValidation type="list" allowBlank="1" showInputMessage="1" showErrorMessage="1" prompt="Please select from the list of relative values ranging from [L- to H+].">
          <x14:formula1>
            <xm:f>Data!D49:D57</xm:f>
          </x14:formula1>
          <xm:sqref>M66:M67</xm:sqref>
        </x14:dataValidation>
        <x14:dataValidation type="list" allowBlank="1" showInputMessage="1" showErrorMessage="1" prompt="Please select from the list of relative values ranging from [L- to H+].">
          <x14:formula1>
            <xm:f>Data!K49:K57</xm:f>
          </x14:formula1>
          <xm:sqref>T66:T67</xm:sqref>
        </x14:dataValidation>
        <x14:dataValidation type="list" allowBlank="1" showInputMessage="1" showErrorMessage="1" prompt="Please select from the list of relative values ranging from [L- to H+].">
          <x14:formula1>
            <xm:f>Data!R49:R57</xm:f>
          </x14:formula1>
          <xm:sqref>AA66:AA67</xm:sqref>
        </x14:dataValidation>
        <x14:dataValidation type="list" allowBlank="1" showInputMessage="1" showErrorMessage="1" prompt="Please select from the list of relative values ranging from [L- to H+].">
          <x14:formula1>
            <xm:f>Data!Z49:Z57</xm:f>
          </x14:formula1>
          <xm:sqref>AI66:AI67</xm:sqref>
        </x14:dataValidation>
        <x14:dataValidation type="list" allowBlank="1" showInputMessage="1" showErrorMessage="1" prompt="Please select from the list of relative values ranging from [L- to H+].">
          <x14:formula1>
            <xm:f>Data!AG49:AG57</xm:f>
          </x14:formula1>
          <xm:sqref>AP66:AP67</xm:sqref>
        </x14:dataValidation>
        <x14:dataValidation type="list" allowBlank="1" showInputMessage="1" showErrorMessage="1" prompt="Please select from the list of relative values ranging from [L- to H+].">
          <x14:formula1>
            <xm:f>Data!AN49:AN57</xm:f>
          </x14:formula1>
          <xm:sqref>AW66:AW67</xm:sqref>
        </x14:dataValidation>
        <x14:dataValidation type="list" allowBlank="1" showInputMessage="1" showErrorMessage="1" prompt="Please select from the list of relative values ranging from [L- to H+].">
          <x14:formula1>
            <xm:f>Data!B30:B38</xm:f>
          </x14:formula1>
          <xm:sqref>K47</xm:sqref>
        </x14:dataValidation>
        <x14:dataValidation type="list" allowBlank="1" showInputMessage="1" showErrorMessage="1" prompt="Please select from the list of relative values ranging from [L- to H+].">
          <x14:formula1>
            <xm:f>Data!D30:D38</xm:f>
          </x14:formula1>
          <xm:sqref>M47</xm:sqref>
        </x14:dataValidation>
        <x14:dataValidation type="list" allowBlank="1" showInputMessage="1" showErrorMessage="1" prompt="Please select from the list of relative values ranging from [L- to H+].">
          <x14:formula1>
            <xm:f>Data!D34:D42</xm:f>
          </x14:formula1>
          <xm:sqref>M51:M52</xm:sqref>
        </x14:dataValidation>
        <x14:dataValidation type="list" allowBlank="1" showInputMessage="1" showErrorMessage="1" prompt="Please select from the list of relative values ranging from [L- to H+].">
          <x14:formula1>
            <xm:f>Data!K34:K42</xm:f>
          </x14:formula1>
          <xm:sqref>T51:T52</xm:sqref>
        </x14:dataValidation>
        <x14:dataValidation type="list" allowBlank="1" showInputMessage="1" showErrorMessage="1" prompt="Please select from the list of relative values ranging from [L- to H+].">
          <x14:formula1>
            <xm:f>Data!R34:R42</xm:f>
          </x14:formula1>
          <xm:sqref>AA51:AA52</xm:sqref>
        </x14:dataValidation>
        <x14:dataValidation type="list" allowBlank="1" showInputMessage="1" showErrorMessage="1" prompt="Please select from the list of relative values ranging from [L- to H+].">
          <x14:formula1>
            <xm:f>Data!Z34:Z42</xm:f>
          </x14:formula1>
          <xm:sqref>AI51:AI52</xm:sqref>
        </x14:dataValidation>
        <x14:dataValidation type="list" allowBlank="1" showInputMessage="1" showErrorMessage="1" prompt="Please select from the list of relative values ranging from [L- to H+].">
          <x14:formula1>
            <xm:f>Data!AG34:AG42</xm:f>
          </x14:formula1>
          <xm:sqref>AP51:AP52</xm:sqref>
        </x14:dataValidation>
        <x14:dataValidation type="list" allowBlank="1" showInputMessage="1" showErrorMessage="1" prompt="Please select from the list of relative values ranging from [L- to H+].">
          <x14:formula1>
            <xm:f>Data!AN34:AN42</xm:f>
          </x14:formula1>
          <xm:sqref>AW51:AW52</xm:sqref>
        </x14:dataValidation>
        <x14:dataValidation type="list" allowBlank="1" showInputMessage="1" showErrorMessage="1" prompt="Please select from the list of relative values ranging from [L- to H+].">
          <x14:formula1>
            <xm:f>Data!B32:B40</xm:f>
          </x14:formula1>
          <xm:sqref>K49</xm:sqref>
        </x14:dataValidation>
        <x14:dataValidation type="list" allowBlank="1" showInputMessage="1" showErrorMessage="1" prompt="Please select from the list of relative values ranging from [L- to H+].">
          <x14:formula1>
            <xm:f>Data!I32:I40</xm:f>
          </x14:formula1>
          <xm:sqref>R49</xm:sqref>
        </x14:dataValidation>
        <x14:dataValidation type="list" allowBlank="1" showInputMessage="1" showErrorMessage="1" prompt="Please select from the list of relative values ranging from [L- to H+].">
          <x14:formula1>
            <xm:f>Data!P32:P40</xm:f>
          </x14:formula1>
          <xm:sqref>Y49</xm:sqref>
        </x14:dataValidation>
        <x14:dataValidation type="list" allowBlank="1" showInputMessage="1" showErrorMessage="1" prompt="Please select from the list of relative values ranging from [L- to H+].">
          <x14:formula1>
            <xm:f>Data!X32:X40</xm:f>
          </x14:formula1>
          <xm:sqref>AG49</xm:sqref>
        </x14:dataValidation>
        <x14:dataValidation type="list" allowBlank="1" showInputMessage="1" showErrorMessage="1" prompt="Please select from the list of relative values ranging from [L- to H+].">
          <x14:formula1>
            <xm:f>Data!AE32:AE40</xm:f>
          </x14:formula1>
          <xm:sqref>AN49</xm:sqref>
        </x14:dataValidation>
        <x14:dataValidation type="list" allowBlank="1" showInputMessage="1" showErrorMessage="1" prompt="Please select from the list of relative values ranging from [L- to H+].">
          <x14:formula1>
            <xm:f>Data!AL32:AL40</xm:f>
          </x14:formula1>
          <xm:sqref>AU49</xm:sqref>
        </x14:dataValidation>
        <x14:dataValidation type="list" allowBlank="1" showInputMessage="1" showErrorMessage="1" prompt="Please select from the list of relative values ranging from [L- to H+].">
          <x14:formula1>
            <xm:f>Data!B37:B45</xm:f>
          </x14:formula1>
          <xm:sqref>K54</xm:sqref>
        </x14:dataValidation>
        <x14:dataValidation type="list" allowBlank="1" showInputMessage="1" showErrorMessage="1" prompt="Please select from the list of relative values ranging from [L- to H+].">
          <x14:formula1>
            <xm:f>Data!I37:I45</xm:f>
          </x14:formula1>
          <xm:sqref>R54</xm:sqref>
        </x14:dataValidation>
        <x14:dataValidation type="list" allowBlank="1" showInputMessage="1" showErrorMessage="1" prompt="Please select from the list of relative values ranging from [L- to H+].">
          <x14:formula1>
            <xm:f>Data!P37:P45</xm:f>
          </x14:formula1>
          <xm:sqref>Y54</xm:sqref>
        </x14:dataValidation>
        <x14:dataValidation type="list" allowBlank="1" showInputMessage="1" showErrorMessage="1" prompt="Please select from the list of relative values ranging from [L- to H+].">
          <x14:formula1>
            <xm:f>Data!X37:X45</xm:f>
          </x14:formula1>
          <xm:sqref>AG54</xm:sqref>
        </x14:dataValidation>
        <x14:dataValidation type="list" allowBlank="1" showInputMessage="1" showErrorMessage="1" prompt="Please select from the list of relative values ranging from [L- to H+].">
          <x14:formula1>
            <xm:f>Data!AE37:AE45</xm:f>
          </x14:formula1>
          <xm:sqref>AN54</xm:sqref>
        </x14:dataValidation>
        <x14:dataValidation type="list" allowBlank="1" showInputMessage="1" showErrorMessage="1" prompt="Please select from the list of relative values ranging from [L- to H+].">
          <x14:formula1>
            <xm:f>Data!AL37:AL45</xm:f>
          </x14:formula1>
          <xm:sqref>AU54</xm:sqref>
        </x14:dataValidation>
        <x14:dataValidation type="list" allowBlank="1" showInputMessage="1" showErrorMessage="1" prompt="Please select from the list of relative values ranging from [L- to H+].">
          <x14:formula1>
            <xm:f>Data!B42:B50</xm:f>
          </x14:formula1>
          <xm:sqref>K59</xm:sqref>
        </x14:dataValidation>
        <x14:dataValidation type="list" allowBlank="1" showInputMessage="1" showErrorMessage="1" prompt="Please select from the list of relative values ranging from [L- to H+].">
          <x14:formula1>
            <xm:f>Data!I42:I50</xm:f>
          </x14:formula1>
          <xm:sqref>R59</xm:sqref>
        </x14:dataValidation>
        <x14:dataValidation type="list" allowBlank="1" showInputMessage="1" showErrorMessage="1" prompt="Please select from the list of relative values ranging from [L- to H+].">
          <x14:formula1>
            <xm:f>Data!P42:P50</xm:f>
          </x14:formula1>
          <xm:sqref>Y59</xm:sqref>
        </x14:dataValidation>
        <x14:dataValidation type="list" allowBlank="1" showInputMessage="1" showErrorMessage="1" prompt="Please select from the list of relative values ranging from [L- to H+].">
          <x14:formula1>
            <xm:f>Data!X42:X50</xm:f>
          </x14:formula1>
          <xm:sqref>AG59</xm:sqref>
        </x14:dataValidation>
        <x14:dataValidation type="list" allowBlank="1" showInputMessage="1" showErrorMessage="1" prompt="Please select from the list of relative values ranging from [L- to H+].">
          <x14:formula1>
            <xm:f>Data!AE42:AE50</xm:f>
          </x14:formula1>
          <xm:sqref>AN59</xm:sqref>
        </x14:dataValidation>
        <x14:dataValidation type="list" allowBlank="1" showInputMessage="1" showErrorMessage="1" prompt="Please select from the list of relative values ranging from [L- to H+].">
          <x14:formula1>
            <xm:f>Data!AL42:AL50</xm:f>
          </x14:formula1>
          <xm:sqref>AU59</xm:sqref>
        </x14:dataValidation>
        <x14:dataValidation type="list" allowBlank="1" showInputMessage="1" showErrorMessage="1" prompt="Please select from the list of relative values ranging from [L- to H+].">
          <x14:formula1>
            <xm:f>Data!B47:B55</xm:f>
          </x14:formula1>
          <xm:sqref>K64</xm:sqref>
        </x14:dataValidation>
        <x14:dataValidation type="list" allowBlank="1" showInputMessage="1" showErrorMessage="1" prompt="Please select from the list of relative values ranging from [L- to H+].">
          <x14:formula1>
            <xm:f>Data!I47:I55</xm:f>
          </x14:formula1>
          <xm:sqref>R64</xm:sqref>
        </x14:dataValidation>
        <x14:dataValidation type="list" allowBlank="1" showInputMessage="1" showErrorMessage="1" prompt="Please select from the list of relative values ranging from [L- to H+].">
          <x14:formula1>
            <xm:f>Data!P47:P55</xm:f>
          </x14:formula1>
          <xm:sqref>Y64</xm:sqref>
        </x14:dataValidation>
        <x14:dataValidation type="list" allowBlank="1" showInputMessage="1" showErrorMessage="1" prompt="Please select from the list of relative values ranging from [L- to H+].">
          <x14:formula1>
            <xm:f>Data!X47:X55</xm:f>
          </x14:formula1>
          <xm:sqref>AG64</xm:sqref>
        </x14:dataValidation>
        <x14:dataValidation type="list" allowBlank="1" showInputMessage="1" showErrorMessage="1" prompt="Please select from the list of relative values ranging from [L- to H+].">
          <x14:formula1>
            <xm:f>Data!AE47:AE55</xm:f>
          </x14:formula1>
          <xm:sqref>AN64</xm:sqref>
        </x14:dataValidation>
        <x14:dataValidation type="list" allowBlank="1" showInputMessage="1" showErrorMessage="1" prompt="Please select from the list of relative values ranging from [L- to H+].">
          <x14:formula1>
            <xm:f>Data!AL47:AL55</xm:f>
          </x14:formula1>
          <xm:sqref>AU64</xm:sqref>
        </x14:dataValidation>
        <x14:dataValidation type="list" allowBlank="1" showInputMessage="1" showErrorMessage="1" prompt="Please select from the list of relative values ranging from [L- to H+].">
          <x14:formula1>
            <xm:f>Data!B52:B60</xm:f>
          </x14:formula1>
          <xm:sqref>K69</xm:sqref>
        </x14:dataValidation>
        <x14:dataValidation type="list" allowBlank="1" showInputMessage="1" showErrorMessage="1" prompt="Please select from the list of relative values ranging from [L- to H+].">
          <x14:formula1>
            <xm:f>Data!I52:I60</xm:f>
          </x14:formula1>
          <xm:sqref>R69</xm:sqref>
        </x14:dataValidation>
        <x14:dataValidation type="list" allowBlank="1" showInputMessage="1" showErrorMessage="1" prompt="Please select from the list of relative values ranging from [L- to H+].">
          <x14:formula1>
            <xm:f>Data!P52:P60</xm:f>
          </x14:formula1>
          <xm:sqref>Y69</xm:sqref>
        </x14:dataValidation>
        <x14:dataValidation type="list" allowBlank="1" showInputMessage="1" showErrorMessage="1" prompt="Please select from the list of relative values ranging from [L- to H+].">
          <x14:formula1>
            <xm:f>Data!X52:X60</xm:f>
          </x14:formula1>
          <xm:sqref>AG69</xm:sqref>
        </x14:dataValidation>
        <x14:dataValidation type="list" allowBlank="1" showInputMessage="1" showErrorMessage="1" prompt="Please select from the list of relative values ranging from [L- to H+].">
          <x14:formula1>
            <xm:f>Data!AE52:AE60</xm:f>
          </x14:formula1>
          <xm:sqref>AN69</xm:sqref>
        </x14:dataValidation>
        <x14:dataValidation type="list" allowBlank="1" showInputMessage="1" showErrorMessage="1" prompt="Please select from the list of relative values ranging from [L- to H+].">
          <x14:formula1>
            <xm:f>Data!AL52:AL60</xm:f>
          </x14:formula1>
          <xm:sqref>AU69</xm:sqref>
        </x14:dataValidation>
        <x14:dataValidation type="list" allowBlank="1" showInputMessage="1" showErrorMessage="1" prompt="Please select from the list of relative values ranging from [L- to H+].">
          <x14:formula1>
            <xm:f>Data!B57:B65</xm:f>
          </x14:formula1>
          <xm:sqref>K74</xm:sqref>
        </x14:dataValidation>
        <x14:dataValidation type="list" allowBlank="1" showInputMessage="1" showErrorMessage="1" prompt="Please select from the list of relative values ranging from [L- to H+].">
          <x14:formula1>
            <xm:f>Data!I57:I65</xm:f>
          </x14:formula1>
          <xm:sqref>R74</xm:sqref>
        </x14:dataValidation>
        <x14:dataValidation type="list" allowBlank="1" showInputMessage="1" showErrorMessage="1" prompt="Please select from the list of relative values ranging from [L- to H+].">
          <x14:formula1>
            <xm:f>Data!P57:P65</xm:f>
          </x14:formula1>
          <xm:sqref>Y74</xm:sqref>
        </x14:dataValidation>
        <x14:dataValidation type="list" allowBlank="1" showInputMessage="1" showErrorMessage="1" prompt="Please select from the list of relative values ranging from [L- to H+].">
          <x14:formula1>
            <xm:f>Data!X57:X65</xm:f>
          </x14:formula1>
          <xm:sqref>AG74</xm:sqref>
        </x14:dataValidation>
        <x14:dataValidation type="list" allowBlank="1" showInputMessage="1" showErrorMessage="1" prompt="Please select from the list of relative values ranging from [L- to H+].">
          <x14:formula1>
            <xm:f>Data!AE57:AE65</xm:f>
          </x14:formula1>
          <xm:sqref>AN74</xm:sqref>
        </x14:dataValidation>
        <x14:dataValidation type="list" allowBlank="1" showInputMessage="1" showErrorMessage="1" prompt="Please select from the list of relative values ranging from [L- to H+].">
          <x14:formula1>
            <xm:f>Data!AL57:AL65</xm:f>
          </x14:formula1>
          <xm:sqref>AU74</xm:sqref>
        </x14:dataValidation>
        <x14:dataValidation type="list" allowBlank="1" showInputMessage="1" showErrorMessage="1" prompt="Please select from the list of relative values ranging from [L- to H+].">
          <x14:formula1>
            <xm:f>Data!D44:D52</xm:f>
          </x14:formula1>
          <xm:sqref>M61:M62</xm:sqref>
        </x14:dataValidation>
        <x14:dataValidation type="list" allowBlank="1" showInputMessage="1" showErrorMessage="1" prompt="Please select from the list of relative values ranging from [L- to H+].">
          <x14:formula1>
            <xm:f>Data!K44:K52</xm:f>
          </x14:formula1>
          <xm:sqref>T61:T62</xm:sqref>
        </x14:dataValidation>
        <x14:dataValidation type="list" allowBlank="1" showInputMessage="1" showErrorMessage="1" prompt="Please select from the list of relative values ranging from [L- to H+].">
          <x14:formula1>
            <xm:f>Data!R44:R52</xm:f>
          </x14:formula1>
          <xm:sqref>AA61:AA62</xm:sqref>
        </x14:dataValidation>
        <x14:dataValidation type="list" allowBlank="1" showInputMessage="1" showErrorMessage="1" prompt="Please select from the list of relative values ranging from [L- to H+].">
          <x14:formula1>
            <xm:f>Data!Z44:Z52</xm:f>
          </x14:formula1>
          <xm:sqref>AI61:AI62</xm:sqref>
        </x14:dataValidation>
        <x14:dataValidation type="list" allowBlank="1" showInputMessage="1" showErrorMessage="1" prompt="Please select from the list of relative values ranging from [L- to H+].">
          <x14:formula1>
            <xm:f>Data!AG44:AG52</xm:f>
          </x14:formula1>
          <xm:sqref>AP61:AP62</xm:sqref>
        </x14:dataValidation>
        <x14:dataValidation type="list" allowBlank="1" showInputMessage="1" showErrorMessage="1" prompt="Please select from the list of relative values ranging from [L- to H+].">
          <x14:formula1>
            <xm:f>Data!AN44:AN52</xm:f>
          </x14:formula1>
          <xm:sqref>AW61:AW62</xm:sqref>
        </x14:dataValidation>
        <x14:dataValidation type="list" allowBlank="1" showInputMessage="1" showErrorMessage="1" prompt="Please select from the list of relative values ranging from [L- to H+].">
          <x14:formula1>
            <xm:f>Data!B49:B57</xm:f>
          </x14:formula1>
          <xm:sqref>K66:K67</xm:sqref>
        </x14:dataValidation>
        <x14:dataValidation type="list" allowBlank="1" showInputMessage="1" showErrorMessage="1" prompt="Please select from the list of relative values ranging from [L- to H+].">
          <x14:formula1>
            <xm:f>Data!I49:I57</xm:f>
          </x14:formula1>
          <xm:sqref>R66:R67</xm:sqref>
        </x14:dataValidation>
        <x14:dataValidation type="list" allowBlank="1" showInputMessage="1" showErrorMessage="1" prompt="Please select from the list of relative values ranging from [L- to H+].">
          <x14:formula1>
            <xm:f>Data!P49:P57</xm:f>
          </x14:formula1>
          <xm:sqref>Y66:Y67</xm:sqref>
        </x14:dataValidation>
        <x14:dataValidation type="list" allowBlank="1" showInputMessage="1" showErrorMessage="1" prompt="Please select from the list of relative values ranging from [L- to H+].">
          <x14:formula1>
            <xm:f>Data!X49:X57</xm:f>
          </x14:formula1>
          <xm:sqref>AG66:AG67</xm:sqref>
        </x14:dataValidation>
        <x14:dataValidation type="list" allowBlank="1" showInputMessage="1" showErrorMessage="1" prompt="Please select from the list of relative values ranging from [L- to H+].">
          <x14:formula1>
            <xm:f>Data!AE49:AE57</xm:f>
          </x14:formula1>
          <xm:sqref>AN66:AN67</xm:sqref>
        </x14:dataValidation>
        <x14:dataValidation type="list" allowBlank="1" showInputMessage="1" showErrorMessage="1" prompt="Please select from the list of relative values ranging from [L- to H+].">
          <x14:formula1>
            <xm:f>Data!AL49:AL57</xm:f>
          </x14:formula1>
          <xm:sqref>AU66:AU67</xm:sqref>
        </x14:dataValidation>
        <x14:dataValidation type="list" allowBlank="1" showInputMessage="1" showErrorMessage="1" prompt="Please select from the list of relative values ranging from [L- to H+].">
          <x14:formula1>
            <xm:f>Data!D39:D47</xm:f>
          </x14:formula1>
          <xm:sqref>M56:M57</xm:sqref>
        </x14:dataValidation>
        <x14:dataValidation type="list" allowBlank="1" showInputMessage="1" showErrorMessage="1" prompt="Please select from the list of relative values ranging from [L- to H+].">
          <x14:formula1>
            <xm:f>Data!K39:K47</xm:f>
          </x14:formula1>
          <xm:sqref>T56:T57</xm:sqref>
        </x14:dataValidation>
        <x14:dataValidation type="list" allowBlank="1" showInputMessage="1" showErrorMessage="1" prompt="Please select from the list of relative values ranging from [L- to H+].">
          <x14:formula1>
            <xm:f>Data!R39:R47</xm:f>
          </x14:formula1>
          <xm:sqref>AA56:AA57</xm:sqref>
        </x14:dataValidation>
        <x14:dataValidation type="list" allowBlank="1" showInputMessage="1" showErrorMessage="1" prompt="Please select from the list of relative values ranging from [L- to H+].">
          <x14:formula1>
            <xm:f>Data!Z39:Z47</xm:f>
          </x14:formula1>
          <xm:sqref>AI56:AI57</xm:sqref>
        </x14:dataValidation>
        <x14:dataValidation type="list" allowBlank="1" showInputMessage="1" showErrorMessage="1" prompt="Please select from the list of relative values ranging from [L- to H+].">
          <x14:formula1>
            <xm:f>Data!AG39:AG47</xm:f>
          </x14:formula1>
          <xm:sqref>AP56:AP57</xm:sqref>
        </x14:dataValidation>
        <x14:dataValidation type="list" allowBlank="1" showInputMessage="1" showErrorMessage="1" prompt="Please select from the list of relative values ranging from [L- to H+].">
          <x14:formula1>
            <xm:f>Data!AN39:AN47</xm:f>
          </x14:formula1>
          <xm:sqref>AW56:AW57</xm:sqref>
        </x14:dataValidation>
        <x14:dataValidation type="list" allowBlank="1" showInputMessage="1" showErrorMessage="1" prompt="Please select from the list of relative values ranging from [L- to H+].">
          <x14:formula1>
            <xm:f>Data!D32:D40</xm:f>
          </x14:formula1>
          <xm:sqref>M49</xm:sqref>
        </x14:dataValidation>
        <x14:dataValidation type="list" allowBlank="1" showInputMessage="1" showErrorMessage="1" prompt="Please select from the list of relative values ranging from [L- to H+].">
          <x14:formula1>
            <xm:f>Data!K32:K40</xm:f>
          </x14:formula1>
          <xm:sqref>T49</xm:sqref>
        </x14:dataValidation>
        <x14:dataValidation type="list" allowBlank="1" showInputMessage="1" showErrorMessage="1" prompt="Please select from the list of relative values ranging from [L- to H+].">
          <x14:formula1>
            <xm:f>Data!R32:R40</xm:f>
          </x14:formula1>
          <xm:sqref>AA49</xm:sqref>
        </x14:dataValidation>
        <x14:dataValidation type="list" allowBlank="1" showInputMessage="1" showErrorMessage="1" prompt="Please select from the list of relative values ranging from [L- to H+].">
          <x14:formula1>
            <xm:f>Data!Z32:Z40</xm:f>
          </x14:formula1>
          <xm:sqref>AI49</xm:sqref>
        </x14:dataValidation>
        <x14:dataValidation type="list" allowBlank="1" showInputMessage="1" showErrorMessage="1" prompt="Please select from the list of relative values ranging from [L- to H+].">
          <x14:formula1>
            <xm:f>Data!AG32:AG40</xm:f>
          </x14:formula1>
          <xm:sqref>AP49</xm:sqref>
        </x14:dataValidation>
        <x14:dataValidation type="list" allowBlank="1" showInputMessage="1" showErrorMessage="1" prompt="Please select from the list of relative values ranging from [L- to H+].">
          <x14:formula1>
            <xm:f>Data!AN32:AN40</xm:f>
          </x14:formula1>
          <xm:sqref>AW49</xm:sqref>
        </x14:dataValidation>
        <x14:dataValidation type="list" allowBlank="1" showInputMessage="1" showErrorMessage="1" prompt="Please select from the list of relative values ranging from [L- to H+].">
          <x14:formula1>
            <xm:f>Data!D37:D45</xm:f>
          </x14:formula1>
          <xm:sqref>M54</xm:sqref>
        </x14:dataValidation>
        <x14:dataValidation type="list" allowBlank="1" showInputMessage="1" showErrorMessage="1" prompt="Please select from the list of relative values ranging from [L- to H+].">
          <x14:formula1>
            <xm:f>Data!K37:K45</xm:f>
          </x14:formula1>
          <xm:sqref>T54</xm:sqref>
        </x14:dataValidation>
        <x14:dataValidation type="list" allowBlank="1" showInputMessage="1" showErrorMessage="1" prompt="Please select from the list of relative values ranging from [L- to H+].">
          <x14:formula1>
            <xm:f>Data!R37:R45</xm:f>
          </x14:formula1>
          <xm:sqref>AA54</xm:sqref>
        </x14:dataValidation>
        <x14:dataValidation type="list" allowBlank="1" showInputMessage="1" showErrorMessage="1" prompt="Please select from the list of relative values ranging from [L- to H+].">
          <x14:formula1>
            <xm:f>Data!Z37:Z45</xm:f>
          </x14:formula1>
          <xm:sqref>AI54</xm:sqref>
        </x14:dataValidation>
        <x14:dataValidation type="list" allowBlank="1" showInputMessage="1" showErrorMessage="1" prompt="Please select from the list of relative values ranging from [L- to H+].">
          <x14:formula1>
            <xm:f>Data!AG37:AG45</xm:f>
          </x14:formula1>
          <xm:sqref>AP54</xm:sqref>
        </x14:dataValidation>
        <x14:dataValidation type="list" allowBlank="1" showInputMessage="1" showErrorMessage="1" prompt="Please select from the list of relative values ranging from [L- to H+].">
          <x14:formula1>
            <xm:f>Data!AN37:AN45</xm:f>
          </x14:formula1>
          <xm:sqref>AW54</xm:sqref>
        </x14:dataValidation>
        <x14:dataValidation type="list" allowBlank="1" showInputMessage="1" showErrorMessage="1" prompt="Please select from the list of relative values ranging from [L- to H+].">
          <x14:formula1>
            <xm:f>Data!D42:D50</xm:f>
          </x14:formula1>
          <xm:sqref>M59</xm:sqref>
        </x14:dataValidation>
        <x14:dataValidation type="list" allowBlank="1" showInputMessage="1" showErrorMessage="1" prompt="Please select from the list of relative values ranging from [L- to H+].">
          <x14:formula1>
            <xm:f>Data!K42:K50</xm:f>
          </x14:formula1>
          <xm:sqref>T59</xm:sqref>
        </x14:dataValidation>
        <x14:dataValidation type="list" allowBlank="1" showInputMessage="1" showErrorMessage="1" prompt="Please select from the list of relative values ranging from [L- to H+].">
          <x14:formula1>
            <xm:f>Data!R42:R50</xm:f>
          </x14:formula1>
          <xm:sqref>AA59</xm:sqref>
        </x14:dataValidation>
        <x14:dataValidation type="list" allowBlank="1" showInputMessage="1" showErrorMessage="1" prompt="Please select from the list of relative values ranging from [L- to H+].">
          <x14:formula1>
            <xm:f>Data!Z42:Z50</xm:f>
          </x14:formula1>
          <xm:sqref>AI59</xm:sqref>
        </x14:dataValidation>
        <x14:dataValidation type="list" allowBlank="1" showInputMessage="1" showErrorMessage="1" prompt="Please select from the list of relative values ranging from [L- to H+].">
          <x14:formula1>
            <xm:f>Data!AG42:AG50</xm:f>
          </x14:formula1>
          <xm:sqref>AP59</xm:sqref>
        </x14:dataValidation>
        <x14:dataValidation type="list" allowBlank="1" showInputMessage="1" showErrorMessage="1" prompt="Please select from the list of relative values ranging from [L- to H+].">
          <x14:formula1>
            <xm:f>Data!AN42:AN50</xm:f>
          </x14:formula1>
          <xm:sqref>AW59</xm:sqref>
        </x14:dataValidation>
        <x14:dataValidation type="list" allowBlank="1" showInputMessage="1" showErrorMessage="1" prompt="Please select from the list of relative values ranging from [L- to H+].">
          <x14:formula1>
            <xm:f>Data!D47:D55</xm:f>
          </x14:formula1>
          <xm:sqref>M64</xm:sqref>
        </x14:dataValidation>
        <x14:dataValidation type="list" allowBlank="1" showInputMessage="1" showErrorMessage="1" prompt="Please select from the list of relative values ranging from [L- to H+].">
          <x14:formula1>
            <xm:f>Data!K47:K55</xm:f>
          </x14:formula1>
          <xm:sqref>T64</xm:sqref>
        </x14:dataValidation>
        <x14:dataValidation type="list" allowBlank="1" showInputMessage="1" showErrorMessage="1" prompt="Please select from the list of relative values ranging from [L- to H+].">
          <x14:formula1>
            <xm:f>Data!R47:R55</xm:f>
          </x14:formula1>
          <xm:sqref>AA64</xm:sqref>
        </x14:dataValidation>
        <x14:dataValidation type="list" allowBlank="1" showInputMessage="1" showErrorMessage="1" prompt="Please select from the list of relative values ranging from [L- to H+].">
          <x14:formula1>
            <xm:f>Data!Z47:Z55</xm:f>
          </x14:formula1>
          <xm:sqref>AI64</xm:sqref>
        </x14:dataValidation>
        <x14:dataValidation type="list" allowBlank="1" showInputMessage="1" showErrorMessage="1" prompt="Please select from the list of relative values ranging from [L- to H+].">
          <x14:formula1>
            <xm:f>Data!AG47:AG55</xm:f>
          </x14:formula1>
          <xm:sqref>AP64</xm:sqref>
        </x14:dataValidation>
        <x14:dataValidation type="list" allowBlank="1" showInputMessage="1" showErrorMessage="1" prompt="Please select from the list of relative values ranging from [L- to H+].">
          <x14:formula1>
            <xm:f>Data!AN47:AN55</xm:f>
          </x14:formula1>
          <xm:sqref>AW64</xm:sqref>
        </x14:dataValidation>
        <x14:dataValidation type="list" allowBlank="1" showInputMessage="1" showErrorMessage="1" prompt="Please select from the list of relative values ranging from [L- to H+].">
          <x14:formula1>
            <xm:f>Data!D52:D60</xm:f>
          </x14:formula1>
          <xm:sqref>M69</xm:sqref>
        </x14:dataValidation>
        <x14:dataValidation type="list" allowBlank="1" showInputMessage="1" showErrorMessage="1" prompt="Please select from the list of relative values ranging from [L- to H+].">
          <x14:formula1>
            <xm:f>Data!K52:K60</xm:f>
          </x14:formula1>
          <xm:sqref>T69</xm:sqref>
        </x14:dataValidation>
        <x14:dataValidation type="list" allowBlank="1" showInputMessage="1" showErrorMessage="1" prompt="Please select from the list of relative values ranging from [L- to H+].">
          <x14:formula1>
            <xm:f>Data!R52:R60</xm:f>
          </x14:formula1>
          <xm:sqref>AA69</xm:sqref>
        </x14:dataValidation>
        <x14:dataValidation type="list" allowBlank="1" showInputMessage="1" showErrorMessage="1" prompt="Please select from the list of relative values ranging from [L- to H+].">
          <x14:formula1>
            <xm:f>Data!Z52:Z60</xm:f>
          </x14:formula1>
          <xm:sqref>AI69</xm:sqref>
        </x14:dataValidation>
        <x14:dataValidation type="list" allowBlank="1" showInputMessage="1" showErrorMessage="1" prompt="Please select from the list of relative values ranging from [L- to H+].">
          <x14:formula1>
            <xm:f>Data!AG52:AG60</xm:f>
          </x14:formula1>
          <xm:sqref>AP69</xm:sqref>
        </x14:dataValidation>
        <x14:dataValidation type="list" allowBlank="1" showInputMessage="1" showErrorMessage="1" prompt="Please select from the list of relative values ranging from [L- to H+].">
          <x14:formula1>
            <xm:f>Data!AN52:AN60</xm:f>
          </x14:formula1>
          <xm:sqref>AW69</xm:sqref>
        </x14:dataValidation>
        <x14:dataValidation type="list" allowBlank="1" showInputMessage="1" showErrorMessage="1" prompt="Please select from the list of relative values ranging from [L- to H+].">
          <x14:formula1>
            <xm:f>Data!D57:D65</xm:f>
          </x14:formula1>
          <xm:sqref>M74</xm:sqref>
        </x14:dataValidation>
        <x14:dataValidation type="list" allowBlank="1" showInputMessage="1" showErrorMessage="1" prompt="Please select from the list of relative values ranging from [L- to H+].">
          <x14:formula1>
            <xm:f>Data!K57:K65</xm:f>
          </x14:formula1>
          <xm:sqref>T74</xm:sqref>
        </x14:dataValidation>
        <x14:dataValidation type="list" allowBlank="1" showInputMessage="1" showErrorMessage="1" prompt="Please select from the list of relative values ranging from [L- to H+].">
          <x14:formula1>
            <xm:f>Data!R57:R65</xm:f>
          </x14:formula1>
          <xm:sqref>AA74</xm:sqref>
        </x14:dataValidation>
        <x14:dataValidation type="list" allowBlank="1" showInputMessage="1" showErrorMessage="1" prompt="Please select from the list of relative values ranging from [L- to H+].">
          <x14:formula1>
            <xm:f>Data!Z57:Z65</xm:f>
          </x14:formula1>
          <xm:sqref>AI74</xm:sqref>
        </x14:dataValidation>
        <x14:dataValidation type="list" allowBlank="1" showInputMessage="1" showErrorMessage="1" prompt="Please select from the list of relative values ranging from [L- to H+].">
          <x14:formula1>
            <xm:f>Data!AG57:AG65</xm:f>
          </x14:formula1>
          <xm:sqref>AP74</xm:sqref>
        </x14:dataValidation>
        <x14:dataValidation type="list" allowBlank="1" showInputMessage="1" showErrorMessage="1" prompt="Please select from the list of relative values ranging from [L- to H+].">
          <x14:formula1>
            <xm:f>Data!AN57:AN65</xm:f>
          </x14:formula1>
          <xm:sqref>AW74</xm:sqref>
        </x14:dataValidation>
        <x14:dataValidation type="list" allowBlank="1" showInputMessage="1" showErrorMessage="1" prompt="Please select from the list of relative values ranging from [L- to H+].">
          <x14:formula1>
            <xm:f>Data!B34:B42</xm:f>
          </x14:formula1>
          <xm:sqref>K51:K52</xm:sqref>
        </x14:dataValidation>
        <x14:dataValidation type="list" allowBlank="1" showInputMessage="1" showErrorMessage="1" prompt="Please select from the list of relative values ranging from [L- to H+].">
          <x14:formula1>
            <xm:f>Data!I34:I42</xm:f>
          </x14:formula1>
          <xm:sqref>R51:R52</xm:sqref>
        </x14:dataValidation>
        <x14:dataValidation type="list" allowBlank="1" showInputMessage="1" showErrorMessage="1" prompt="Please select from the list of relative values ranging from [L- to H+].">
          <x14:formula1>
            <xm:f>Data!P34:P42</xm:f>
          </x14:formula1>
          <xm:sqref>Y51:Y52</xm:sqref>
        </x14:dataValidation>
        <x14:dataValidation type="list" allowBlank="1" showInputMessage="1" showErrorMessage="1" prompt="Please select from the list of relative values ranging from [L- to H+].">
          <x14:formula1>
            <xm:f>Data!X34:X42</xm:f>
          </x14:formula1>
          <xm:sqref>AG51:AG52</xm:sqref>
        </x14:dataValidation>
        <x14:dataValidation type="list" allowBlank="1" showInputMessage="1" showErrorMessage="1" prompt="Please select from the list of relative values ranging from [L- to H+].">
          <x14:formula1>
            <xm:f>Data!AE34:AE42</xm:f>
          </x14:formula1>
          <xm:sqref>AN51:AN52</xm:sqref>
        </x14:dataValidation>
        <x14:dataValidation type="list" allowBlank="1" showInputMessage="1" showErrorMessage="1" prompt="Please select from the list of relative values ranging from [L- to H+].">
          <x14:formula1>
            <xm:f>Data!AL34:AL42</xm:f>
          </x14:formula1>
          <xm:sqref>AU51:AU52</xm:sqref>
        </x14:dataValidation>
        <x14:dataValidation type="list" allowBlank="1" showInputMessage="1" showErrorMessage="1" prompt="Please select from the list of relative values ranging from [L- to H+].">
          <x14:formula1>
            <xm:f>Data!B39:B47</xm:f>
          </x14:formula1>
          <xm:sqref>K56:K57</xm:sqref>
        </x14:dataValidation>
        <x14:dataValidation type="list" allowBlank="1" showInputMessage="1" showErrorMessage="1" prompt="Please select from the list of relative values ranging from [L- to H+].">
          <x14:formula1>
            <xm:f>Data!I39:I47</xm:f>
          </x14:formula1>
          <xm:sqref>R56:R57</xm:sqref>
        </x14:dataValidation>
        <x14:dataValidation type="list" allowBlank="1" showInputMessage="1" showErrorMessage="1" prompt="Please select from the list of relative values ranging from [L- to H+].">
          <x14:formula1>
            <xm:f>Data!P39:P47</xm:f>
          </x14:formula1>
          <xm:sqref>Y56:Y57</xm:sqref>
        </x14:dataValidation>
        <x14:dataValidation type="list" allowBlank="1" showInputMessage="1" showErrorMessage="1" prompt="Please select from the list of relative values ranging from [L- to H+].">
          <x14:formula1>
            <xm:f>Data!X39:X47</xm:f>
          </x14:formula1>
          <xm:sqref>AG56:AG57</xm:sqref>
        </x14:dataValidation>
        <x14:dataValidation type="list" allowBlank="1" showInputMessage="1" showErrorMessage="1" prompt="Please select from the list of relative values ranging from [L- to H+].">
          <x14:formula1>
            <xm:f>Data!AE39:AE47</xm:f>
          </x14:formula1>
          <xm:sqref>AN56:AN57</xm:sqref>
        </x14:dataValidation>
        <x14:dataValidation type="list" allowBlank="1" showInputMessage="1" showErrorMessage="1" prompt="Please select from the list of relative values ranging from [L- to H+].">
          <x14:formula1>
            <xm:f>Data!AL39:AL47</xm:f>
          </x14:formula1>
          <xm:sqref>AU56:AU57</xm:sqref>
        </x14:dataValidation>
        <x14:dataValidation type="list" allowBlank="1" showInputMessage="1" showErrorMessage="1" prompt="Please select from the list of relative values ranging from [L- to H+].">
          <x14:formula1>
            <xm:f>Data!B44:B52</xm:f>
          </x14:formula1>
          <xm:sqref>K61:K62</xm:sqref>
        </x14:dataValidation>
        <x14:dataValidation type="list" allowBlank="1" showInputMessage="1" showErrorMessage="1" prompt="Please select from the list of relative values ranging from [L- to H+].">
          <x14:formula1>
            <xm:f>Data!I44:I52</xm:f>
          </x14:formula1>
          <xm:sqref>R61:R62</xm:sqref>
        </x14:dataValidation>
        <x14:dataValidation type="list" allowBlank="1" showInputMessage="1" showErrorMessage="1" prompt="Please select from the list of relative values ranging from [L- to H+].">
          <x14:formula1>
            <xm:f>Data!P44:P52</xm:f>
          </x14:formula1>
          <xm:sqref>Y61:Y62</xm:sqref>
        </x14:dataValidation>
        <x14:dataValidation type="list" allowBlank="1" showInputMessage="1" showErrorMessage="1" prompt="Please select from the list of relative values ranging from [L- to H+].">
          <x14:formula1>
            <xm:f>Data!X44:X52</xm:f>
          </x14:formula1>
          <xm:sqref>AG61:AG62</xm:sqref>
        </x14:dataValidation>
        <x14:dataValidation type="list" allowBlank="1" showInputMessage="1" showErrorMessage="1" prompt="Please select from the list of relative values ranging from [L- to H+].">
          <x14:formula1>
            <xm:f>Data!AE44:AE52</xm:f>
          </x14:formula1>
          <xm:sqref>AN61:AN62</xm:sqref>
        </x14:dataValidation>
        <x14:dataValidation type="list" allowBlank="1" showInputMessage="1" showErrorMessage="1" prompt="Please select from the list of relative values ranging from [L- to H+].">
          <x14:formula1>
            <xm:f>Data!AL44:AL52</xm:f>
          </x14:formula1>
          <xm:sqref>AU61:AU62</xm:sqref>
        </x14:dataValidation>
        <x14:dataValidation type="list" allowBlank="1" showInputMessage="1" showErrorMessage="1" prompt="Please select from the list of relative values ranging from [L- to H+].">
          <x14:formula1>
            <xm:f>Data!D59:D67</xm:f>
          </x14:formula1>
          <xm:sqref>M76</xm:sqref>
        </x14:dataValidation>
        <x14:dataValidation type="list" allowBlank="1" showInputMessage="1" showErrorMessage="1" prompt="Please select from the list of relative values ranging from [L- to H+].">
          <x14:formula1>
            <xm:f>Data!B59:B67</xm:f>
          </x14:formula1>
          <xm:sqref>K76</xm:sqref>
        </x14:dataValidation>
        <x14:dataValidation type="list" allowBlank="1" showInputMessage="1" showErrorMessage="1" prompt="Please select from the list of relative values ranging from [L- to H+].">
          <x14:formula1>
            <xm:f>Data!I30:I38</xm:f>
          </x14:formula1>
          <xm:sqref>R47</xm:sqref>
        </x14:dataValidation>
        <x14:dataValidation type="list" allowBlank="1" showInputMessage="1" showErrorMessage="1" prompt="Please select from the list of relative values ranging from [L- to H+].">
          <x14:formula1>
            <xm:f>Data!K30:K38</xm:f>
          </x14:formula1>
          <xm:sqref>T47</xm:sqref>
        </x14:dataValidation>
        <x14:dataValidation type="list" allowBlank="1" showInputMessage="1" showErrorMessage="1" prompt="Please select from the list of relative values ranging from [L- to H+].">
          <x14:formula1>
            <xm:f>Data!P30:P38</xm:f>
          </x14:formula1>
          <xm:sqref>Y47</xm:sqref>
        </x14:dataValidation>
        <x14:dataValidation type="list" allowBlank="1" showInputMessage="1" showErrorMessage="1" prompt="Please select from the list of relative values ranging from [L- to H+].">
          <x14:formula1>
            <xm:f>Data!R30:R38</xm:f>
          </x14:formula1>
          <xm:sqref>AA47</xm:sqref>
        </x14:dataValidation>
        <x14:dataValidation type="list" allowBlank="1" showInputMessage="1" showErrorMessage="1" prompt="Please select from the list of relative values ranging from [L- to H+].">
          <x14:formula1>
            <xm:f>Data!X30:X38</xm:f>
          </x14:formula1>
          <xm:sqref>AG47</xm:sqref>
        </x14:dataValidation>
        <x14:dataValidation type="list" allowBlank="1" showInputMessage="1" showErrorMessage="1" prompt="Please select from the list of relative values ranging from [L- to H+].">
          <x14:formula1>
            <xm:f>Data!Z30:Z38</xm:f>
          </x14:formula1>
          <xm:sqref>AI47</xm:sqref>
        </x14:dataValidation>
        <x14:dataValidation type="list" allowBlank="1" showInputMessage="1" showErrorMessage="1" prompt="Please select from the list of relative values ranging from [L- to H+].">
          <x14:formula1>
            <xm:f>Data!AE30:AE38</xm:f>
          </x14:formula1>
          <xm:sqref>AN47</xm:sqref>
        </x14:dataValidation>
        <x14:dataValidation type="list" allowBlank="1" showInputMessage="1" showErrorMessage="1" prompt="Please select from the list of relative values ranging from [L- to H+].">
          <x14:formula1>
            <xm:f>Data!AG30:AG38</xm:f>
          </x14:formula1>
          <xm:sqref>AP47</xm:sqref>
        </x14:dataValidation>
        <x14:dataValidation type="list" allowBlank="1" showInputMessage="1" showErrorMessage="1" prompt="Please select from the list of relative values ranging from [L- to H+].">
          <x14:formula1>
            <xm:f>Data!AN30:AN38</xm:f>
          </x14:formula1>
          <xm:sqref>AW47</xm:sqref>
        </x14:dataValidation>
        <x14:dataValidation type="list" allowBlank="1" showInputMessage="1" showErrorMessage="1" prompt="Please select from the list of relative values ranging from [L- to H+].">
          <x14:formula1>
            <xm:f>Data!AL30:AL38</xm:f>
          </x14:formula1>
          <xm:sqref>AU47</xm:sqref>
        </x14:dataValidation>
        <x14:dataValidation type="list" allowBlank="1" showInputMessage="1" showErrorMessage="1" prompt="Please select from the list of relative values ranging from [L- to H+].">
          <x14:formula1>
            <xm:f>Data!K59:K67</xm:f>
          </x14:formula1>
          <xm:sqref>T76</xm:sqref>
        </x14:dataValidation>
        <x14:dataValidation type="list" allowBlank="1" showInputMessage="1" showErrorMessage="1" prompt="Please select from the list of relative values ranging from [L- to H+].">
          <x14:formula1>
            <xm:f>Data!R59:R67</xm:f>
          </x14:formula1>
          <xm:sqref>AA76</xm:sqref>
        </x14:dataValidation>
        <x14:dataValidation type="list" allowBlank="1" showInputMessage="1" showErrorMessage="1" prompt="Please select from the list of relative values ranging from [L- to H+].">
          <x14:formula1>
            <xm:f>Data!Z59:Z67</xm:f>
          </x14:formula1>
          <xm:sqref>AI76</xm:sqref>
        </x14:dataValidation>
        <x14:dataValidation type="list" allowBlank="1" showInputMessage="1" showErrorMessage="1" prompt="Please select from the list of relative values ranging from [L- to H+].">
          <x14:formula1>
            <xm:f>Data!AG59:AG67</xm:f>
          </x14:formula1>
          <xm:sqref>AP76</xm:sqref>
        </x14:dataValidation>
        <x14:dataValidation type="list" allowBlank="1" showInputMessage="1" showErrorMessage="1" prompt="Please select from the list of relative values ranging from [L- to H+].">
          <x14:formula1>
            <xm:f>Data!AN59:AN67</xm:f>
          </x14:formula1>
          <xm:sqref>AW76</xm:sqref>
        </x14:dataValidation>
        <x14:dataValidation type="list" allowBlank="1" showInputMessage="1" showErrorMessage="1" prompt="Please select from the list of relative values ranging from [L- to H+].">
          <x14:formula1>
            <xm:f>Data!I59:I67</xm:f>
          </x14:formula1>
          <xm:sqref>R76</xm:sqref>
        </x14:dataValidation>
        <x14:dataValidation type="list" allowBlank="1" showInputMessage="1" showErrorMessage="1" prompt="Please select from the list of relative values ranging from [L- to H+].">
          <x14:formula1>
            <xm:f>Data!P59:P67</xm:f>
          </x14:formula1>
          <xm:sqref>Y76</xm:sqref>
        </x14:dataValidation>
        <x14:dataValidation type="list" allowBlank="1" showInputMessage="1" showErrorMessage="1" prompt="Please select from the list of relative values ranging from [L- to H+].">
          <x14:formula1>
            <xm:f>Data!X59:X67</xm:f>
          </x14:formula1>
          <xm:sqref>AG76</xm:sqref>
        </x14:dataValidation>
        <x14:dataValidation type="list" allowBlank="1" showInputMessage="1" showErrorMessage="1" prompt="Please select from the list of relative values ranging from [L- to H+].">
          <x14:formula1>
            <xm:f>Data!AE59:AE67</xm:f>
          </x14:formula1>
          <xm:sqref>AN76</xm:sqref>
        </x14:dataValidation>
        <x14:dataValidation type="list" allowBlank="1" showInputMessage="1" showErrorMessage="1" prompt="Please select from the list of relative values ranging from [L- to H+].">
          <x14:formula1>
            <xm:f>Data!AL59:AL67</xm:f>
          </x14:formula1>
          <xm:sqref>AU76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X103"/>
  <sheetViews>
    <sheetView showGridLines="0" zoomScaleNormal="100" zoomScaleSheetLayoutView="100" workbookViewId="0">
      <selection activeCell="B13" sqref="B13"/>
    </sheetView>
  </sheetViews>
  <sheetFormatPr defaultColWidth="11.42578125" defaultRowHeight="12"/>
  <cols>
    <col min="1" max="1" width="1.42578125" style="367" customWidth="1"/>
    <col min="2" max="2" width="4.140625" style="367" customWidth="1"/>
    <col min="3" max="3" width="58" style="367" customWidth="1"/>
    <col min="4" max="4" width="3" style="367" customWidth="1"/>
    <col min="5" max="5" width="60.5703125"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540"/>
      <c r="C2" s="540" t="str">
        <f ca="1">OFFSET(Lexicon!B683,0,$B$3)</f>
        <v>Decision Analysis</v>
      </c>
      <c r="D2" s="540"/>
      <c r="E2" s="540"/>
      <c r="F2" s="381"/>
      <c r="G2" s="428"/>
      <c r="H2" s="428"/>
      <c r="I2" s="428"/>
      <c r="J2" s="429"/>
      <c r="K2" s="428"/>
      <c r="L2" s="427"/>
      <c r="M2" s="427"/>
      <c r="N2" s="427"/>
      <c r="O2" s="427"/>
      <c r="P2" s="427"/>
    </row>
    <row r="3" spans="1:180" ht="4.5" customHeight="1">
      <c r="A3" s="381"/>
      <c r="B3" s="1078">
        <f>Home!BA21</f>
        <v>0</v>
      </c>
      <c r="C3" s="380"/>
      <c r="D3" s="380"/>
      <c r="E3" s="380"/>
      <c r="F3" s="381"/>
      <c r="G3" s="428"/>
      <c r="H3" s="428"/>
      <c r="I3" s="428"/>
      <c r="J3" s="429"/>
      <c r="K3" s="428"/>
      <c r="L3" s="427"/>
      <c r="M3" s="427"/>
      <c r="N3" s="427"/>
      <c r="O3" s="427"/>
      <c r="P3" s="427"/>
    </row>
    <row r="4" spans="1:180" ht="19.5" customHeight="1">
      <c r="A4" s="381"/>
      <c r="B4" s="1592" t="str">
        <f ca="1">OFFSET(Lexicon!B696,0,$B$3)</f>
        <v xml:space="preserve"> Clarify Purpose</v>
      </c>
      <c r="C4" s="1593"/>
      <c r="D4" s="1593"/>
      <c r="E4" s="1594"/>
      <c r="F4" s="381"/>
      <c r="G4" s="435"/>
      <c r="H4" s="435"/>
      <c r="I4" s="436"/>
      <c r="J4" s="437"/>
      <c r="K4" s="437"/>
      <c r="L4" s="427"/>
      <c r="M4" s="427"/>
      <c r="N4" s="427"/>
      <c r="O4" s="427"/>
      <c r="P4" s="427"/>
    </row>
    <row r="5" spans="1:180" ht="15" customHeight="1">
      <c r="A5" s="381"/>
      <c r="B5" s="1498" t="str">
        <f ca="1">OFFSET(Lexicon!B689,0,$B$3)</f>
        <v>When to Use Decision Analysis?</v>
      </c>
      <c r="C5" s="1499"/>
      <c r="D5" s="1499"/>
      <c r="E5" s="1500"/>
      <c r="F5" s="381"/>
      <c r="G5" s="433"/>
      <c r="H5" s="433"/>
      <c r="I5" s="438"/>
      <c r="J5" s="438"/>
      <c r="K5" s="438"/>
      <c r="L5" s="427"/>
      <c r="M5" s="427"/>
      <c r="N5" s="427"/>
      <c r="O5" s="427"/>
      <c r="P5" s="427"/>
    </row>
    <row r="6" spans="1:180" s="416" customFormat="1" ht="12" customHeight="1">
      <c r="A6" s="415"/>
      <c r="B6" s="1595" t="str">
        <f ca="1">OFFSET(Lexicon!B690,0,$B$3)</f>
        <v>Do we need to make a choice?</v>
      </c>
      <c r="C6" s="1595"/>
      <c r="D6" s="1595"/>
      <c r="E6" s="1595"/>
      <c r="F6" s="415"/>
      <c r="G6" s="439"/>
      <c r="H6" s="439"/>
      <c r="I6" s="439"/>
      <c r="J6" s="439"/>
      <c r="K6" s="440"/>
      <c r="L6" s="441"/>
      <c r="M6" s="441"/>
      <c r="N6" s="441"/>
      <c r="O6" s="441"/>
      <c r="P6" s="441"/>
    </row>
    <row r="7" spans="1:180" s="416" customFormat="1" ht="12" customHeight="1">
      <c r="A7" s="415"/>
      <c r="B7" s="1596" t="str">
        <f ca="1">OFFSET(Lexicon!B691,0,$B$3)</f>
        <v>Does it make a difference which alternative is chosen?</v>
      </c>
      <c r="C7" s="1596"/>
      <c r="D7" s="1596"/>
      <c r="E7" s="1596"/>
      <c r="F7" s="415"/>
      <c r="G7" s="442"/>
      <c r="H7" s="442"/>
      <c r="I7" s="442"/>
      <c r="J7" s="439"/>
      <c r="K7" s="440"/>
      <c r="L7" s="441"/>
      <c r="M7" s="441"/>
      <c r="N7" s="441"/>
      <c r="O7" s="441"/>
      <c r="P7" s="441"/>
    </row>
    <row r="8" spans="1:180" s="416" customFormat="1" ht="12" customHeight="1">
      <c r="A8" s="415"/>
      <c r="B8" s="1596" t="str">
        <f ca="1">OFFSET(Lexicon!B692,0,$B$3)</f>
        <v>Are we unclear about which alternative is the best?</v>
      </c>
      <c r="C8" s="1596"/>
      <c r="D8" s="1596"/>
      <c r="E8" s="1596"/>
      <c r="F8" s="415"/>
      <c r="G8" s="443"/>
      <c r="H8" s="443"/>
      <c r="I8" s="443"/>
      <c r="J8" s="439"/>
      <c r="K8" s="440"/>
      <c r="L8" s="441"/>
      <c r="M8" s="441"/>
      <c r="N8" s="441"/>
      <c r="O8" s="441"/>
      <c r="P8" s="441"/>
    </row>
    <row r="9" spans="1:180" s="416" customFormat="1" ht="12" customHeight="1">
      <c r="A9" s="415"/>
      <c r="B9" s="1596" t="str">
        <f ca="1">OFFSET(Lexicon!B693,0,$B$3)</f>
        <v>Do we need the consensus of a group of stakeholders to successfully implement the choice?</v>
      </c>
      <c r="C9" s="1596"/>
      <c r="D9" s="1596"/>
      <c r="E9" s="1596"/>
      <c r="F9" s="415"/>
      <c r="G9" s="432"/>
      <c r="H9" s="432"/>
      <c r="I9" s="432"/>
      <c r="J9" s="439"/>
      <c r="K9" s="440"/>
      <c r="L9" s="441"/>
      <c r="M9" s="441"/>
      <c r="N9" s="441"/>
      <c r="O9" s="441"/>
      <c r="P9" s="441"/>
    </row>
    <row r="10" spans="1:180" s="416" customFormat="1" ht="12" customHeight="1">
      <c r="A10" s="415"/>
      <c r="F10" s="415"/>
      <c r="G10" s="443"/>
      <c r="H10" s="443"/>
      <c r="I10" s="443"/>
      <c r="J10" s="439"/>
      <c r="K10" s="440"/>
      <c r="L10" s="441"/>
      <c r="M10" s="441"/>
      <c r="N10" s="441"/>
      <c r="O10" s="441"/>
      <c r="P10" s="441"/>
    </row>
    <row r="11" spans="1:180" s="416" customFormat="1" ht="12" customHeight="1">
      <c r="A11" s="415"/>
      <c r="B11" s="1596" t="str">
        <f ca="1">OFFSET(Lexicon!B694,0,$B$3)</f>
        <v>Yes to any of the above = use Decision Analysis</v>
      </c>
      <c r="C11" s="1596"/>
      <c r="D11" s="1596"/>
      <c r="E11" s="1596"/>
      <c r="F11" s="415"/>
      <c r="G11" s="443"/>
      <c r="H11" s="444"/>
      <c r="I11" s="444"/>
      <c r="J11" s="444"/>
      <c r="K11" s="444"/>
      <c r="L11" s="441"/>
      <c r="M11" s="441"/>
      <c r="N11" s="441"/>
      <c r="O11" s="441"/>
      <c r="P11" s="441"/>
    </row>
    <row r="12" spans="1:180" s="416" customFormat="1" ht="6.75" customHeight="1">
      <c r="A12" s="415"/>
      <c r="B12" s="1597"/>
      <c r="C12" s="1597"/>
      <c r="D12" s="1597"/>
      <c r="E12" s="1597"/>
      <c r="F12" s="419"/>
      <c r="G12" s="445"/>
      <c r="H12" s="445"/>
      <c r="I12" s="446"/>
      <c r="J12" s="445"/>
      <c r="K12" s="445"/>
      <c r="L12" s="441"/>
      <c r="M12" s="441"/>
      <c r="N12" s="440"/>
      <c r="O12" s="441"/>
      <c r="P12" s="442"/>
      <c r="Q12" s="372"/>
      <c r="R12" s="372"/>
      <c r="T12" s="418"/>
      <c r="U12" s="372"/>
      <c r="V12" s="372"/>
      <c r="X12" s="418"/>
      <c r="Y12" s="372"/>
      <c r="Z12" s="372"/>
      <c r="AB12" s="418"/>
      <c r="AC12" s="372"/>
      <c r="AD12" s="372"/>
      <c r="AF12" s="418"/>
      <c r="AG12" s="372"/>
      <c r="AH12" s="372"/>
      <c r="AJ12" s="418"/>
      <c r="AK12" s="372"/>
      <c r="AL12" s="372"/>
      <c r="AN12" s="418"/>
      <c r="AO12" s="372"/>
      <c r="AP12" s="372"/>
      <c r="AR12" s="418"/>
      <c r="AS12" s="372"/>
      <c r="AT12" s="372"/>
      <c r="AV12" s="418"/>
      <c r="AW12" s="372"/>
      <c r="AX12" s="372"/>
      <c r="AZ12" s="418"/>
      <c r="BA12" s="372"/>
      <c r="BB12" s="372"/>
      <c r="BD12" s="418"/>
      <c r="BE12" s="372"/>
      <c r="BF12" s="372"/>
      <c r="BH12" s="418"/>
      <c r="BI12" s="372"/>
      <c r="BJ12" s="372"/>
      <c r="BL12" s="418"/>
      <c r="BM12" s="372"/>
      <c r="BN12" s="372"/>
      <c r="BP12" s="418"/>
      <c r="BQ12" s="372"/>
      <c r="BR12" s="372"/>
      <c r="BT12" s="418"/>
      <c r="BU12" s="372"/>
      <c r="BV12" s="372"/>
      <c r="BX12" s="418"/>
      <c r="BY12" s="372"/>
      <c r="BZ12" s="372"/>
      <c r="CB12" s="418"/>
      <c r="CC12" s="372"/>
      <c r="CD12" s="372"/>
      <c r="CF12" s="418"/>
      <c r="CG12" s="372"/>
      <c r="CH12" s="372"/>
      <c r="CJ12" s="418"/>
      <c r="CK12" s="372"/>
      <c r="CL12" s="372"/>
      <c r="CN12" s="418"/>
      <c r="CO12" s="372"/>
      <c r="CP12" s="372"/>
      <c r="CR12" s="418"/>
      <c r="CS12" s="372"/>
      <c r="CT12" s="372"/>
      <c r="CV12" s="418"/>
      <c r="CW12" s="372"/>
      <c r="CX12" s="372"/>
      <c r="CZ12" s="418"/>
      <c r="DA12" s="372"/>
      <c r="DB12" s="372"/>
      <c r="DD12" s="418"/>
      <c r="DE12" s="372"/>
      <c r="DF12" s="372"/>
      <c r="DH12" s="418"/>
      <c r="DI12" s="372"/>
      <c r="DJ12" s="372"/>
      <c r="DL12" s="418"/>
      <c r="DM12" s="372"/>
      <c r="DN12" s="372"/>
      <c r="DP12" s="418"/>
      <c r="DQ12" s="372"/>
      <c r="DR12" s="372"/>
      <c r="DT12" s="418"/>
      <c r="DU12" s="372"/>
      <c r="DV12" s="372"/>
      <c r="DX12" s="418"/>
      <c r="DY12" s="372"/>
      <c r="DZ12" s="372"/>
      <c r="EB12" s="418"/>
      <c r="EC12" s="372"/>
      <c r="ED12" s="372"/>
      <c r="EF12" s="418"/>
      <c r="EG12" s="372"/>
      <c r="EH12" s="372"/>
      <c r="EJ12" s="418"/>
      <c r="EK12" s="372"/>
      <c r="EL12" s="372"/>
      <c r="EN12" s="418"/>
      <c r="EO12" s="372"/>
      <c r="EP12" s="372"/>
      <c r="ER12" s="418"/>
      <c r="ES12" s="372"/>
      <c r="ET12" s="372"/>
      <c r="EV12" s="418"/>
      <c r="EW12" s="372"/>
      <c r="EX12" s="372"/>
      <c r="EZ12" s="418"/>
      <c r="FA12" s="372"/>
      <c r="FB12" s="372"/>
      <c r="FD12" s="418"/>
      <c r="FE12" s="372"/>
      <c r="FF12" s="372"/>
      <c r="FH12" s="418"/>
      <c r="FI12" s="372"/>
      <c r="FJ12" s="372"/>
      <c r="FL12" s="418"/>
      <c r="FM12" s="372"/>
      <c r="FN12" s="372"/>
      <c r="FP12" s="418"/>
      <c r="FQ12" s="372"/>
      <c r="FR12" s="372"/>
      <c r="FT12" s="418"/>
      <c r="FU12" s="372"/>
      <c r="FV12" s="372"/>
      <c r="FX12" s="418"/>
    </row>
    <row r="13" spans="1:180" ht="15" customHeight="1">
      <c r="A13" s="381"/>
      <c r="B13" s="386" t="str">
        <f ca="1">OFFSET(Lexicon!B697,0,$B$3)</f>
        <v>State the Decision</v>
      </c>
      <c r="C13" s="384"/>
      <c r="D13" s="384"/>
      <c r="E13" s="385"/>
      <c r="F13" s="382"/>
      <c r="G13" s="430"/>
      <c r="H13" s="430"/>
      <c r="I13" s="427"/>
      <c r="J13" s="430"/>
      <c r="K13" s="430"/>
      <c r="L13" s="427"/>
      <c r="M13" s="447"/>
      <c r="N13" s="427"/>
      <c r="O13" s="427"/>
      <c r="P13" s="427"/>
    </row>
    <row r="14" spans="1:180" ht="12" customHeight="1">
      <c r="A14" s="381"/>
      <c r="B14" s="418"/>
      <c r="C14" s="416"/>
      <c r="D14" s="416" t="str">
        <f ca="1">OFFSET(Lexicon!B703,0,$B$3)</f>
        <v>Write a short statement that includes:</v>
      </c>
      <c r="E14" s="416"/>
      <c r="F14" s="381"/>
      <c r="G14" s="430"/>
      <c r="H14" s="430"/>
      <c r="I14" s="427"/>
      <c r="J14" s="430"/>
      <c r="K14" s="430"/>
      <c r="L14" s="427"/>
      <c r="M14" s="447"/>
      <c r="N14" s="427"/>
      <c r="O14" s="427"/>
      <c r="P14" s="427"/>
    </row>
    <row r="15" spans="1:180" ht="12" customHeight="1">
      <c r="A15" s="381"/>
      <c r="B15" s="375"/>
      <c r="C15" s="416" t="str">
        <f ca="1">OFFSET(Lexicon!B699,0,$B$3)</f>
        <v>What is the fundamental purpose of this choice?</v>
      </c>
      <c r="D15" s="1248"/>
      <c r="E15" s="416" t="str">
        <f ca="1">OFFSET(Lexicon!B704,0,$B$3)</f>
        <v>Choice word (decide, pick, select…)</v>
      </c>
      <c r="F15" s="381"/>
      <c r="G15" s="430"/>
      <c r="H15" s="430"/>
      <c r="I15" s="427"/>
      <c r="J15" s="430"/>
      <c r="K15" s="430"/>
      <c r="L15" s="427"/>
      <c r="M15" s="447"/>
      <c r="N15" s="427"/>
      <c r="O15" s="427"/>
      <c r="P15" s="427"/>
    </row>
    <row r="16" spans="1:180" ht="12" customHeight="1">
      <c r="A16" s="381"/>
      <c r="B16" s="375"/>
      <c r="C16" s="416"/>
      <c r="D16" s="1248"/>
      <c r="E16" s="416" t="str">
        <f ca="1">OFFSET(Lexicon!B705,0,$B$3)</f>
        <v>Result</v>
      </c>
      <c r="F16" s="381"/>
      <c r="G16" s="430"/>
      <c r="H16" s="430"/>
      <c r="I16" s="427"/>
      <c r="J16" s="430"/>
      <c r="K16" s="430"/>
      <c r="L16" s="427"/>
      <c r="M16" s="447"/>
      <c r="N16" s="427"/>
      <c r="O16" s="427"/>
      <c r="P16" s="427"/>
    </row>
    <row r="17" spans="1:180" ht="12" customHeight="1">
      <c r="A17" s="381"/>
      <c r="B17" s="171"/>
      <c r="C17" s="1599" t="str">
        <f ca="1">OFFSET(Lexicon!B700,0,$B$3)</f>
        <v>What specific choice or recommendation needs to be made?</v>
      </c>
      <c r="D17" s="1248"/>
      <c r="E17" s="416" t="str">
        <f ca="1">OFFSET(Lexicon!B706,0,$B$3)</f>
        <v>1 or 2 key modifiers</v>
      </c>
      <c r="F17" s="381"/>
      <c r="G17" s="448"/>
      <c r="H17" s="448"/>
      <c r="I17" s="434"/>
      <c r="J17" s="448"/>
      <c r="K17" s="448"/>
      <c r="L17" s="427"/>
      <c r="M17" s="434"/>
      <c r="N17" s="427"/>
      <c r="O17" s="427"/>
      <c r="P17" s="427"/>
    </row>
    <row r="18" spans="1:180" ht="12" customHeight="1">
      <c r="A18" s="381"/>
      <c r="B18" s="171"/>
      <c r="C18" s="1599"/>
      <c r="D18" s="416" t="str">
        <f ca="1">OFFSET(Lexicon!B707,0,$B$3)</f>
        <v>The words you use will broaden or narrow the range of alternatives</v>
      </c>
      <c r="E18" s="416"/>
      <c r="F18" s="381"/>
      <c r="G18" s="448"/>
      <c r="H18" s="448"/>
      <c r="I18" s="434"/>
      <c r="J18" s="448"/>
      <c r="K18" s="448"/>
      <c r="L18" s="427"/>
      <c r="M18" s="434"/>
      <c r="N18" s="427"/>
      <c r="O18" s="427"/>
      <c r="P18" s="427"/>
    </row>
    <row r="19" spans="1:180" ht="6.75" customHeight="1">
      <c r="A19" s="381"/>
      <c r="B19" s="171"/>
      <c r="C19" s="372"/>
      <c r="D19" s="174"/>
      <c r="E19" s="416"/>
      <c r="F19" s="381"/>
      <c r="G19" s="448"/>
      <c r="H19" s="448"/>
      <c r="I19" s="434"/>
      <c r="J19" s="448"/>
      <c r="K19" s="448"/>
      <c r="L19" s="427"/>
      <c r="M19" s="434"/>
      <c r="N19" s="427"/>
      <c r="O19" s="427"/>
      <c r="P19" s="427"/>
    </row>
    <row r="20" spans="1:180" ht="15" customHeight="1">
      <c r="A20" s="381"/>
      <c r="B20" s="386" t="str">
        <f ca="1">OFFSET(Lexicon!B709,0,$B$3)</f>
        <v>Develop Objectives</v>
      </c>
      <c r="C20" s="384"/>
      <c r="D20" s="384"/>
      <c r="E20" s="385"/>
      <c r="F20" s="381"/>
      <c r="G20" s="448"/>
      <c r="H20" s="448"/>
      <c r="I20" s="449"/>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ht="26.25" customHeight="1">
      <c r="A21" s="381"/>
      <c r="B21" s="371"/>
      <c r="C21" s="685" t="str">
        <f ca="1">OFFSET(Lexicon!B712,0,$B$3)</f>
        <v>What short- and long-term benefits or results do you want?</v>
      </c>
      <c r="D21" s="1600" t="str">
        <f ca="1">OFFSET(Lexicon!B719,0,$B$3)</f>
        <v>Establish measures to assess how well each alternative meets the objective</v>
      </c>
      <c r="E21" s="1600"/>
      <c r="F21" s="381"/>
      <c r="G21" s="448"/>
      <c r="H21" s="448"/>
      <c r="I21" s="434"/>
      <c r="J21" s="430"/>
      <c r="K21" s="448"/>
      <c r="L21" s="427"/>
      <c r="M21" s="434"/>
      <c r="N21" s="450"/>
      <c r="O21" s="427"/>
      <c r="P21" s="451"/>
      <c r="Q21" s="369"/>
      <c r="R21" s="369"/>
      <c r="T21" s="368"/>
      <c r="U21" s="369"/>
      <c r="V21" s="369"/>
      <c r="X21" s="368"/>
      <c r="Y21" s="369"/>
      <c r="Z21" s="369"/>
      <c r="AB21" s="368"/>
      <c r="AC21" s="369"/>
      <c r="AD21" s="369"/>
      <c r="AF21" s="368"/>
      <c r="AG21" s="369"/>
      <c r="AH21" s="369"/>
      <c r="AJ21" s="368"/>
      <c r="AK21" s="369"/>
      <c r="AL21" s="369"/>
      <c r="AN21" s="368"/>
      <c r="AO21" s="369"/>
      <c r="AP21" s="369"/>
      <c r="AR21" s="368"/>
      <c r="AS21" s="369"/>
      <c r="AT21" s="369"/>
      <c r="AV21" s="368"/>
      <c r="AW21" s="369"/>
      <c r="AX21" s="369"/>
      <c r="AZ21" s="368"/>
      <c r="BA21" s="369"/>
      <c r="BB21" s="369"/>
      <c r="BD21" s="368"/>
      <c r="BE21" s="369"/>
      <c r="BF21" s="369"/>
      <c r="BH21" s="368"/>
      <c r="BI21" s="369"/>
      <c r="BJ21" s="369"/>
      <c r="BL21" s="368"/>
      <c r="BM21" s="369"/>
      <c r="BN21" s="369"/>
      <c r="BP21" s="368"/>
      <c r="BQ21" s="369"/>
      <c r="BR21" s="369"/>
      <c r="BT21" s="368"/>
      <c r="BU21" s="369"/>
      <c r="BV21" s="369"/>
      <c r="BX21" s="368"/>
      <c r="BY21" s="369"/>
      <c r="BZ21" s="369"/>
      <c r="CB21" s="368"/>
      <c r="CC21" s="369"/>
      <c r="CD21" s="369"/>
      <c r="CF21" s="368"/>
      <c r="CG21" s="369"/>
      <c r="CH21" s="369"/>
      <c r="CJ21" s="368"/>
      <c r="CK21" s="369"/>
      <c r="CL21" s="369"/>
      <c r="CN21" s="368"/>
      <c r="CO21" s="369"/>
      <c r="CP21" s="369"/>
      <c r="CR21" s="368"/>
      <c r="CS21" s="369"/>
      <c r="CT21" s="369"/>
      <c r="CV21" s="368"/>
      <c r="CW21" s="369"/>
      <c r="CX21" s="369"/>
      <c r="CZ21" s="368"/>
      <c r="DA21" s="369"/>
      <c r="DB21" s="369"/>
      <c r="DD21" s="368"/>
      <c r="DE21" s="369"/>
      <c r="DF21" s="369"/>
      <c r="DH21" s="368"/>
      <c r="DI21" s="369"/>
      <c r="DJ21" s="369"/>
      <c r="DL21" s="368"/>
      <c r="DM21" s="369"/>
      <c r="DN21" s="369"/>
      <c r="DP21" s="368"/>
      <c r="DQ21" s="369"/>
      <c r="DR21" s="369"/>
      <c r="DT21" s="368"/>
      <c r="DU21" s="369"/>
      <c r="DV21" s="369"/>
      <c r="DX21" s="368"/>
      <c r="DY21" s="369"/>
      <c r="DZ21" s="369"/>
      <c r="EB21" s="368"/>
      <c r="EC21" s="369"/>
      <c r="ED21" s="369"/>
      <c r="EF21" s="368"/>
      <c r="EG21" s="369"/>
      <c r="EH21" s="369"/>
      <c r="EJ21" s="368"/>
      <c r="EK21" s="369"/>
      <c r="EL21" s="369"/>
      <c r="EN21" s="368"/>
      <c r="EO21" s="369"/>
      <c r="EP21" s="369"/>
      <c r="ER21" s="368"/>
      <c r="ES21" s="369"/>
      <c r="ET21" s="369"/>
      <c r="EV21" s="368"/>
      <c r="EW21" s="369"/>
      <c r="EX21" s="369"/>
      <c r="EZ21" s="368"/>
      <c r="FA21" s="369"/>
      <c r="FB21" s="369"/>
      <c r="FD21" s="368"/>
      <c r="FE21" s="369"/>
      <c r="FF21" s="369"/>
      <c r="FH21" s="368"/>
      <c r="FI21" s="369"/>
      <c r="FJ21" s="369"/>
      <c r="FL21" s="368"/>
      <c r="FM21" s="369"/>
      <c r="FN21" s="369"/>
      <c r="FP21" s="368"/>
      <c r="FQ21" s="369"/>
      <c r="FR21" s="369"/>
      <c r="FT21" s="368"/>
      <c r="FU21" s="369"/>
      <c r="FV21" s="369"/>
      <c r="FX21" s="368"/>
    </row>
    <row r="22" spans="1:180" ht="12" customHeight="1">
      <c r="A22" s="381"/>
      <c r="B22" s="371"/>
      <c r="C22" s="683" t="str">
        <f ca="1">OFFSET(Lexicon!B713,0,$B$3)</f>
        <v xml:space="preserve">What resources should you use or save? </v>
      </c>
      <c r="E22" s="683" t="str">
        <f ca="1">OFFSET(Lexicon!B728,0,$B$3)</f>
        <v>Determine how the objective will be measured</v>
      </c>
      <c r="F22" s="381"/>
      <c r="G22" s="448"/>
      <c r="H22" s="448"/>
      <c r="I22" s="434"/>
      <c r="J22" s="430"/>
      <c r="K22" s="448"/>
      <c r="L22" s="427"/>
      <c r="M22" s="434"/>
      <c r="N22" s="450"/>
      <c r="O22" s="427"/>
      <c r="P22" s="452"/>
      <c r="Q22" s="369"/>
      <c r="R22" s="369"/>
      <c r="T22" s="370"/>
      <c r="U22" s="369"/>
      <c r="V22" s="369"/>
      <c r="X22" s="370"/>
      <c r="Y22" s="369"/>
      <c r="Z22" s="369"/>
      <c r="AB22" s="370"/>
      <c r="AC22" s="369"/>
      <c r="AD22" s="369"/>
      <c r="AF22" s="370"/>
      <c r="AG22" s="369"/>
      <c r="AH22" s="369"/>
      <c r="AJ22" s="370"/>
      <c r="AK22" s="369"/>
      <c r="AL22" s="369"/>
      <c r="AN22" s="370"/>
      <c r="AO22" s="369"/>
      <c r="AP22" s="369"/>
      <c r="AR22" s="370"/>
      <c r="AS22" s="369"/>
      <c r="AT22" s="369"/>
      <c r="AV22" s="370"/>
      <c r="AW22" s="369"/>
      <c r="AX22" s="369"/>
      <c r="AZ22" s="370"/>
      <c r="BA22" s="369"/>
      <c r="BB22" s="369"/>
      <c r="BD22" s="370"/>
      <c r="BE22" s="369"/>
      <c r="BF22" s="369"/>
      <c r="BH22" s="370"/>
      <c r="BI22" s="369"/>
      <c r="BJ22" s="369"/>
      <c r="BL22" s="370"/>
      <c r="BM22" s="369"/>
      <c r="BN22" s="369"/>
      <c r="BP22" s="370"/>
      <c r="BQ22" s="369"/>
      <c r="BR22" s="369"/>
      <c r="BT22" s="370"/>
      <c r="BU22" s="369"/>
      <c r="BV22" s="369"/>
      <c r="BX22" s="370"/>
      <c r="BY22" s="369"/>
      <c r="BZ22" s="369"/>
      <c r="CB22" s="370"/>
      <c r="CC22" s="369"/>
      <c r="CD22" s="369"/>
      <c r="CF22" s="370"/>
      <c r="CG22" s="369"/>
      <c r="CH22" s="369"/>
      <c r="CJ22" s="370"/>
      <c r="CK22" s="369"/>
      <c r="CL22" s="369"/>
      <c r="CN22" s="370"/>
      <c r="CO22" s="369"/>
      <c r="CP22" s="369"/>
      <c r="CR22" s="370"/>
      <c r="CS22" s="369"/>
      <c r="CT22" s="369"/>
      <c r="CV22" s="370"/>
      <c r="CW22" s="369"/>
      <c r="CX22" s="369"/>
      <c r="CZ22" s="370"/>
      <c r="DA22" s="369"/>
      <c r="DB22" s="369"/>
      <c r="DD22" s="370"/>
      <c r="DE22" s="369"/>
      <c r="DF22" s="369"/>
      <c r="DH22" s="370"/>
      <c r="DI22" s="369"/>
      <c r="DJ22" s="369"/>
      <c r="DL22" s="370"/>
      <c r="DM22" s="369"/>
      <c r="DN22" s="369"/>
      <c r="DP22" s="370"/>
      <c r="DQ22" s="369"/>
      <c r="DR22" s="369"/>
      <c r="DT22" s="370"/>
      <c r="DU22" s="369"/>
      <c r="DV22" s="369"/>
      <c r="DX22" s="370"/>
      <c r="DY22" s="369"/>
      <c r="DZ22" s="369"/>
      <c r="EB22" s="370"/>
      <c r="EC22" s="369"/>
      <c r="ED22" s="369"/>
      <c r="EF22" s="370"/>
      <c r="EG22" s="369"/>
      <c r="EH22" s="369"/>
      <c r="EJ22" s="370"/>
      <c r="EK22" s="369"/>
      <c r="EL22" s="369"/>
      <c r="EN22" s="370"/>
      <c r="EO22" s="369"/>
      <c r="EP22" s="369"/>
      <c r="ER22" s="370"/>
      <c r="ES22" s="369"/>
      <c r="ET22" s="369"/>
      <c r="EV22" s="370"/>
      <c r="EW22" s="369"/>
      <c r="EX22" s="369"/>
      <c r="EZ22" s="370"/>
      <c r="FA22" s="369"/>
      <c r="FB22" s="369"/>
      <c r="FD22" s="370"/>
      <c r="FE22" s="369"/>
      <c r="FF22" s="369"/>
      <c r="FH22" s="370"/>
      <c r="FI22" s="369"/>
      <c r="FJ22" s="369"/>
      <c r="FL22" s="370"/>
      <c r="FM22" s="369"/>
      <c r="FN22" s="369"/>
      <c r="FP22" s="370"/>
      <c r="FQ22" s="369"/>
      <c r="FR22" s="369"/>
      <c r="FT22" s="370"/>
      <c r="FU22" s="369"/>
      <c r="FV22" s="369"/>
      <c r="FX22" s="370"/>
    </row>
    <row r="23" spans="1:180" ht="24.75" customHeight="1">
      <c r="A23" s="381"/>
      <c r="B23" s="371"/>
      <c r="C23" s="683" t="str">
        <f ca="1">OFFSET(Lexicon!B714,0,$B$3)</f>
        <v>What restrictions influence this choice?</v>
      </c>
      <c r="D23" s="351"/>
      <c r="E23" s="685" t="str">
        <f ca="1">OFFSET(Lexicon!B729,0,$B$3)</f>
        <v>Document the specific attributes that will indicate the objective has been met</v>
      </c>
      <c r="F23" s="381"/>
      <c r="G23" s="448"/>
      <c r="H23" s="448"/>
      <c r="I23" s="430"/>
      <c r="J23" s="430"/>
      <c r="K23" s="448"/>
      <c r="L23" s="427"/>
      <c r="M23" s="434"/>
      <c r="N23" s="450"/>
      <c r="O23" s="427"/>
      <c r="P23" s="452"/>
      <c r="Q23" s="369"/>
      <c r="R23" s="369"/>
      <c r="T23" s="370"/>
      <c r="U23" s="369"/>
      <c r="V23" s="369"/>
      <c r="X23" s="370"/>
      <c r="Y23" s="369"/>
      <c r="Z23" s="369"/>
      <c r="AB23" s="370"/>
      <c r="AC23" s="369"/>
      <c r="AD23" s="369"/>
      <c r="AF23" s="370"/>
      <c r="AG23" s="369"/>
      <c r="AH23" s="369"/>
      <c r="AJ23" s="370"/>
      <c r="AK23" s="369"/>
      <c r="AL23" s="369"/>
      <c r="AN23" s="370"/>
      <c r="AO23" s="369"/>
      <c r="AP23" s="369"/>
      <c r="AR23" s="370"/>
      <c r="AS23" s="369"/>
      <c r="AT23" s="369"/>
      <c r="AV23" s="370"/>
      <c r="AW23" s="369"/>
      <c r="AX23" s="369"/>
      <c r="AZ23" s="370"/>
      <c r="BA23" s="369"/>
      <c r="BB23" s="369"/>
      <c r="BD23" s="370"/>
      <c r="BE23" s="369"/>
      <c r="BF23" s="369"/>
      <c r="BH23" s="370"/>
      <c r="BI23" s="369"/>
      <c r="BJ23" s="369"/>
      <c r="BL23" s="370"/>
      <c r="BM23" s="369"/>
      <c r="BN23" s="369"/>
      <c r="BP23" s="370"/>
      <c r="BQ23" s="369"/>
      <c r="BR23" s="369"/>
      <c r="BT23" s="370"/>
      <c r="BU23" s="369"/>
      <c r="BV23" s="369"/>
      <c r="BX23" s="370"/>
      <c r="BY23" s="369"/>
      <c r="BZ23" s="369"/>
      <c r="CB23" s="370"/>
      <c r="CC23" s="369"/>
      <c r="CD23" s="369"/>
      <c r="CF23" s="370"/>
      <c r="CG23" s="369"/>
      <c r="CH23" s="369"/>
      <c r="CJ23" s="370"/>
      <c r="CK23" s="369"/>
      <c r="CL23" s="369"/>
      <c r="CN23" s="370"/>
      <c r="CO23" s="369"/>
      <c r="CP23" s="369"/>
      <c r="CR23" s="370"/>
      <c r="CS23" s="369"/>
      <c r="CT23" s="369"/>
      <c r="CV23" s="370"/>
      <c r="CW23" s="369"/>
      <c r="CX23" s="369"/>
      <c r="CZ23" s="370"/>
      <c r="DA23" s="369"/>
      <c r="DB23" s="369"/>
      <c r="DD23" s="370"/>
      <c r="DE23" s="369"/>
      <c r="DF23" s="369"/>
      <c r="DH23" s="370"/>
      <c r="DI23" s="369"/>
      <c r="DJ23" s="369"/>
      <c r="DL23" s="370"/>
      <c r="DM23" s="369"/>
      <c r="DN23" s="369"/>
      <c r="DP23" s="370"/>
      <c r="DQ23" s="369"/>
      <c r="DR23" s="369"/>
      <c r="DT23" s="370"/>
      <c r="DU23" s="369"/>
      <c r="DV23" s="369"/>
      <c r="DX23" s="370"/>
      <c r="DY23" s="369"/>
      <c r="DZ23" s="369"/>
      <c r="EB23" s="370"/>
      <c r="EC23" s="369"/>
      <c r="ED23" s="369"/>
      <c r="EF23" s="370"/>
      <c r="EG23" s="369"/>
      <c r="EH23" s="369"/>
      <c r="EJ23" s="370"/>
      <c r="EK23" s="369"/>
      <c r="EL23" s="369"/>
      <c r="EN23" s="370"/>
      <c r="EO23" s="369"/>
      <c r="EP23" s="369"/>
      <c r="ER23" s="370"/>
      <c r="ES23" s="369"/>
      <c r="ET23" s="369"/>
      <c r="EV23" s="370"/>
      <c r="EW23" s="369"/>
      <c r="EX23" s="369"/>
      <c r="EZ23" s="370"/>
      <c r="FA23" s="369"/>
      <c r="FB23" s="369"/>
      <c r="FD23" s="370"/>
      <c r="FE23" s="369"/>
      <c r="FF23" s="369"/>
      <c r="FH23" s="370"/>
      <c r="FI23" s="369"/>
      <c r="FJ23" s="369"/>
      <c r="FL23" s="370"/>
      <c r="FM23" s="369"/>
      <c r="FN23" s="369"/>
      <c r="FP23" s="370"/>
      <c r="FQ23" s="369"/>
      <c r="FR23" s="369"/>
      <c r="FT23" s="370"/>
      <c r="FU23" s="369"/>
      <c r="FV23" s="369"/>
      <c r="FX23" s="370"/>
    </row>
    <row r="24" spans="1:180" ht="12" customHeight="1">
      <c r="A24" s="381"/>
      <c r="B24" s="371"/>
      <c r="C24" s="683" t="str">
        <f ca="1">OFFSET(Lexicon!B715,0,$B$3)</f>
        <v>What minimums or maximums must you meet?</v>
      </c>
      <c r="D24" s="351"/>
      <c r="E24" s="683" t="str">
        <f ca="1">OFFSET(Lexicon!B730,0,$B$3)</f>
        <v>Measures can be subjective</v>
      </c>
      <c r="F24" s="381"/>
      <c r="G24" s="448"/>
      <c r="H24" s="448"/>
      <c r="I24" s="430"/>
      <c r="J24" s="434"/>
      <c r="K24" s="448"/>
      <c r="L24" s="427"/>
      <c r="M24" s="434"/>
      <c r="N24" s="450"/>
      <c r="O24" s="427"/>
      <c r="P24" s="452"/>
      <c r="Q24" s="369"/>
      <c r="R24" s="369"/>
      <c r="T24" s="370"/>
      <c r="U24" s="369"/>
      <c r="V24" s="369"/>
      <c r="X24" s="370"/>
      <c r="Y24" s="369"/>
      <c r="Z24" s="369"/>
      <c r="AB24" s="370"/>
      <c r="AC24" s="369"/>
      <c r="AD24" s="369"/>
      <c r="AF24" s="370"/>
      <c r="AG24" s="369"/>
      <c r="AH24" s="369"/>
      <c r="AJ24" s="370"/>
      <c r="AK24" s="369"/>
      <c r="AL24" s="369"/>
      <c r="AN24" s="370"/>
      <c r="AO24" s="369"/>
      <c r="AP24" s="369"/>
      <c r="AR24" s="370"/>
      <c r="AS24" s="369"/>
      <c r="AT24" s="369"/>
      <c r="AV24" s="370"/>
      <c r="AW24" s="369"/>
      <c r="AX24" s="369"/>
      <c r="AZ24" s="370"/>
      <c r="BA24" s="369"/>
      <c r="BB24" s="369"/>
      <c r="BD24" s="370"/>
      <c r="BE24" s="369"/>
      <c r="BF24" s="369"/>
      <c r="BH24" s="370"/>
      <c r="BI24" s="369"/>
      <c r="BJ24" s="369"/>
      <c r="BL24" s="370"/>
      <c r="BM24" s="369"/>
      <c r="BN24" s="369"/>
      <c r="BP24" s="370"/>
      <c r="BQ24" s="369"/>
      <c r="BR24" s="369"/>
      <c r="BT24" s="370"/>
      <c r="BU24" s="369"/>
      <c r="BV24" s="369"/>
      <c r="BX24" s="370"/>
      <c r="BY24" s="369"/>
      <c r="BZ24" s="369"/>
      <c r="CB24" s="370"/>
      <c r="CC24" s="369"/>
      <c r="CD24" s="369"/>
      <c r="CF24" s="370"/>
      <c r="CG24" s="369"/>
      <c r="CH24" s="369"/>
      <c r="CJ24" s="370"/>
      <c r="CK24" s="369"/>
      <c r="CL24" s="369"/>
      <c r="CN24" s="370"/>
      <c r="CO24" s="369"/>
      <c r="CP24" s="369"/>
      <c r="CR24" s="370"/>
      <c r="CS24" s="369"/>
      <c r="CT24" s="369"/>
      <c r="CV24" s="370"/>
      <c r="CW24" s="369"/>
      <c r="CX24" s="369"/>
      <c r="CZ24" s="370"/>
      <c r="DA24" s="369"/>
      <c r="DB24" s="369"/>
      <c r="DD24" s="370"/>
      <c r="DE24" s="369"/>
      <c r="DF24" s="369"/>
      <c r="DH24" s="370"/>
      <c r="DI24" s="369"/>
      <c r="DJ24" s="369"/>
      <c r="DL24" s="370"/>
      <c r="DM24" s="369"/>
      <c r="DN24" s="369"/>
      <c r="DP24" s="370"/>
      <c r="DQ24" s="369"/>
      <c r="DR24" s="369"/>
      <c r="DT24" s="370"/>
      <c r="DU24" s="369"/>
      <c r="DV24" s="369"/>
      <c r="DX24" s="370"/>
      <c r="DY24" s="369"/>
      <c r="DZ24" s="369"/>
      <c r="EB24" s="370"/>
      <c r="EC24" s="369"/>
      <c r="ED24" s="369"/>
      <c r="EF24" s="370"/>
      <c r="EG24" s="369"/>
      <c r="EH24" s="369"/>
      <c r="EJ24" s="370"/>
      <c r="EK24" s="369"/>
      <c r="EL24" s="369"/>
      <c r="EN24" s="370"/>
      <c r="EO24" s="369"/>
      <c r="EP24" s="369"/>
      <c r="ER24" s="370"/>
      <c r="ES24" s="369"/>
      <c r="ET24" s="369"/>
      <c r="EV24" s="370"/>
      <c r="EW24" s="369"/>
      <c r="EX24" s="369"/>
      <c r="EZ24" s="370"/>
      <c r="FA24" s="369"/>
      <c r="FB24" s="369"/>
      <c r="FD24" s="370"/>
      <c r="FE24" s="369"/>
      <c r="FF24" s="369"/>
      <c r="FH24" s="370"/>
      <c r="FI24" s="369"/>
      <c r="FJ24" s="369"/>
      <c r="FL24" s="370"/>
      <c r="FM24" s="369"/>
      <c r="FN24" s="369"/>
      <c r="FP24" s="370"/>
      <c r="FQ24" s="369"/>
      <c r="FR24" s="369"/>
      <c r="FT24" s="370"/>
      <c r="FU24" s="369"/>
      <c r="FV24" s="369"/>
      <c r="FX24" s="370"/>
    </row>
    <row r="25" spans="1:180" ht="12" customHeight="1">
      <c r="A25" s="381"/>
      <c r="B25" s="371"/>
      <c r="C25" s="683" t="str">
        <f ca="1">OFFSET(Lexicon!B716,0,$B$3)</f>
        <v xml:space="preserve">Which objectives need to be clarified? </v>
      </c>
      <c r="D25" s="1601" t="str">
        <f ca="1">OFFSET(Lexicon!B721,0,$B$3)</f>
        <v>Involve stakeholders who will approve or implement</v>
      </c>
      <c r="E25" s="1601"/>
      <c r="F25" s="381"/>
      <c r="G25" s="453"/>
      <c r="H25" s="453"/>
      <c r="I25" s="427"/>
      <c r="J25" s="431"/>
      <c r="K25" s="453"/>
      <c r="L25" s="427"/>
      <c r="M25" s="434"/>
      <c r="N25" s="450"/>
      <c r="O25" s="427"/>
      <c r="P25" s="452"/>
      <c r="Q25" s="369"/>
      <c r="R25" s="369"/>
      <c r="T25" s="370"/>
      <c r="U25" s="369"/>
      <c r="V25" s="369"/>
      <c r="X25" s="370"/>
      <c r="Y25" s="369"/>
      <c r="Z25" s="369"/>
      <c r="AB25" s="370"/>
      <c r="AC25" s="369"/>
      <c r="AD25" s="369"/>
      <c r="AF25" s="370"/>
      <c r="AG25" s="369"/>
      <c r="AH25" s="369"/>
      <c r="AJ25" s="370"/>
      <c r="AK25" s="369"/>
      <c r="AL25" s="369"/>
      <c r="AN25" s="370"/>
      <c r="AO25" s="369"/>
      <c r="AP25" s="369"/>
      <c r="AR25" s="370"/>
      <c r="AS25" s="369"/>
      <c r="AT25" s="369"/>
      <c r="AV25" s="370"/>
      <c r="AW25" s="369"/>
      <c r="AX25" s="369"/>
      <c r="AZ25" s="370"/>
      <c r="BA25" s="369"/>
      <c r="BB25" s="369"/>
      <c r="BD25" s="370"/>
      <c r="BE25" s="369"/>
      <c r="BF25" s="369"/>
      <c r="BH25" s="370"/>
      <c r="BI25" s="369"/>
      <c r="BJ25" s="369"/>
      <c r="BL25" s="370"/>
      <c r="BM25" s="369"/>
      <c r="BN25" s="369"/>
      <c r="BP25" s="370"/>
      <c r="BQ25" s="369"/>
      <c r="BR25" s="369"/>
      <c r="BT25" s="370"/>
      <c r="BU25" s="369"/>
      <c r="BV25" s="369"/>
      <c r="BX25" s="370"/>
      <c r="BY25" s="369"/>
      <c r="BZ25" s="369"/>
      <c r="CB25" s="370"/>
      <c r="CC25" s="369"/>
      <c r="CD25" s="369"/>
      <c r="CF25" s="370"/>
      <c r="CG25" s="369"/>
      <c r="CH25" s="369"/>
      <c r="CJ25" s="370"/>
      <c r="CK25" s="369"/>
      <c r="CL25" s="369"/>
      <c r="CN25" s="370"/>
      <c r="CO25" s="369"/>
      <c r="CP25" s="369"/>
      <c r="CR25" s="370"/>
      <c r="CS25" s="369"/>
      <c r="CT25" s="369"/>
      <c r="CV25" s="370"/>
      <c r="CW25" s="369"/>
      <c r="CX25" s="369"/>
      <c r="CZ25" s="370"/>
      <c r="DA25" s="369"/>
      <c r="DB25" s="369"/>
      <c r="DD25" s="370"/>
      <c r="DE25" s="369"/>
      <c r="DF25" s="369"/>
      <c r="DH25" s="370"/>
      <c r="DI25" s="369"/>
      <c r="DJ25" s="369"/>
      <c r="DL25" s="370"/>
      <c r="DM25" s="369"/>
      <c r="DN25" s="369"/>
      <c r="DP25" s="370"/>
      <c r="DQ25" s="369"/>
      <c r="DR25" s="369"/>
      <c r="DT25" s="370"/>
      <c r="DU25" s="369"/>
      <c r="DV25" s="369"/>
      <c r="DX25" s="370"/>
      <c r="DY25" s="369"/>
      <c r="DZ25" s="369"/>
      <c r="EB25" s="370"/>
      <c r="EC25" s="369"/>
      <c r="ED25" s="369"/>
      <c r="EF25" s="370"/>
      <c r="EG25" s="369"/>
      <c r="EH25" s="369"/>
      <c r="EJ25" s="370"/>
      <c r="EK25" s="369"/>
      <c r="EL25" s="369"/>
      <c r="EN25" s="370"/>
      <c r="EO25" s="369"/>
      <c r="EP25" s="369"/>
      <c r="ER25" s="370"/>
      <c r="ES25" s="369"/>
      <c r="ET25" s="369"/>
      <c r="EV25" s="370"/>
      <c r="EW25" s="369"/>
      <c r="EX25" s="369"/>
      <c r="EZ25" s="370"/>
      <c r="FA25" s="369"/>
      <c r="FB25" s="369"/>
      <c r="FD25" s="370"/>
      <c r="FE25" s="369"/>
      <c r="FF25" s="369"/>
      <c r="FH25" s="370"/>
      <c r="FI25" s="369"/>
      <c r="FJ25" s="369"/>
      <c r="FL25" s="370"/>
      <c r="FM25" s="369"/>
      <c r="FN25" s="369"/>
      <c r="FP25" s="370"/>
      <c r="FQ25" s="369"/>
      <c r="FR25" s="369"/>
      <c r="FT25" s="370"/>
      <c r="FU25" s="369"/>
      <c r="FV25" s="369"/>
      <c r="FX25" s="370"/>
    </row>
    <row r="26" spans="1:180" ht="12" customHeight="1">
      <c r="A26" s="381"/>
      <c r="B26" s="371"/>
      <c r="C26" s="416"/>
      <c r="D26" s="1601"/>
      <c r="E26" s="1601"/>
      <c r="F26" s="381"/>
      <c r="G26" s="448"/>
      <c r="H26" s="448"/>
      <c r="I26" s="430"/>
      <c r="J26" s="448"/>
      <c r="K26" s="448"/>
      <c r="L26" s="427"/>
      <c r="M26" s="434"/>
      <c r="N26" s="450"/>
      <c r="O26" s="427"/>
      <c r="P26" s="452"/>
      <c r="Q26" s="369"/>
      <c r="R26" s="369"/>
      <c r="T26" s="370"/>
      <c r="U26" s="369"/>
      <c r="V26" s="369"/>
      <c r="X26" s="370"/>
      <c r="Y26" s="369"/>
      <c r="Z26" s="369"/>
      <c r="AB26" s="370"/>
      <c r="AC26" s="369"/>
      <c r="AD26" s="369"/>
      <c r="AF26" s="370"/>
      <c r="AG26" s="369"/>
      <c r="AH26" s="369"/>
      <c r="AJ26" s="370"/>
      <c r="AK26" s="369"/>
      <c r="AL26" s="369"/>
      <c r="AN26" s="370"/>
      <c r="AO26" s="369"/>
      <c r="AP26" s="369"/>
      <c r="AR26" s="370"/>
      <c r="AS26" s="369"/>
      <c r="AT26" s="369"/>
      <c r="AV26" s="370"/>
      <c r="AW26" s="369"/>
      <c r="AX26" s="369"/>
      <c r="AZ26" s="370"/>
      <c r="BA26" s="369"/>
      <c r="BB26" s="369"/>
      <c r="BD26" s="370"/>
      <c r="BE26" s="369"/>
      <c r="BF26" s="369"/>
      <c r="BH26" s="370"/>
      <c r="BI26" s="369"/>
      <c r="BJ26" s="369"/>
      <c r="BL26" s="370"/>
      <c r="BM26" s="369"/>
      <c r="BN26" s="369"/>
      <c r="BP26" s="370"/>
      <c r="BQ26" s="369"/>
      <c r="BR26" s="369"/>
      <c r="BT26" s="370"/>
      <c r="BU26" s="369"/>
      <c r="BV26" s="369"/>
      <c r="BX26" s="370"/>
      <c r="BY26" s="369"/>
      <c r="BZ26" s="369"/>
      <c r="CB26" s="370"/>
      <c r="CC26" s="369"/>
      <c r="CD26" s="369"/>
      <c r="CF26" s="370"/>
      <c r="CG26" s="369"/>
      <c r="CH26" s="369"/>
      <c r="CJ26" s="370"/>
      <c r="CK26" s="369"/>
      <c r="CL26" s="369"/>
      <c r="CN26" s="370"/>
      <c r="CO26" s="369"/>
      <c r="CP26" s="369"/>
      <c r="CR26" s="370"/>
      <c r="CS26" s="369"/>
      <c r="CT26" s="369"/>
      <c r="CV26" s="370"/>
      <c r="CW26" s="369"/>
      <c r="CX26" s="369"/>
      <c r="CZ26" s="370"/>
      <c r="DA26" s="369"/>
      <c r="DB26" s="369"/>
      <c r="DD26" s="370"/>
      <c r="DE26" s="369"/>
      <c r="DF26" s="369"/>
      <c r="DH26" s="370"/>
      <c r="DI26" s="369"/>
      <c r="DJ26" s="369"/>
      <c r="DL26" s="370"/>
      <c r="DM26" s="369"/>
      <c r="DN26" s="369"/>
      <c r="DP26" s="370"/>
      <c r="DQ26" s="369"/>
      <c r="DR26" s="369"/>
      <c r="DT26" s="370"/>
      <c r="DU26" s="369"/>
      <c r="DV26" s="369"/>
      <c r="DX26" s="370"/>
      <c r="DY26" s="369"/>
      <c r="DZ26" s="369"/>
      <c r="EB26" s="370"/>
      <c r="EC26" s="369"/>
      <c r="ED26" s="369"/>
      <c r="EF26" s="370"/>
      <c r="EG26" s="369"/>
      <c r="EH26" s="369"/>
      <c r="EJ26" s="370"/>
      <c r="EK26" s="369"/>
      <c r="EL26" s="369"/>
      <c r="EN26" s="370"/>
      <c r="EO26" s="369"/>
      <c r="EP26" s="369"/>
      <c r="ER26" s="370"/>
      <c r="ES26" s="369"/>
      <c r="ET26" s="369"/>
      <c r="EV26" s="370"/>
      <c r="EW26" s="369"/>
      <c r="EX26" s="369"/>
      <c r="EZ26" s="370"/>
      <c r="FA26" s="369"/>
      <c r="FB26" s="369"/>
      <c r="FD26" s="370"/>
      <c r="FE26" s="369"/>
      <c r="FF26" s="369"/>
      <c r="FH26" s="370"/>
      <c r="FI26" s="369"/>
      <c r="FJ26" s="369"/>
      <c r="FL26" s="370"/>
      <c r="FM26" s="369"/>
      <c r="FN26" s="369"/>
      <c r="FP26" s="370"/>
      <c r="FQ26" s="369"/>
      <c r="FR26" s="369"/>
      <c r="FT26" s="370"/>
      <c r="FU26" s="369"/>
      <c r="FV26" s="369"/>
      <c r="FX26" s="370"/>
    </row>
    <row r="27" spans="1:180" ht="12" customHeight="1">
      <c r="A27" s="381"/>
      <c r="B27" s="371"/>
      <c r="C27" s="1598" t="str">
        <f ca="1">OFFSET(Lexicon!B717,0,$B$3)</f>
        <v>Consider how time, cost, customers, etc., influence this choice</v>
      </c>
      <c r="D27" s="1598" t="str">
        <f ca="1">OFFSET(Lexicon!B737,0,$B$3)</f>
        <v>Consider things like speed, monetary units, time, accepted norms,                       ‘the should’, etc.</v>
      </c>
      <c r="E27" s="1598"/>
      <c r="F27" s="381"/>
      <c r="G27" s="448"/>
      <c r="H27" s="432"/>
      <c r="I27" s="449"/>
      <c r="J27" s="454"/>
      <c r="K27" s="427"/>
      <c r="L27" s="427"/>
      <c r="M27" s="434"/>
      <c r="N27" s="450"/>
      <c r="O27" s="427"/>
      <c r="P27" s="452"/>
      <c r="Q27" s="369"/>
      <c r="R27" s="369"/>
      <c r="T27" s="370"/>
      <c r="U27" s="369"/>
      <c r="V27" s="369"/>
      <c r="X27" s="370"/>
      <c r="Y27" s="369"/>
      <c r="Z27" s="369"/>
      <c r="AB27" s="370"/>
      <c r="AC27" s="369"/>
      <c r="AD27" s="369"/>
      <c r="AF27" s="370"/>
      <c r="AG27" s="369"/>
      <c r="AH27" s="369"/>
      <c r="AJ27" s="370"/>
      <c r="AK27" s="369"/>
      <c r="AL27" s="369"/>
      <c r="AN27" s="370"/>
      <c r="AO27" s="369"/>
      <c r="AP27" s="369"/>
      <c r="AR27" s="370"/>
      <c r="AS27" s="369"/>
      <c r="AT27" s="369"/>
      <c r="AV27" s="370"/>
      <c r="AW27" s="369"/>
      <c r="AX27" s="369"/>
      <c r="AZ27" s="370"/>
      <c r="BA27" s="369"/>
      <c r="BB27" s="369"/>
      <c r="BD27" s="370"/>
      <c r="BE27" s="369"/>
      <c r="BF27" s="369"/>
      <c r="BH27" s="370"/>
      <c r="BI27" s="369"/>
      <c r="BJ27" s="369"/>
      <c r="BL27" s="370"/>
      <c r="BM27" s="369"/>
      <c r="BN27" s="369"/>
      <c r="BP27" s="370"/>
      <c r="BQ27" s="369"/>
      <c r="BR27" s="369"/>
      <c r="BT27" s="370"/>
      <c r="BU27" s="369"/>
      <c r="BV27" s="369"/>
      <c r="BX27" s="370"/>
      <c r="BY27" s="369"/>
      <c r="BZ27" s="369"/>
      <c r="CB27" s="370"/>
      <c r="CC27" s="369"/>
      <c r="CD27" s="369"/>
      <c r="CF27" s="370"/>
      <c r="CG27" s="369"/>
      <c r="CH27" s="369"/>
      <c r="CJ27" s="370"/>
      <c r="CK27" s="369"/>
      <c r="CL27" s="369"/>
      <c r="CN27" s="370"/>
      <c r="CO27" s="369"/>
      <c r="CP27" s="369"/>
      <c r="CR27" s="370"/>
      <c r="CS27" s="369"/>
      <c r="CT27" s="369"/>
      <c r="CV27" s="370"/>
      <c r="CW27" s="369"/>
      <c r="CX27" s="369"/>
      <c r="CZ27" s="370"/>
      <c r="DA27" s="369"/>
      <c r="DB27" s="369"/>
      <c r="DD27" s="370"/>
      <c r="DE27" s="369"/>
      <c r="DF27" s="369"/>
      <c r="DH27" s="370"/>
      <c r="DI27" s="369"/>
      <c r="DJ27" s="369"/>
      <c r="DL27" s="370"/>
      <c r="DM27" s="369"/>
      <c r="DN27" s="369"/>
      <c r="DP27" s="370"/>
      <c r="DQ27" s="369"/>
      <c r="DR27" s="369"/>
      <c r="DT27" s="370"/>
      <c r="DU27" s="369"/>
      <c r="DV27" s="369"/>
      <c r="DX27" s="370"/>
      <c r="DY27" s="369"/>
      <c r="DZ27" s="369"/>
      <c r="EB27" s="370"/>
      <c r="EC27" s="369"/>
      <c r="ED27" s="369"/>
      <c r="EF27" s="370"/>
      <c r="EG27" s="369"/>
      <c r="EH27" s="369"/>
      <c r="EJ27" s="370"/>
      <c r="EK27" s="369"/>
      <c r="EL27" s="369"/>
      <c r="EN27" s="370"/>
      <c r="EO27" s="369"/>
      <c r="EP27" s="369"/>
      <c r="ER27" s="370"/>
      <c r="ES27" s="369"/>
      <c r="ET27" s="369"/>
      <c r="EV27" s="370"/>
      <c r="EW27" s="369"/>
      <c r="EX27" s="369"/>
      <c r="EZ27" s="370"/>
      <c r="FA27" s="369"/>
      <c r="FB27" s="369"/>
      <c r="FD27" s="370"/>
      <c r="FE27" s="369"/>
      <c r="FF27" s="369"/>
      <c r="FH27" s="370"/>
      <c r="FI27" s="369"/>
      <c r="FJ27" s="369"/>
      <c r="FL27" s="370"/>
      <c r="FM27" s="369"/>
      <c r="FN27" s="369"/>
      <c r="FP27" s="370"/>
      <c r="FQ27" s="369"/>
      <c r="FR27" s="369"/>
      <c r="FT27" s="370"/>
      <c r="FU27" s="369"/>
      <c r="FV27" s="369"/>
      <c r="FX27" s="370"/>
    </row>
    <row r="28" spans="1:180" ht="12" customHeight="1">
      <c r="A28" s="381"/>
      <c r="B28" s="371"/>
      <c r="C28" s="1598"/>
      <c r="D28" s="1598"/>
      <c r="E28" s="1598"/>
      <c r="F28" s="381"/>
      <c r="G28" s="448"/>
      <c r="H28" s="432"/>
      <c r="I28" s="449"/>
      <c r="J28" s="454"/>
      <c r="K28" s="427"/>
      <c r="L28" s="427"/>
      <c r="M28" s="434"/>
      <c r="N28" s="450"/>
      <c r="O28" s="427"/>
      <c r="P28" s="452"/>
      <c r="Q28" s="369"/>
      <c r="R28" s="369"/>
      <c r="T28" s="370"/>
      <c r="U28" s="369"/>
      <c r="V28" s="369"/>
      <c r="X28" s="370"/>
      <c r="Y28" s="369"/>
      <c r="Z28" s="369"/>
      <c r="AB28" s="370"/>
      <c r="AC28" s="369"/>
      <c r="AD28" s="369"/>
      <c r="AF28" s="370"/>
      <c r="AG28" s="369"/>
      <c r="AH28" s="369"/>
      <c r="AJ28" s="370"/>
      <c r="AK28" s="369"/>
      <c r="AL28" s="369"/>
      <c r="AN28" s="370"/>
      <c r="AO28" s="369"/>
      <c r="AP28" s="369"/>
      <c r="AR28" s="370"/>
      <c r="AS28" s="369"/>
      <c r="AT28" s="369"/>
      <c r="AV28" s="370"/>
      <c r="AW28" s="369"/>
      <c r="AX28" s="369"/>
      <c r="AZ28" s="370"/>
      <c r="BA28" s="369"/>
      <c r="BB28" s="369"/>
      <c r="BD28" s="370"/>
      <c r="BE28" s="369"/>
      <c r="BF28" s="369"/>
      <c r="BH28" s="370"/>
      <c r="BI28" s="369"/>
      <c r="BJ28" s="369"/>
      <c r="BL28" s="370"/>
      <c r="BM28" s="369"/>
      <c r="BN28" s="369"/>
      <c r="BP28" s="370"/>
      <c r="BQ28" s="369"/>
      <c r="BR28" s="369"/>
      <c r="BT28" s="370"/>
      <c r="BU28" s="369"/>
      <c r="BV28" s="369"/>
      <c r="BX28" s="370"/>
      <c r="BY28" s="369"/>
      <c r="BZ28" s="369"/>
      <c r="CB28" s="370"/>
      <c r="CC28" s="369"/>
      <c r="CD28" s="369"/>
      <c r="CF28" s="370"/>
      <c r="CG28" s="369"/>
      <c r="CH28" s="369"/>
      <c r="CJ28" s="370"/>
      <c r="CK28" s="369"/>
      <c r="CL28" s="369"/>
      <c r="CN28" s="370"/>
      <c r="CO28" s="369"/>
      <c r="CP28" s="369"/>
      <c r="CR28" s="370"/>
      <c r="CS28" s="369"/>
      <c r="CT28" s="369"/>
      <c r="CV28" s="370"/>
      <c r="CW28" s="369"/>
      <c r="CX28" s="369"/>
      <c r="CZ28" s="370"/>
      <c r="DA28" s="369"/>
      <c r="DB28" s="369"/>
      <c r="DD28" s="370"/>
      <c r="DE28" s="369"/>
      <c r="DF28" s="369"/>
      <c r="DH28" s="370"/>
      <c r="DI28" s="369"/>
      <c r="DJ28" s="369"/>
      <c r="DL28" s="370"/>
      <c r="DM28" s="369"/>
      <c r="DN28" s="369"/>
      <c r="DP28" s="370"/>
      <c r="DQ28" s="369"/>
      <c r="DR28" s="369"/>
      <c r="DT28" s="370"/>
      <c r="DU28" s="369"/>
      <c r="DV28" s="369"/>
      <c r="DX28" s="370"/>
      <c r="DY28" s="369"/>
      <c r="DZ28" s="369"/>
      <c r="EB28" s="370"/>
      <c r="EC28" s="369"/>
      <c r="ED28" s="369"/>
      <c r="EF28" s="370"/>
      <c r="EG28" s="369"/>
      <c r="EH28" s="369"/>
      <c r="EJ28" s="370"/>
      <c r="EK28" s="369"/>
      <c r="EL28" s="369"/>
      <c r="EN28" s="370"/>
      <c r="EO28" s="369"/>
      <c r="EP28" s="369"/>
      <c r="ER28" s="370"/>
      <c r="ES28" s="369"/>
      <c r="ET28" s="369"/>
      <c r="EV28" s="370"/>
      <c r="EW28" s="369"/>
      <c r="EX28" s="369"/>
      <c r="EZ28" s="370"/>
      <c r="FA28" s="369"/>
      <c r="FB28" s="369"/>
      <c r="FD28" s="370"/>
      <c r="FE28" s="369"/>
      <c r="FF28" s="369"/>
      <c r="FH28" s="370"/>
      <c r="FI28" s="369"/>
      <c r="FJ28" s="369"/>
      <c r="FL28" s="370"/>
      <c r="FM28" s="369"/>
      <c r="FN28" s="369"/>
      <c r="FP28" s="370"/>
      <c r="FQ28" s="369"/>
      <c r="FR28" s="369"/>
      <c r="FT28" s="370"/>
      <c r="FU28" s="369"/>
      <c r="FV28" s="369"/>
      <c r="FX28" s="370"/>
    </row>
    <row r="29" spans="1:180" ht="35.25" customHeight="1">
      <c r="A29" s="381"/>
      <c r="B29" s="371"/>
      <c r="C29" s="1072" t="str">
        <f ca="1">OFFSET(Lexicon!B718,0,$B$3)</f>
        <v>Be clear and specific        Use short statements</v>
      </c>
      <c r="D29" s="1604" t="str">
        <f ca="1">OFFSET(Lexicon!B738,0,$B$3)</f>
        <v xml:space="preserve">If subjective, determine who will ‘make the call’ – the FINAL assessment, if there are conflicting opinions. </v>
      </c>
      <c r="E29" s="1604"/>
      <c r="F29" s="381"/>
      <c r="G29" s="448"/>
      <c r="H29" s="432"/>
      <c r="I29" s="449"/>
      <c r="J29" s="454"/>
      <c r="K29" s="427"/>
      <c r="L29" s="427"/>
      <c r="M29" s="434"/>
      <c r="N29" s="450"/>
      <c r="O29" s="427"/>
      <c r="P29" s="452"/>
      <c r="Q29" s="369"/>
      <c r="R29" s="369"/>
      <c r="T29" s="370"/>
      <c r="U29" s="369"/>
      <c r="V29" s="369"/>
      <c r="X29" s="370"/>
      <c r="Y29" s="369"/>
      <c r="Z29" s="369"/>
      <c r="AB29" s="370"/>
      <c r="AC29" s="369"/>
      <c r="AD29" s="369"/>
      <c r="AF29" s="370"/>
      <c r="AG29" s="369"/>
      <c r="AH29" s="369"/>
      <c r="AJ29" s="370"/>
      <c r="AK29" s="369"/>
      <c r="AL29" s="369"/>
      <c r="AN29" s="370"/>
      <c r="AO29" s="369"/>
      <c r="AP29" s="369"/>
      <c r="AR29" s="370"/>
      <c r="AS29" s="369"/>
      <c r="AT29" s="369"/>
      <c r="AV29" s="370"/>
      <c r="AW29" s="369"/>
      <c r="AX29" s="369"/>
      <c r="AZ29" s="370"/>
      <c r="BA29" s="369"/>
      <c r="BB29" s="369"/>
      <c r="BD29" s="370"/>
      <c r="BE29" s="369"/>
      <c r="BF29" s="369"/>
      <c r="BH29" s="370"/>
      <c r="BI29" s="369"/>
      <c r="BJ29" s="369"/>
      <c r="BL29" s="370"/>
      <c r="BM29" s="369"/>
      <c r="BN29" s="369"/>
      <c r="BP29" s="370"/>
      <c r="BQ29" s="369"/>
      <c r="BR29" s="369"/>
      <c r="BT29" s="370"/>
      <c r="BU29" s="369"/>
      <c r="BV29" s="369"/>
      <c r="BX29" s="370"/>
      <c r="BY29" s="369"/>
      <c r="BZ29" s="369"/>
      <c r="CB29" s="370"/>
      <c r="CC29" s="369"/>
      <c r="CD29" s="369"/>
      <c r="CF29" s="370"/>
      <c r="CG29" s="369"/>
      <c r="CH29" s="369"/>
      <c r="CJ29" s="370"/>
      <c r="CK29" s="369"/>
      <c r="CL29" s="369"/>
      <c r="CN29" s="370"/>
      <c r="CO29" s="369"/>
      <c r="CP29" s="369"/>
      <c r="CR29" s="370"/>
      <c r="CS29" s="369"/>
      <c r="CT29" s="369"/>
      <c r="CV29" s="370"/>
      <c r="CW29" s="369"/>
      <c r="CX29" s="369"/>
      <c r="CZ29" s="370"/>
      <c r="DA29" s="369"/>
      <c r="DB29" s="369"/>
      <c r="DD29" s="370"/>
      <c r="DE29" s="369"/>
      <c r="DF29" s="369"/>
      <c r="DH29" s="370"/>
      <c r="DI29" s="369"/>
      <c r="DJ29" s="369"/>
      <c r="DL29" s="370"/>
      <c r="DM29" s="369"/>
      <c r="DN29" s="369"/>
      <c r="DP29" s="370"/>
      <c r="DQ29" s="369"/>
      <c r="DR29" s="369"/>
      <c r="DT29" s="370"/>
      <c r="DU29" s="369"/>
      <c r="DV29" s="369"/>
      <c r="DX29" s="370"/>
      <c r="DY29" s="369"/>
      <c r="DZ29" s="369"/>
      <c r="EB29" s="370"/>
      <c r="EC29" s="369"/>
      <c r="ED29" s="369"/>
      <c r="EF29" s="370"/>
      <c r="EG29" s="369"/>
      <c r="EH29" s="369"/>
      <c r="EJ29" s="370"/>
      <c r="EK29" s="369"/>
      <c r="EL29" s="369"/>
      <c r="EN29" s="370"/>
      <c r="EO29" s="369"/>
      <c r="EP29" s="369"/>
      <c r="ER29" s="370"/>
      <c r="ES29" s="369"/>
      <c r="ET29" s="369"/>
      <c r="EV29" s="370"/>
      <c r="EW29" s="369"/>
      <c r="EX29" s="369"/>
      <c r="EZ29" s="370"/>
      <c r="FA29" s="369"/>
      <c r="FB29" s="369"/>
      <c r="FD29" s="370"/>
      <c r="FE29" s="369"/>
      <c r="FF29" s="369"/>
      <c r="FH29" s="370"/>
      <c r="FI29" s="369"/>
      <c r="FJ29" s="369"/>
      <c r="FL29" s="370"/>
      <c r="FM29" s="369"/>
      <c r="FN29" s="369"/>
      <c r="FP29" s="370"/>
      <c r="FQ29" s="369"/>
      <c r="FR29" s="369"/>
      <c r="FT29" s="370"/>
      <c r="FU29" s="369"/>
      <c r="FV29" s="369"/>
      <c r="FX29" s="370"/>
    </row>
    <row r="30" spans="1:180" ht="12.75" customHeight="1">
      <c r="A30" s="381"/>
      <c r="B30" s="371"/>
      <c r="D30" s="752"/>
      <c r="E30" s="752"/>
      <c r="F30" s="381"/>
      <c r="G30" s="448"/>
      <c r="H30" s="432"/>
      <c r="I30" s="449"/>
      <c r="J30" s="454"/>
      <c r="K30" s="427"/>
      <c r="L30" s="427"/>
      <c r="M30" s="434"/>
      <c r="N30" s="450"/>
      <c r="O30" s="427"/>
      <c r="P30" s="452"/>
      <c r="Q30" s="369"/>
      <c r="R30" s="369"/>
      <c r="T30" s="370"/>
      <c r="U30" s="369"/>
      <c r="V30" s="369"/>
      <c r="X30" s="370"/>
      <c r="Y30" s="369"/>
      <c r="Z30" s="369"/>
      <c r="AB30" s="370"/>
      <c r="AC30" s="369"/>
      <c r="AD30" s="369"/>
      <c r="AF30" s="370"/>
      <c r="AG30" s="369"/>
      <c r="AH30" s="369"/>
      <c r="AJ30" s="370"/>
      <c r="AK30" s="369"/>
      <c r="AL30" s="369"/>
      <c r="AN30" s="370"/>
      <c r="AO30" s="369"/>
      <c r="AP30" s="369"/>
      <c r="AR30" s="370"/>
      <c r="AS30" s="369"/>
      <c r="AT30" s="369"/>
      <c r="AV30" s="370"/>
      <c r="AW30" s="369"/>
      <c r="AX30" s="369"/>
      <c r="AZ30" s="370"/>
      <c r="BA30" s="369"/>
      <c r="BB30" s="369"/>
      <c r="BD30" s="370"/>
      <c r="BE30" s="369"/>
      <c r="BF30" s="369"/>
      <c r="BH30" s="370"/>
      <c r="BI30" s="369"/>
      <c r="BJ30" s="369"/>
      <c r="BL30" s="370"/>
      <c r="BM30" s="369"/>
      <c r="BN30" s="369"/>
      <c r="BP30" s="370"/>
      <c r="BQ30" s="369"/>
      <c r="BR30" s="369"/>
      <c r="BT30" s="370"/>
      <c r="BU30" s="369"/>
      <c r="BV30" s="369"/>
      <c r="BX30" s="370"/>
      <c r="BY30" s="369"/>
      <c r="BZ30" s="369"/>
      <c r="CB30" s="370"/>
      <c r="CC30" s="369"/>
      <c r="CD30" s="369"/>
      <c r="CF30" s="370"/>
      <c r="CG30" s="369"/>
      <c r="CH30" s="369"/>
      <c r="CJ30" s="370"/>
      <c r="CK30" s="369"/>
      <c r="CL30" s="369"/>
      <c r="CN30" s="370"/>
      <c r="CO30" s="369"/>
      <c r="CP30" s="369"/>
      <c r="CR30" s="370"/>
      <c r="CS30" s="369"/>
      <c r="CT30" s="369"/>
      <c r="CV30" s="370"/>
      <c r="CW30" s="369"/>
      <c r="CX30" s="369"/>
      <c r="CZ30" s="370"/>
      <c r="DA30" s="369"/>
      <c r="DB30" s="369"/>
      <c r="DD30" s="370"/>
      <c r="DE30" s="369"/>
      <c r="DF30" s="369"/>
      <c r="DH30" s="370"/>
      <c r="DI30" s="369"/>
      <c r="DJ30" s="369"/>
      <c r="DL30" s="370"/>
      <c r="DM30" s="369"/>
      <c r="DN30" s="369"/>
      <c r="DP30" s="370"/>
      <c r="DQ30" s="369"/>
      <c r="DR30" s="369"/>
      <c r="DT30" s="370"/>
      <c r="DU30" s="369"/>
      <c r="DV30" s="369"/>
      <c r="DX30" s="370"/>
      <c r="DY30" s="369"/>
      <c r="DZ30" s="369"/>
      <c r="EB30" s="370"/>
      <c r="EC30" s="369"/>
      <c r="ED30" s="369"/>
      <c r="EF30" s="370"/>
      <c r="EG30" s="369"/>
      <c r="EH30" s="369"/>
      <c r="EJ30" s="370"/>
      <c r="EK30" s="369"/>
      <c r="EL30" s="369"/>
      <c r="EN30" s="370"/>
      <c r="EO30" s="369"/>
      <c r="EP30" s="369"/>
      <c r="ER30" s="370"/>
      <c r="ES30" s="369"/>
      <c r="ET30" s="369"/>
      <c r="EV30" s="370"/>
      <c r="EW30" s="369"/>
      <c r="EX30" s="369"/>
      <c r="EZ30" s="370"/>
      <c r="FA30" s="369"/>
      <c r="FB30" s="369"/>
      <c r="FD30" s="370"/>
      <c r="FE30" s="369"/>
      <c r="FF30" s="369"/>
      <c r="FH30" s="370"/>
      <c r="FI30" s="369"/>
      <c r="FJ30" s="369"/>
      <c r="FL30" s="370"/>
      <c r="FM30" s="369"/>
      <c r="FN30" s="369"/>
      <c r="FP30" s="370"/>
      <c r="FQ30" s="369"/>
      <c r="FR30" s="369"/>
      <c r="FT30" s="370"/>
      <c r="FU30" s="369"/>
      <c r="FV30" s="369"/>
      <c r="FX30" s="370"/>
    </row>
    <row r="31" spans="1:180" ht="15" customHeight="1">
      <c r="A31" s="381"/>
      <c r="B31" s="386"/>
      <c r="C31" s="461" t="str">
        <f ca="1">OFFSET(Lexicon!B741,0,$B$3)</f>
        <v>Classify Objectives into MUSTs and WANTs</v>
      </c>
      <c r="D31" s="384"/>
      <c r="E31" s="578" t="str">
        <f ca="1">OFFSET(Lexicon!B755,0,$B$3)</f>
        <v>Weigh the WANTs</v>
      </c>
      <c r="F31" s="382"/>
      <c r="G31" s="434"/>
      <c r="H31" s="434"/>
      <c r="I31" s="434"/>
      <c r="J31" s="448"/>
      <c r="K31" s="434"/>
      <c r="L31" s="427"/>
      <c r="M31" s="434"/>
      <c r="N31" s="427"/>
      <c r="O31" s="427"/>
      <c r="P31" s="427"/>
    </row>
    <row r="32" spans="1:180" ht="12" customHeight="1">
      <c r="A32" s="381"/>
      <c r="B32" s="416" t="str">
        <f ca="1">OFFSET(Lexicon!B747,0,$B$3)</f>
        <v xml:space="preserve">     Is this objective…</v>
      </c>
      <c r="C32" s="1086"/>
      <c r="D32" s="577" t="str">
        <f ca="1">OFFSET(Lexicon!B761,0,$B$3)</f>
        <v>What is the relative importance of each WANT?</v>
      </c>
      <c r="E32" s="577"/>
      <c r="F32" s="383"/>
      <c r="G32" s="435"/>
      <c r="H32" s="435"/>
      <c r="I32" s="435"/>
      <c r="J32" s="435"/>
      <c r="K32" s="435"/>
      <c r="L32" s="427"/>
      <c r="M32" s="427"/>
      <c r="N32" s="427"/>
      <c r="O32" s="427"/>
      <c r="P32" s="427"/>
    </row>
    <row r="33" spans="1:16" ht="24.75" customHeight="1">
      <c r="A33" s="381"/>
      <c r="B33" s="416"/>
      <c r="C33" s="1249" t="str">
        <f ca="1">OFFSET(Lexicon!B748,0,$B$3)</f>
        <v>Mandatory? (e.g., required by key stakeholder, regulation, law, policy)</v>
      </c>
      <c r="D33" s="684"/>
      <c r="E33" s="416" t="str">
        <f ca="1">OFFSET(Lexicon!B762,0,$B$3)</f>
        <v>Identify the most important WANT(s)</v>
      </c>
      <c r="F33" s="383"/>
      <c r="G33" s="433"/>
      <c r="H33" s="433"/>
      <c r="I33" s="433"/>
      <c r="J33" s="433"/>
      <c r="K33" s="433"/>
      <c r="L33" s="427"/>
      <c r="M33" s="427"/>
      <c r="N33" s="427"/>
      <c r="O33" s="427"/>
      <c r="P33" s="427"/>
    </row>
    <row r="34" spans="1:16" ht="12" customHeight="1">
      <c r="A34" s="381"/>
      <c r="B34" s="416"/>
      <c r="C34" s="1086" t="str">
        <f ca="1">OFFSET(Lexicon!B749,0,$B$3)</f>
        <v>Measurable? (e.g., has a specific limit or threshold)</v>
      </c>
      <c r="D34" s="684"/>
      <c r="E34" s="416" t="str">
        <f ca="1">OFFSET(Lexicon!B763,0,$B$3)</f>
        <v>Give it (them) a weight of 10</v>
      </c>
      <c r="F34" s="383"/>
      <c r="G34" s="433"/>
      <c r="H34" s="433"/>
      <c r="I34" s="433"/>
      <c r="J34" s="433"/>
      <c r="K34" s="433"/>
      <c r="L34" s="427"/>
      <c r="M34" s="427"/>
      <c r="N34" s="427"/>
      <c r="O34" s="427"/>
      <c r="P34" s="427"/>
    </row>
    <row r="35" spans="1:16" ht="12" customHeight="1">
      <c r="A35" s="381"/>
      <c r="B35" s="416"/>
      <c r="C35" s="576" t="str">
        <f ca="1">OFFSET(Lexicon!B750,0,$B$3)</f>
        <v>Realistic? (e.g., can be achieved)</v>
      </c>
      <c r="D35" s="684"/>
      <c r="E35" s="416" t="str">
        <f ca="1">OFFSET(Lexicon!B764,0,$B$3)</f>
        <v xml:space="preserve">Compare others to the 10(s) </v>
      </c>
      <c r="F35" s="383"/>
      <c r="G35" s="455"/>
      <c r="I35" s="455"/>
      <c r="J35" s="455"/>
      <c r="K35" s="450"/>
      <c r="L35" s="427"/>
      <c r="M35" s="427"/>
      <c r="N35" s="427"/>
      <c r="O35" s="427"/>
      <c r="P35" s="427"/>
    </row>
    <row r="36" spans="1:16" ht="12" customHeight="1">
      <c r="A36" s="381"/>
      <c r="B36" s="416"/>
      <c r="C36" s="576"/>
      <c r="D36" s="684"/>
      <c r="E36" s="416" t="str">
        <f ca="1">OFFSET(Lexicon!B765,0,$B$3)</f>
        <v>Assign numbered weights</v>
      </c>
      <c r="F36" s="383"/>
      <c r="G36" s="455"/>
      <c r="I36" s="455"/>
      <c r="J36" s="455"/>
      <c r="K36" s="450"/>
      <c r="L36" s="427"/>
      <c r="M36" s="427"/>
      <c r="N36" s="427"/>
      <c r="O36" s="427"/>
      <c r="P36" s="427"/>
    </row>
    <row r="37" spans="1:16" ht="12" customHeight="1">
      <c r="A37" s="381"/>
      <c r="B37" s="1086"/>
      <c r="C37" s="416" t="str">
        <f ca="1">OFFSET(Lexicon!B752,0,$B$3)</f>
        <v>Yes to all 3 = MUST—label   M</v>
      </c>
      <c r="D37" s="684"/>
      <c r="E37" s="1599" t="str">
        <f ca="1">OFFSET(Lexicon!B766,0,$B$3)</f>
        <v>Confirm weights by comparing to the 10(s)</v>
      </c>
      <c r="F37" s="383"/>
      <c r="G37" s="451"/>
      <c r="H37" s="451"/>
      <c r="I37" s="451"/>
      <c r="J37" s="455"/>
      <c r="K37" s="450"/>
      <c r="L37" s="427"/>
      <c r="M37" s="427"/>
      <c r="N37" s="427"/>
      <c r="O37" s="427"/>
      <c r="P37" s="427"/>
    </row>
    <row r="38" spans="1:16" ht="12" customHeight="1">
      <c r="A38" s="381"/>
      <c r="B38" s="416"/>
      <c r="C38" s="416" t="str">
        <f ca="1">OFFSET(Lexicon!B753,0,$B$3)</f>
        <v>All others are WANTs</v>
      </c>
      <c r="D38" s="684"/>
      <c r="E38" s="1599"/>
      <c r="F38" s="383"/>
      <c r="G38" s="443"/>
      <c r="H38" s="443"/>
      <c r="I38" s="443"/>
      <c r="J38" s="455"/>
      <c r="K38" s="450"/>
      <c r="L38" s="427"/>
      <c r="M38" s="427"/>
      <c r="N38" s="427"/>
      <c r="O38" s="427"/>
      <c r="P38" s="427"/>
    </row>
    <row r="39" spans="1:16" ht="12" customHeight="1">
      <c r="A39" s="381"/>
      <c r="B39" s="1086"/>
      <c r="C39" s="416"/>
      <c r="D39" s="684"/>
      <c r="E39" s="1248"/>
      <c r="F39" s="383"/>
      <c r="G39" s="443"/>
      <c r="H39" s="443"/>
      <c r="I39" s="443"/>
      <c r="J39" s="455"/>
      <c r="K39" s="450"/>
      <c r="L39" s="427"/>
      <c r="M39" s="427"/>
      <c r="N39" s="427"/>
      <c r="O39" s="427"/>
      <c r="P39" s="427"/>
    </row>
    <row r="40" spans="1:16" ht="12" customHeight="1">
      <c r="A40" s="381"/>
      <c r="B40" s="1086"/>
      <c r="C40" s="1086" t="str">
        <f ca="1">OFFSET(Lexicon!B751,0,$B$3)</f>
        <v>Which MUST objectives should be reflected in the WANTs</v>
      </c>
      <c r="D40" s="684"/>
      <c r="E40" s="1248"/>
      <c r="F40" s="383"/>
      <c r="G40" s="443"/>
      <c r="H40" s="443"/>
      <c r="I40" s="443"/>
      <c r="J40" s="455"/>
      <c r="K40" s="450"/>
      <c r="L40" s="427"/>
      <c r="M40" s="427"/>
      <c r="N40" s="427"/>
      <c r="O40" s="427"/>
      <c r="P40" s="427"/>
    </row>
    <row r="41" spans="1:16" ht="6.75" customHeight="1">
      <c r="A41" s="381"/>
      <c r="B41" s="1086"/>
      <c r="C41" s="171"/>
      <c r="D41" s="1273"/>
      <c r="E41" s="416"/>
      <c r="F41" s="383"/>
      <c r="G41" s="432"/>
      <c r="H41" s="432"/>
      <c r="I41" s="432"/>
      <c r="J41" s="455"/>
      <c r="K41" s="450"/>
      <c r="L41" s="427"/>
      <c r="M41" s="427"/>
      <c r="N41" s="427"/>
      <c r="O41" s="427"/>
      <c r="P41" s="427"/>
    </row>
    <row r="42" spans="1:16" ht="20.25" customHeight="1">
      <c r="A42" s="381"/>
      <c r="B42" s="541" t="str">
        <f ca="1">OFFSET(Lexicon!B784,0,$B$3)</f>
        <v>Evaluate Alternatives</v>
      </c>
      <c r="C42" s="542"/>
      <c r="D42" s="542"/>
      <c r="E42" s="543"/>
      <c r="F42" s="383"/>
      <c r="G42" s="432"/>
      <c r="H42" s="432"/>
      <c r="I42" s="432"/>
      <c r="J42" s="455"/>
      <c r="K42" s="450"/>
      <c r="L42" s="427"/>
      <c r="M42" s="427"/>
      <c r="N42" s="427"/>
      <c r="O42" s="427"/>
      <c r="P42" s="427"/>
    </row>
    <row r="43" spans="1:16" ht="15" customHeight="1">
      <c r="A43" s="381"/>
      <c r="B43" s="386" t="str">
        <f ca="1">OFFSET(Lexicon!B785,0,$B$3)</f>
        <v>Generate Alternatives</v>
      </c>
      <c r="C43" s="384"/>
      <c r="D43" s="384"/>
      <c r="E43" s="385"/>
      <c r="F43" s="381"/>
      <c r="G43" s="443"/>
      <c r="H43" s="443"/>
      <c r="I43" s="443"/>
      <c r="J43" s="455"/>
      <c r="K43" s="450"/>
      <c r="L43" s="427"/>
      <c r="M43" s="427"/>
      <c r="N43" s="427"/>
      <c r="O43" s="427"/>
      <c r="P43" s="427"/>
    </row>
    <row r="44" spans="1:16" ht="12" customHeight="1">
      <c r="A44" s="381"/>
      <c r="B44" s="388"/>
      <c r="C44" s="1591" t="str">
        <f ca="1">OFFSET(Lexicon!B787,0,$B$3)</f>
        <v>What different alternatives are available?</v>
      </c>
      <c r="D44" s="1591"/>
      <c r="E44" s="1591"/>
      <c r="F44" s="381"/>
      <c r="G44" s="443"/>
      <c r="H44" s="443"/>
      <c r="I44" s="456"/>
      <c r="J44" s="427"/>
      <c r="K44" s="456"/>
      <c r="L44" s="427"/>
      <c r="M44" s="427"/>
      <c r="N44" s="427"/>
      <c r="O44" s="427"/>
      <c r="P44" s="427"/>
    </row>
    <row r="45" spans="1:16" ht="25.5" customHeight="1">
      <c r="A45" s="381"/>
      <c r="B45" s="388"/>
      <c r="C45" s="1090" t="str">
        <f ca="1">OFFSET(Lexicon!B788,0,$B$3)</f>
        <v xml:space="preserve">     Review Decision Statement and objectives</v>
      </c>
      <c r="E45" s="1091" t="str">
        <f ca="1">OFFSET(Lexicon!B789,0,$B$3)</f>
        <v xml:space="preserve">     Consult experts and research many sources</v>
      </c>
      <c r="F45" s="381"/>
      <c r="G45" s="443"/>
      <c r="H45" s="443"/>
      <c r="I45" s="443"/>
      <c r="J45" s="455"/>
      <c r="K45" s="450"/>
      <c r="L45" s="427"/>
      <c r="M45" s="427"/>
      <c r="N45" s="427"/>
      <c r="O45" s="427"/>
      <c r="P45" s="427"/>
    </row>
    <row r="46" spans="1:16" ht="23.25" customHeight="1">
      <c r="A46" s="381"/>
      <c r="B46" s="388"/>
      <c r="C46" s="1091" t="str">
        <f ca="1">OFFSET(Lexicon!B790,0,$B$3)</f>
        <v xml:space="preserve">     Ask stakeholders who will approve or implement</v>
      </c>
      <c r="E46" s="1090" t="str">
        <f ca="1">OFFSET(Lexicon!B791,0,$B$3)</f>
        <v xml:space="preserve">     List alternatives without debate</v>
      </c>
      <c r="F46" s="381"/>
      <c r="G46" s="443"/>
      <c r="H46" s="443"/>
      <c r="I46" s="389"/>
      <c r="J46" s="374"/>
      <c r="K46" s="456"/>
      <c r="L46" s="427"/>
      <c r="M46" s="427"/>
      <c r="N46" s="427"/>
      <c r="O46" s="427"/>
      <c r="P46" s="427"/>
    </row>
    <row r="47" spans="1:16" ht="17.25" customHeight="1">
      <c r="A47" s="381"/>
      <c r="B47" s="388"/>
      <c r="C47" s="1602" t="str">
        <f ca="1">OFFSET(Lexicon!B792,0,$B$3)</f>
        <v xml:space="preserve">     Use creative thinking techniques </v>
      </c>
      <c r="E47" s="1385" t="str">
        <f ca="1">OFFSET(Lexicon!B793,0,$B$3)</f>
        <v xml:space="preserve">     If necessary, combine or design alternatives or consider the status quo</v>
      </c>
      <c r="F47" s="381"/>
      <c r="G47" s="435"/>
      <c r="H47" s="435"/>
      <c r="I47" s="374"/>
      <c r="J47" s="389"/>
      <c r="K47" s="437"/>
      <c r="L47" s="427"/>
      <c r="M47" s="427"/>
      <c r="N47" s="427"/>
      <c r="O47" s="427"/>
      <c r="P47" s="427"/>
    </row>
    <row r="48" spans="1:16" ht="12" customHeight="1">
      <c r="A48" s="381"/>
      <c r="B48" s="388"/>
      <c r="C48" s="1603"/>
      <c r="D48" s="422"/>
      <c r="E48" s="1392"/>
      <c r="F48" s="381"/>
      <c r="G48" s="433"/>
      <c r="H48" s="433"/>
      <c r="I48" s="374"/>
      <c r="J48" s="389"/>
      <c r="K48" s="438"/>
      <c r="L48" s="427"/>
      <c r="M48" s="427"/>
      <c r="N48" s="427"/>
      <c r="O48" s="427"/>
      <c r="P48" s="427"/>
    </row>
    <row r="49" spans="1:16" ht="15" customHeight="1">
      <c r="A49" s="381"/>
      <c r="B49" s="386" t="str">
        <f ca="1">OFFSET(Lexicon!B794,0,$B$3)</f>
        <v>Screen Alternatives Through the MUSTs</v>
      </c>
      <c r="C49" s="384"/>
      <c r="D49" s="384"/>
      <c r="E49" s="385"/>
      <c r="F49" s="381"/>
      <c r="G49" s="443"/>
      <c r="H49" s="443"/>
      <c r="I49" s="443"/>
      <c r="J49" s="455"/>
      <c r="K49" s="450"/>
      <c r="L49" s="427"/>
      <c r="M49" s="427"/>
      <c r="N49" s="427"/>
      <c r="O49" s="427"/>
      <c r="P49" s="427"/>
    </row>
    <row r="50" spans="1:16" s="374" customFormat="1" ht="12" customHeight="1">
      <c r="A50" s="381"/>
      <c r="B50" s="388"/>
      <c r="D50" s="391" t="str">
        <f ca="1">OFFSET(Lexicon!B795,0,$B$3)</f>
        <v>Does this alternative meet each MUST objective?</v>
      </c>
      <c r="E50" s="464"/>
      <c r="F50" s="381"/>
      <c r="G50" s="439"/>
      <c r="H50" s="439"/>
      <c r="J50" s="389"/>
      <c r="K50" s="440"/>
      <c r="L50" s="434"/>
      <c r="M50" s="434"/>
      <c r="N50" s="434"/>
      <c r="O50" s="434"/>
      <c r="P50" s="434"/>
    </row>
    <row r="51" spans="1:16" s="374" customFormat="1" ht="12" customHeight="1">
      <c r="A51" s="381"/>
      <c r="B51" s="388"/>
      <c r="D51" s="391" t="str">
        <f ca="1">OFFSET(Lexicon!B796,0,$B$3)</f>
        <v xml:space="preserve">     Gather and record factual data</v>
      </c>
      <c r="E51" s="464"/>
      <c r="F51" s="381"/>
      <c r="G51" s="457"/>
      <c r="H51" s="457"/>
      <c r="I51" s="389"/>
      <c r="K51" s="440"/>
      <c r="L51" s="434"/>
      <c r="M51" s="434"/>
      <c r="N51" s="434"/>
      <c r="O51" s="434"/>
      <c r="P51" s="434"/>
    </row>
    <row r="52" spans="1:16" s="374" customFormat="1" ht="12" customHeight="1">
      <c r="A52" s="381"/>
      <c r="B52" s="388"/>
      <c r="D52" s="391" t="str">
        <f ca="1">OFFSET(Lexicon!B797,0,$B$3)</f>
        <v xml:space="preserve">     Determine if Go or No Go</v>
      </c>
      <c r="E52" s="464"/>
      <c r="F52" s="381"/>
      <c r="G52" s="443"/>
      <c r="H52" s="443"/>
      <c r="K52" s="440"/>
      <c r="L52" s="434"/>
      <c r="M52" s="434"/>
      <c r="N52" s="434"/>
      <c r="O52" s="434"/>
      <c r="P52" s="434"/>
    </row>
    <row r="53" spans="1:16" s="374" customFormat="1" ht="12" customHeight="1">
      <c r="A53" s="381"/>
      <c r="B53" s="388"/>
      <c r="D53" s="391" t="str">
        <f ca="1">OFFSET(Lexicon!B798,0,$B$3)</f>
        <v xml:space="preserve">     Eliminate any No Go alternatives</v>
      </c>
      <c r="E53" s="464"/>
      <c r="F53" s="381"/>
      <c r="G53" s="443"/>
      <c r="H53" s="443"/>
      <c r="K53" s="440"/>
      <c r="L53" s="434"/>
      <c r="M53" s="434"/>
      <c r="N53" s="434"/>
      <c r="O53" s="434"/>
      <c r="P53" s="434"/>
    </row>
    <row r="54" spans="1:16" s="374" customFormat="1" ht="6.75" customHeight="1">
      <c r="A54" s="381"/>
      <c r="B54" s="388"/>
      <c r="D54" s="422"/>
      <c r="E54" s="422"/>
      <c r="F54" s="381"/>
      <c r="G54" s="443"/>
      <c r="H54" s="443"/>
      <c r="K54" s="440"/>
      <c r="L54" s="434"/>
      <c r="M54" s="434"/>
      <c r="N54" s="434"/>
      <c r="O54" s="434"/>
      <c r="P54" s="434"/>
    </row>
    <row r="55" spans="1:16" s="374" customFormat="1" ht="15" customHeight="1">
      <c r="A55" s="381"/>
      <c r="B55" s="459"/>
      <c r="C55" s="1582" t="str">
        <f ca="1">OFFSET(Lexicon!B799,0,$B$3)</f>
        <v xml:space="preserve">Use Knowledge and Experience…               OR   </v>
      </c>
      <c r="D55" s="1582"/>
      <c r="E55" s="580" t="str">
        <f ca="1">OFFSET(Lexicon!B805,0,$B$3)</f>
        <v>...Compare Alternatives Against the WANTs</v>
      </c>
      <c r="F55" s="381"/>
      <c r="G55" s="443"/>
      <c r="H55" s="443"/>
      <c r="K55" s="440"/>
      <c r="L55" s="434"/>
      <c r="M55" s="434"/>
      <c r="N55" s="434"/>
      <c r="O55" s="434"/>
      <c r="P55" s="434"/>
    </row>
    <row r="56" spans="1:16" s="374" customFormat="1" ht="12" customHeight="1">
      <c r="A56" s="1120"/>
      <c r="B56" s="388"/>
      <c r="D56" s="422"/>
      <c r="E56" s="1578" t="str">
        <f ca="1">OFFSET(Lexicon!B806,0,$B$3)</f>
        <v>How well does each alternative perform against each WANT objective?</v>
      </c>
      <c r="F56" s="1120"/>
      <c r="G56" s="444"/>
      <c r="H56" s="444"/>
      <c r="I56" s="389"/>
      <c r="K56" s="444"/>
      <c r="L56" s="434"/>
      <c r="M56" s="434"/>
      <c r="N56" s="434"/>
      <c r="O56" s="434"/>
      <c r="P56" s="434"/>
    </row>
    <row r="57" spans="1:16" s="374" customFormat="1" ht="12" customHeight="1">
      <c r="A57" s="1120"/>
      <c r="B57" s="388"/>
      <c r="C57" s="422" t="str">
        <f ca="1">OFFSET(Lexicon!B800,0,$B$3)</f>
        <v>Which alternative best satisfies each WANT objective?</v>
      </c>
      <c r="E57" s="1579"/>
      <c r="F57" s="1120"/>
      <c r="G57" s="444"/>
      <c r="H57" s="444"/>
      <c r="K57" s="444"/>
      <c r="L57" s="434"/>
      <c r="M57" s="434"/>
      <c r="N57" s="434"/>
      <c r="O57" s="434"/>
      <c r="P57" s="434"/>
    </row>
    <row r="58" spans="1:16" s="374" customFormat="1" ht="12" customHeight="1">
      <c r="A58" s="1120"/>
      <c r="B58" s="388"/>
      <c r="D58" s="422"/>
      <c r="E58" s="1589" t="str">
        <f ca="1">OFFSET(Lexicon!B813,0,$B$3)</f>
        <v>First record factual, accurate supporting data about how well each alternative meets each objective</v>
      </c>
      <c r="F58" s="1120"/>
      <c r="G58" s="444"/>
      <c r="H58" s="1589"/>
      <c r="I58" s="389"/>
      <c r="K58" s="444"/>
      <c r="L58" s="434"/>
      <c r="M58" s="434"/>
      <c r="N58" s="434"/>
      <c r="O58" s="434"/>
      <c r="P58" s="434"/>
    </row>
    <row r="59" spans="1:16" s="374" customFormat="1" ht="12" customHeight="1">
      <c r="A59" s="1120"/>
      <c r="B59" s="388"/>
      <c r="C59" s="1577" t="str">
        <f ca="1">OFFSET(Lexicon!B801,0,$B$3)</f>
        <v xml:space="preserve">     Examine how each alternative performs against each WANT objective</v>
      </c>
      <c r="E59" s="1589"/>
      <c r="F59" s="1120"/>
      <c r="G59" s="444"/>
      <c r="H59" s="1589"/>
      <c r="K59" s="444"/>
      <c r="L59" s="434"/>
      <c r="M59" s="434"/>
      <c r="N59" s="434"/>
      <c r="O59" s="434"/>
      <c r="P59" s="434"/>
    </row>
    <row r="60" spans="1:16" s="374" customFormat="1" ht="12" customHeight="1">
      <c r="A60" s="1120"/>
      <c r="B60" s="388"/>
      <c r="C60" s="1577"/>
      <c r="D60" s="422"/>
      <c r="E60" s="585"/>
      <c r="F60" s="1120"/>
      <c r="G60" s="444"/>
      <c r="I60" s="389"/>
      <c r="K60" s="444"/>
      <c r="L60" s="434"/>
      <c r="M60" s="434"/>
      <c r="N60" s="434"/>
      <c r="O60" s="434"/>
      <c r="P60" s="434"/>
    </row>
    <row r="61" spans="1:16" s="374" customFormat="1" ht="12" customHeight="1">
      <c r="A61" s="1120"/>
      <c r="B61" s="388"/>
      <c r="C61" s="583"/>
      <c r="E61" s="422" t="str">
        <f ca="1">OFFSET(Lexicon!B814,0,$B$3)</f>
        <v>Then score, starting with the first objective:</v>
      </c>
      <c r="F61" s="1120"/>
      <c r="G61" s="444"/>
      <c r="K61" s="444"/>
      <c r="L61" s="434"/>
      <c r="M61" s="434"/>
      <c r="N61" s="434"/>
      <c r="O61" s="434"/>
      <c r="P61" s="434"/>
    </row>
    <row r="62" spans="1:16" s="374" customFormat="1" ht="12" customHeight="1">
      <c r="A62" s="1120"/>
      <c r="B62" s="388"/>
      <c r="C62" s="1271" t="str">
        <f ca="1">OFFSET(Lexicon!B802,0,$B$3)</f>
        <v xml:space="preserve">     Mark the best performers with an asterisk (*)</v>
      </c>
      <c r="E62" s="583" t="str">
        <f ca="1">OFFSET(Lexicon!B808,0,$B$3)</f>
        <v xml:space="preserve">     Find the best performing alternative and give it a score of 10</v>
      </c>
      <c r="F62" s="1120"/>
      <c r="G62" s="444"/>
      <c r="K62" s="444"/>
      <c r="L62" s="434"/>
      <c r="M62" s="434"/>
      <c r="N62" s="434"/>
      <c r="O62" s="434"/>
      <c r="P62" s="434"/>
    </row>
    <row r="63" spans="1:16" s="374" customFormat="1" ht="12" customHeight="1">
      <c r="A63" s="1120"/>
      <c r="B63" s="388"/>
      <c r="C63" s="583"/>
      <c r="D63" s="422"/>
      <c r="E63" s="1590" t="str">
        <f ca="1">OFFSET(Lexicon!B816,0,$B$3)</f>
        <v>Compare the performance of other alternatives and score (0-10) relative to the best performer</v>
      </c>
      <c r="F63" s="1120"/>
      <c r="G63" s="444"/>
      <c r="I63" s="389"/>
      <c r="K63" s="444"/>
      <c r="L63" s="434"/>
      <c r="M63" s="434"/>
      <c r="N63" s="434"/>
      <c r="O63" s="434"/>
      <c r="P63" s="434"/>
    </row>
    <row r="64" spans="1:16" s="374" customFormat="1" ht="12" customHeight="1">
      <c r="A64" s="1120"/>
      <c r="B64" s="388"/>
      <c r="C64" s="1271" t="str">
        <f ca="1">OFFSET(Lexicon!B803,0,$B$3)</f>
        <v xml:space="preserve">     Each WANT objective should have at least one *</v>
      </c>
      <c r="E64" s="1590"/>
      <c r="F64" s="1120"/>
      <c r="G64" s="444"/>
      <c r="K64" s="444"/>
      <c r="L64" s="434"/>
      <c r="M64" s="434"/>
      <c r="N64" s="434"/>
      <c r="O64" s="434"/>
      <c r="P64" s="434"/>
    </row>
    <row r="65" spans="1:16" s="374" customFormat="1" ht="12" customHeight="1">
      <c r="A65" s="1120"/>
      <c r="B65" s="388"/>
      <c r="C65" s="583"/>
      <c r="D65" s="422"/>
      <c r="E65" s="585"/>
      <c r="F65" s="1120"/>
      <c r="G65" s="444"/>
      <c r="I65" s="389"/>
      <c r="K65" s="444"/>
      <c r="L65" s="434"/>
      <c r="M65" s="434"/>
      <c r="N65" s="434"/>
      <c r="O65" s="434"/>
      <c r="P65" s="434"/>
    </row>
    <row r="66" spans="1:16" s="374" customFormat="1" ht="12" customHeight="1">
      <c r="A66" s="1120"/>
      <c r="B66" s="388"/>
      <c r="C66" s="1272" t="str">
        <f ca="1">OFFSET(Lexicon!B804,0,$B$3)</f>
        <v xml:space="preserve">     The alternative with the most * is the best performer</v>
      </c>
      <c r="E66" s="422" t="str">
        <f ca="1">OFFSET(Lexicon!B817,0,$B$3)</f>
        <v>Repeat scoring for all remaining objectives</v>
      </c>
      <c r="F66" s="1120"/>
      <c r="G66" s="444"/>
      <c r="K66" s="444"/>
      <c r="L66" s="434"/>
      <c r="M66" s="434"/>
      <c r="N66" s="434"/>
      <c r="O66" s="434"/>
      <c r="P66" s="434"/>
    </row>
    <row r="67" spans="1:16" s="374" customFormat="1" ht="12" customHeight="1">
      <c r="A67" s="1120"/>
      <c r="B67" s="388"/>
      <c r="C67" s="388"/>
      <c r="E67" s="422" t="str">
        <f ca="1">OFFSET(Lexicon!B818,0,$B$3)</f>
        <v>Multiply objective weights x scores</v>
      </c>
      <c r="F67" s="1120"/>
      <c r="G67" s="444"/>
      <c r="H67" s="422"/>
      <c r="K67" s="444"/>
      <c r="L67" s="434"/>
      <c r="M67" s="434"/>
      <c r="N67" s="434"/>
      <c r="O67" s="434"/>
      <c r="P67" s="434"/>
    </row>
    <row r="68" spans="1:16" s="374" customFormat="1" ht="12" customHeight="1">
      <c r="A68" s="1120"/>
      <c r="B68" s="388"/>
      <c r="C68" s="388"/>
      <c r="E68" s="585"/>
      <c r="F68" s="1120"/>
      <c r="G68" s="444"/>
      <c r="H68" s="422"/>
      <c r="K68" s="444"/>
      <c r="L68" s="434"/>
      <c r="M68" s="434"/>
      <c r="N68" s="434"/>
      <c r="O68" s="434"/>
      <c r="P68" s="434"/>
    </row>
    <row r="69" spans="1:16" s="374" customFormat="1" ht="12" customHeight="1">
      <c r="A69" s="1120"/>
      <c r="B69" s="388"/>
      <c r="C69" s="388"/>
      <c r="E69" s="422" t="str">
        <f ca="1">OFFSET(Lexicon!B819,0,$B$3)</f>
        <v>Add for total weighted scores</v>
      </c>
      <c r="F69" s="1120"/>
      <c r="G69" s="444"/>
      <c r="H69" s="422"/>
      <c r="K69" s="444"/>
      <c r="L69" s="434"/>
      <c r="M69" s="434"/>
      <c r="N69" s="434"/>
      <c r="O69" s="434"/>
      <c r="P69" s="434"/>
    </row>
    <row r="70" spans="1:16" s="374" customFormat="1" ht="6" customHeight="1">
      <c r="A70" s="381"/>
      <c r="B70" s="388"/>
      <c r="C70" s="388"/>
      <c r="D70" s="388"/>
      <c r="F70" s="381"/>
      <c r="G70" s="444"/>
      <c r="H70" s="444"/>
      <c r="I70" s="389"/>
      <c r="K70" s="444"/>
      <c r="L70" s="434"/>
      <c r="M70" s="434"/>
      <c r="N70" s="434"/>
      <c r="O70" s="434"/>
      <c r="P70" s="434"/>
    </row>
    <row r="71" spans="1:16" s="374" customFormat="1" ht="19.5" customHeight="1">
      <c r="A71" s="381"/>
      <c r="B71" s="541" t="str">
        <f ca="1">OFFSET(Lexicon!B836,0,$B$3)</f>
        <v xml:space="preserve"> Assess Risks</v>
      </c>
      <c r="C71" s="542"/>
      <c r="D71" s="542"/>
      <c r="E71" s="543"/>
      <c r="F71" s="381"/>
      <c r="G71" s="444"/>
      <c r="H71" s="444"/>
      <c r="I71" s="444"/>
      <c r="J71" s="444"/>
      <c r="K71" s="444"/>
      <c r="L71" s="434"/>
      <c r="M71" s="434"/>
      <c r="N71" s="434"/>
      <c r="O71" s="434"/>
      <c r="P71" s="434"/>
    </row>
    <row r="72" spans="1:16" s="374" customFormat="1" ht="15" customHeight="1">
      <c r="A72" s="381"/>
      <c r="B72" s="386" t="str">
        <f ca="1">OFFSET(Lexicon!B837,0,$B$3)</f>
        <v>Identify adverse consequences</v>
      </c>
      <c r="C72" s="384"/>
      <c r="D72" s="384"/>
      <c r="E72" s="385"/>
      <c r="F72" s="382"/>
      <c r="G72" s="444"/>
      <c r="H72" s="444"/>
      <c r="I72" s="444"/>
      <c r="J72" s="444"/>
      <c r="K72" s="444"/>
      <c r="L72" s="434"/>
      <c r="M72" s="434"/>
      <c r="N72" s="434"/>
      <c r="O72" s="434"/>
      <c r="P72" s="434"/>
    </row>
    <row r="73" spans="1:16" s="374" customFormat="1" ht="12" customHeight="1">
      <c r="A73" s="1113"/>
      <c r="C73" s="1117" t="str">
        <f ca="1">OFFSET(Lexicon!B838,0,$B$3)</f>
        <v>Start with the highest performing alternative</v>
      </c>
      <c r="D73" s="1118"/>
      <c r="E73" s="1118" t="str">
        <f ca="1">OFFSET(Lexicon!B839,0,$B$3)</f>
        <v>Imagine you have implemented this alternative</v>
      </c>
      <c r="F73" s="1113"/>
      <c r="G73" s="443"/>
      <c r="H73" s="443"/>
      <c r="I73" s="443"/>
      <c r="J73" s="434"/>
      <c r="K73" s="434"/>
      <c r="L73" s="434"/>
      <c r="M73" s="434"/>
      <c r="N73" s="434"/>
      <c r="O73" s="434"/>
      <c r="P73" s="434"/>
    </row>
    <row r="74" spans="1:16" s="374" customFormat="1" ht="12" customHeight="1">
      <c r="A74" s="1113"/>
      <c r="B74" s="1586" t="str">
        <f ca="1">OFFSET(Lexicon!B840,0,$B$3)</f>
        <v>What risks are associated with this alternative?</v>
      </c>
      <c r="C74" s="1586"/>
      <c r="D74" s="1586"/>
      <c r="E74" s="1586"/>
      <c r="F74" s="1113"/>
      <c r="G74" s="443"/>
      <c r="H74" s="443"/>
      <c r="I74" s="443"/>
      <c r="J74" s="434"/>
      <c r="K74" s="434"/>
      <c r="L74" s="434"/>
      <c r="M74" s="434"/>
      <c r="N74" s="434"/>
      <c r="O74" s="434"/>
      <c r="P74" s="434"/>
    </row>
    <row r="75" spans="1:16" s="374" customFormat="1" ht="12" customHeight="1">
      <c r="A75" s="1113"/>
      <c r="B75" s="1586" t="str">
        <f ca="1">OFFSET(Lexicon!B841,0,$B$3)</f>
        <v>What could go wrong, short and long term, if this alternative is chosen?</v>
      </c>
      <c r="C75" s="1586"/>
      <c r="D75" s="1586"/>
      <c r="E75" s="1586"/>
      <c r="F75" s="1113"/>
      <c r="G75" s="443"/>
      <c r="H75" s="443"/>
      <c r="I75" s="443"/>
      <c r="J75" s="434"/>
      <c r="K75" s="434"/>
      <c r="L75" s="434"/>
      <c r="M75" s="434"/>
      <c r="N75" s="434"/>
      <c r="O75" s="434"/>
      <c r="P75" s="434"/>
    </row>
    <row r="76" spans="1:16" s="374" customFormat="1" ht="12" customHeight="1">
      <c r="A76" s="1113"/>
      <c r="B76" s="1586" t="str">
        <f ca="1">OFFSET(Lexicon!B842,0,$B$3)</f>
        <v>What are the implications of being close to a MUST limit or threshold?</v>
      </c>
      <c r="C76" s="1586"/>
      <c r="D76" s="1586"/>
      <c r="E76" s="1586"/>
      <c r="F76" s="1113"/>
      <c r="G76" s="443"/>
      <c r="I76" s="443"/>
      <c r="J76" s="434"/>
      <c r="K76" s="434"/>
      <c r="L76" s="434"/>
      <c r="M76" s="434"/>
      <c r="N76" s="434"/>
      <c r="O76" s="434"/>
      <c r="P76" s="434"/>
    </row>
    <row r="77" spans="1:16" s="1115" customFormat="1" ht="12" customHeight="1">
      <c r="A77" s="1113"/>
      <c r="B77" s="1586" t="str">
        <f ca="1">OFFSET(Lexicon!B843,0,$B$3)</f>
        <v>What information about this alternative might be invalid? What are the implications?</v>
      </c>
      <c r="C77" s="1586"/>
      <c r="D77" s="1586"/>
      <c r="E77" s="1586"/>
      <c r="F77" s="1113"/>
      <c r="G77" s="439"/>
      <c r="H77" s="422"/>
      <c r="I77" s="439"/>
      <c r="J77" s="439"/>
      <c r="K77" s="440"/>
      <c r="L77" s="1114"/>
      <c r="M77" s="1114"/>
      <c r="N77" s="1114"/>
      <c r="O77" s="1114"/>
      <c r="P77" s="1114"/>
    </row>
    <row r="78" spans="1:16" s="1115" customFormat="1" ht="12" customHeight="1">
      <c r="A78" s="1113"/>
      <c r="B78" s="1586"/>
      <c r="C78" s="1586"/>
      <c r="D78" s="1586"/>
      <c r="E78" s="1586"/>
      <c r="F78" s="1113"/>
      <c r="G78" s="1119"/>
      <c r="H78" s="1116"/>
      <c r="I78" s="1119"/>
      <c r="J78" s="439"/>
      <c r="K78" s="440"/>
      <c r="L78" s="1114"/>
      <c r="M78" s="1114"/>
      <c r="N78" s="1114"/>
      <c r="O78" s="1114"/>
      <c r="P78" s="1114"/>
    </row>
    <row r="79" spans="1:16" s="1115" customFormat="1" ht="12" customHeight="1">
      <c r="A79" s="1113"/>
      <c r="B79" s="1586" t="str">
        <f ca="1">OFFSET(Lexicon!B844,0,$B$3)</f>
        <v>Use “If…, then…” format; e.g., If X happens, then Y is the adverse consequence</v>
      </c>
      <c r="C79" s="1586"/>
      <c r="D79" s="1586"/>
      <c r="E79" s="1586"/>
      <c r="F79" s="1113"/>
      <c r="G79" s="1119"/>
      <c r="H79" s="1116"/>
      <c r="I79" s="1119"/>
      <c r="J79" s="439"/>
      <c r="K79" s="440"/>
      <c r="L79" s="1114"/>
      <c r="M79" s="1114"/>
      <c r="N79" s="1114"/>
      <c r="O79" s="1114"/>
      <c r="P79" s="1114"/>
    </row>
    <row r="80" spans="1:16" s="374" customFormat="1" ht="12" customHeight="1">
      <c r="A80" s="1113"/>
      <c r="B80" s="1587"/>
      <c r="C80" s="1587"/>
      <c r="D80" s="1587"/>
      <c r="E80" s="1587"/>
      <c r="F80" s="1113"/>
      <c r="G80" s="434"/>
      <c r="I80" s="434"/>
      <c r="J80" s="434"/>
      <c r="K80" s="434"/>
      <c r="L80" s="434"/>
      <c r="M80" s="434"/>
      <c r="N80" s="434"/>
      <c r="O80" s="434"/>
      <c r="P80" s="434"/>
    </row>
    <row r="81" spans="1:16" s="374" customFormat="1" ht="12" customHeight="1">
      <c r="A81" s="1113"/>
      <c r="B81" s="1588" t="str">
        <f ca="1">OFFSET(Lexicon!B845,0,$B$3)</f>
        <v>Identify adverse consequences for all alternatives that are close to the best performer</v>
      </c>
      <c r="C81" s="1588"/>
      <c r="D81" s="1588"/>
      <c r="E81" s="1588"/>
      <c r="F81" s="1113"/>
      <c r="G81" s="434"/>
      <c r="H81" s="422"/>
      <c r="I81" s="434"/>
      <c r="J81" s="434"/>
      <c r="K81" s="434"/>
      <c r="L81" s="434"/>
      <c r="M81" s="434"/>
      <c r="N81" s="434"/>
      <c r="O81" s="434"/>
      <c r="P81" s="434"/>
    </row>
    <row r="82" spans="1:16" s="374" customFormat="1" ht="6.75" customHeight="1">
      <c r="A82" s="381"/>
      <c r="B82" s="487"/>
      <c r="C82" s="487"/>
      <c r="D82" s="487"/>
      <c r="E82" s="487"/>
      <c r="F82" s="381"/>
      <c r="G82" s="434"/>
      <c r="H82" s="373"/>
      <c r="I82" s="434"/>
      <c r="J82" s="434"/>
      <c r="K82" s="434"/>
      <c r="L82" s="434"/>
      <c r="M82" s="434"/>
      <c r="N82" s="434"/>
      <c r="O82" s="434"/>
      <c r="P82" s="434"/>
    </row>
    <row r="83" spans="1:16" s="374" customFormat="1" ht="15" customHeight="1">
      <c r="A83" s="381"/>
      <c r="B83" s="1549" t="str">
        <f ca="1">OFFSET(Lexicon!B847,0,$B$3)</f>
        <v>Assess the threat</v>
      </c>
      <c r="C83" s="1550"/>
      <c r="D83" s="1550"/>
      <c r="E83" s="1551"/>
      <c r="F83" s="382"/>
      <c r="G83" s="444"/>
      <c r="H83" s="444"/>
      <c r="I83" s="444"/>
      <c r="J83" s="444"/>
      <c r="K83" s="444"/>
      <c r="L83" s="434"/>
      <c r="M83" s="434"/>
      <c r="N83" s="434"/>
      <c r="O83" s="434"/>
      <c r="P83" s="434"/>
    </row>
    <row r="84" spans="1:16" s="374" customFormat="1" ht="12" customHeight="1">
      <c r="A84" s="352"/>
      <c r="B84" s="1123"/>
      <c r="C84" s="1580" t="str">
        <f ca="1">OFFSET(Lexicon!B848,0,$B$3)</f>
        <v xml:space="preserve">How likely is each adverse consequence? (probability - record the rational; mark each H, M, or L (±) </v>
      </c>
      <c r="D84" s="1580"/>
      <c r="E84" s="1580"/>
      <c r="F84" s="352"/>
      <c r="G84" s="434"/>
      <c r="I84" s="434"/>
      <c r="J84" s="434"/>
      <c r="K84" s="434"/>
      <c r="L84" s="434"/>
      <c r="M84" s="434"/>
      <c r="N84" s="434"/>
      <c r="O84" s="434"/>
      <c r="P84" s="434"/>
    </row>
    <row r="85" spans="1:16" s="1122" customFormat="1" ht="14.25" customHeight="1">
      <c r="A85" s="352"/>
      <c r="B85" s="1126"/>
      <c r="C85" s="1581"/>
      <c r="D85" s="1581"/>
      <c r="E85" s="1581"/>
      <c r="F85" s="352"/>
      <c r="G85" s="1121"/>
      <c r="H85" s="422"/>
      <c r="I85" s="1121"/>
      <c r="J85" s="1121"/>
      <c r="K85" s="1121"/>
      <c r="L85" s="1121"/>
      <c r="M85" s="1121"/>
      <c r="N85" s="1121"/>
      <c r="O85" s="1121"/>
      <c r="P85" s="1121"/>
    </row>
    <row r="86" spans="1:16" s="1122" customFormat="1" ht="14.25" customHeight="1">
      <c r="A86" s="352"/>
      <c r="B86" s="1584" t="str">
        <f ca="1">OFFSET(Lexicon!B849,0,$B$3)</f>
        <v>What level of impact will this adverse consequence have? (seriousness - record the rational; mark each H, M, or L (±)</v>
      </c>
      <c r="C86" s="1584"/>
      <c r="D86" s="1584"/>
      <c r="E86" s="1584"/>
      <c r="F86" s="352"/>
      <c r="G86" s="1121"/>
      <c r="H86" s="426"/>
      <c r="I86" s="1121"/>
      <c r="J86" s="1121"/>
      <c r="K86" s="1121"/>
      <c r="L86" s="1121"/>
      <c r="M86" s="1121"/>
      <c r="N86" s="1121"/>
      <c r="O86" s="1121"/>
      <c r="P86" s="1121"/>
    </row>
    <row r="87" spans="1:16" ht="4.5" customHeight="1">
      <c r="A87" s="352"/>
      <c r="B87" s="1536"/>
      <c r="C87" s="1536"/>
      <c r="D87" s="1536"/>
      <c r="E87" s="1536"/>
      <c r="F87" s="352"/>
      <c r="G87" s="434"/>
      <c r="I87" s="434"/>
      <c r="J87" s="434"/>
      <c r="K87" s="434"/>
      <c r="L87" s="427"/>
      <c r="M87" s="427"/>
      <c r="N87" s="427"/>
      <c r="O87" s="427"/>
      <c r="P87" s="427"/>
    </row>
    <row r="88" spans="1:16" ht="19.5" customHeight="1">
      <c r="A88" s="352"/>
      <c r="B88" s="1546" t="str">
        <f ca="1">OFFSET(Lexicon!B858,0,$B$3)</f>
        <v xml:space="preserve"> Make Decision</v>
      </c>
      <c r="C88" s="1547"/>
      <c r="D88" s="1547"/>
      <c r="E88" s="1548"/>
      <c r="F88" s="352"/>
      <c r="G88" s="427"/>
      <c r="I88" s="427"/>
      <c r="J88" s="427"/>
      <c r="K88" s="427"/>
      <c r="L88" s="427"/>
      <c r="M88" s="427"/>
      <c r="N88" s="427"/>
      <c r="O88" s="427"/>
      <c r="P88" s="427"/>
    </row>
    <row r="89" spans="1:16" ht="15" customHeight="1">
      <c r="A89" s="352"/>
      <c r="B89" s="1549" t="str">
        <f ca="1">OFFSET(Lexicon!B859,0,$B$3)</f>
        <v>Make the Choice</v>
      </c>
      <c r="C89" s="1550"/>
      <c r="D89" s="1550"/>
      <c r="E89" s="1551"/>
      <c r="F89" s="352"/>
      <c r="H89" s="390"/>
    </row>
    <row r="90" spans="1:16" s="1122" customFormat="1">
      <c r="A90" s="352"/>
      <c r="B90" s="1585" t="str">
        <f ca="1">OFFSET(Lexicon!B860,0,$B$3)</f>
        <v>Are we willing to accept the risk(s) to gain the benefit of this choice?</v>
      </c>
      <c r="C90" s="1585"/>
      <c r="D90" s="1585"/>
      <c r="E90" s="1585"/>
      <c r="F90" s="352"/>
      <c r="H90" s="374"/>
      <c r="I90" s="1124"/>
    </row>
    <row r="91" spans="1:16" s="1122" customFormat="1">
      <c r="A91" s="352"/>
      <c r="B91" s="1583" t="str">
        <f ca="1">OFFSET(Lexicon!B861,0,$B$3)</f>
        <v>Can we manage the risk(s) to an acceptable level?</v>
      </c>
      <c r="C91" s="1583"/>
      <c r="D91" s="1583"/>
      <c r="E91" s="1583"/>
      <c r="F91" s="352"/>
      <c r="I91" s="1124"/>
    </row>
    <row r="92" spans="1:16" s="1122" customFormat="1">
      <c r="A92" s="352"/>
      <c r="B92" s="1583"/>
      <c r="C92" s="1583"/>
      <c r="D92" s="1583"/>
      <c r="E92" s="1583"/>
      <c r="F92" s="352"/>
      <c r="H92" s="390"/>
      <c r="I92" s="1124"/>
    </row>
    <row r="93" spans="1:16" s="1122" customFormat="1">
      <c r="A93" s="1120"/>
      <c r="B93" s="1583" t="str">
        <f ca="1">OFFSET(Lexicon!B862,0,$B$3)</f>
        <v>If yes, pick it</v>
      </c>
      <c r="C93" s="1583"/>
      <c r="D93" s="1583"/>
      <c r="E93" s="1583"/>
      <c r="F93" s="1120"/>
      <c r="I93" s="1124"/>
    </row>
    <row r="94" spans="1:16" s="1122" customFormat="1">
      <c r="A94" s="1120"/>
      <c r="B94" s="1583" t="str">
        <f ca="1">OFFSET(Lexicon!B863,0,$B$3)</f>
        <v>If no, repeat for the next best alternative</v>
      </c>
      <c r="C94" s="1583"/>
      <c r="D94" s="1583"/>
      <c r="E94" s="1583"/>
      <c r="F94" s="1120"/>
      <c r="I94" s="1124"/>
    </row>
    <row r="95" spans="1:16" s="1122" customFormat="1">
      <c r="A95" s="352"/>
      <c r="B95" s="1583"/>
      <c r="C95" s="1583"/>
      <c r="D95" s="1583"/>
      <c r="E95" s="1583"/>
      <c r="F95" s="1120"/>
      <c r="I95" s="1124"/>
    </row>
    <row r="96" spans="1:16" s="1122" customFormat="1">
      <c r="A96" s="352"/>
      <c r="B96" s="1125"/>
      <c r="C96" s="1125"/>
      <c r="D96" s="1125"/>
      <c r="E96" s="1125"/>
      <c r="F96" s="1120"/>
      <c r="I96" s="1124"/>
    </row>
    <row r="97" spans="1:9" s="1122" customFormat="1">
      <c r="A97" s="352"/>
      <c r="B97" s="1583" t="str">
        <f ca="1">OFFSET(Lexicon!B864,0,$B$3)</f>
        <v>Plan and take action to implement the alternative</v>
      </c>
      <c r="C97" s="1583"/>
      <c r="D97" s="1583"/>
      <c r="E97" s="1583"/>
      <c r="F97" s="1120"/>
      <c r="I97" s="1124"/>
    </row>
    <row r="98" spans="1:9" s="1122" customFormat="1">
      <c r="A98" s="352"/>
      <c r="B98" s="1583" t="str">
        <f ca="1">OFFSET(Lexicon!B865,0,$B$3)</f>
        <v>Plan how you will manage the risk(s)</v>
      </c>
      <c r="C98" s="1583"/>
      <c r="D98" s="1583"/>
      <c r="E98" s="1583"/>
      <c r="F98" s="1120"/>
      <c r="I98" s="1124"/>
    </row>
    <row r="99" spans="1:9" ht="8.25" customHeight="1">
      <c r="A99" s="381"/>
      <c r="B99" s="371"/>
      <c r="D99" s="389"/>
      <c r="E99" s="374"/>
      <c r="F99" s="381"/>
    </row>
    <row r="100" spans="1:9">
      <c r="A100" s="381"/>
      <c r="B100" s="381"/>
      <c r="C100" s="381"/>
      <c r="D100" s="381"/>
      <c r="E100" s="381"/>
      <c r="F100" s="381"/>
    </row>
    <row r="101" spans="1:9">
      <c r="A101" s="371"/>
      <c r="B101" s="371"/>
      <c r="C101" s="371"/>
      <c r="D101" s="371"/>
      <c r="E101" s="371"/>
      <c r="F101" s="371"/>
    </row>
    <row r="102" spans="1:9">
      <c r="A102" s="371"/>
      <c r="B102" s="371"/>
      <c r="C102" s="371"/>
      <c r="D102" s="371"/>
      <c r="E102" s="371"/>
      <c r="F102" s="371"/>
    </row>
    <row r="103" spans="1:9">
      <c r="A103" s="371"/>
      <c r="B103" s="371"/>
      <c r="C103" s="371"/>
      <c r="D103" s="371"/>
      <c r="E103" s="371"/>
      <c r="F103" s="371"/>
    </row>
  </sheetData>
  <mergeCells count="46">
    <mergeCell ref="C27:C28"/>
    <mergeCell ref="E37:E38"/>
    <mergeCell ref="E47:E48"/>
    <mergeCell ref="C47:C48"/>
    <mergeCell ref="D29:E29"/>
    <mergeCell ref="H58:H59"/>
    <mergeCell ref="E63:E64"/>
    <mergeCell ref="E58:E59"/>
    <mergeCell ref="C44:E44"/>
    <mergeCell ref="B4:E4"/>
    <mergeCell ref="B5:E5"/>
    <mergeCell ref="B6:E6"/>
    <mergeCell ref="B7:E7"/>
    <mergeCell ref="B8:E8"/>
    <mergeCell ref="B9:E9"/>
    <mergeCell ref="B11:E11"/>
    <mergeCell ref="B12:E12"/>
    <mergeCell ref="D27:E28"/>
    <mergeCell ref="C17:C18"/>
    <mergeCell ref="D21:E21"/>
    <mergeCell ref="D25:E26"/>
    <mergeCell ref="B79:E79"/>
    <mergeCell ref="B80:E80"/>
    <mergeCell ref="B83:E83"/>
    <mergeCell ref="B74:E74"/>
    <mergeCell ref="B75:E75"/>
    <mergeCell ref="B76:E76"/>
    <mergeCell ref="B77:E77"/>
    <mergeCell ref="B78:E78"/>
    <mergeCell ref="B81:E81"/>
    <mergeCell ref="C59:C60"/>
    <mergeCell ref="E56:E57"/>
    <mergeCell ref="C84:E85"/>
    <mergeCell ref="C55:D55"/>
    <mergeCell ref="B98:E98"/>
    <mergeCell ref="B86:E86"/>
    <mergeCell ref="B87:E87"/>
    <mergeCell ref="B89:E89"/>
    <mergeCell ref="B90:E90"/>
    <mergeCell ref="B91:E91"/>
    <mergeCell ref="B88:E88"/>
    <mergeCell ref="B92:E92"/>
    <mergeCell ref="B93:E93"/>
    <mergeCell ref="B94:E94"/>
    <mergeCell ref="B95:E95"/>
    <mergeCell ref="B97:E97"/>
  </mergeCells>
  <printOptions horizontalCentered="1"/>
  <pageMargins left="0.56000000000000005" right="0.3" top="0.48" bottom="0.33" header="0.24" footer="0.3"/>
  <pageSetup scale="58" orientation="portrait" r:id="rId1"/>
  <headerFooter>
    <oddFooter>&amp;C&amp;8Copyright © 2012 Kepner-Tregoe, Inc. All Rights Reserved.&amp;R&amp;8Page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S76"/>
  <sheetViews>
    <sheetView showGridLines="0" showZeros="0" zoomScaleNormal="100" zoomScaleSheetLayoutView="85" workbookViewId="0">
      <selection activeCell="B6" sqref="B6:F6"/>
    </sheetView>
  </sheetViews>
  <sheetFormatPr defaultColWidth="9.140625" defaultRowHeight="15"/>
  <cols>
    <col min="1" max="1" width="1.7109375" style="237" customWidth="1"/>
    <col min="2" max="2" width="60.85546875" customWidth="1"/>
    <col min="3" max="3" width="2.42578125" customWidth="1"/>
    <col min="4" max="4" width="18.7109375" customWidth="1"/>
    <col min="5" max="5" width="1.140625" customWidth="1"/>
    <col min="6" max="6" width="19.42578125" customWidth="1"/>
    <col min="7" max="7" width="1" style="310" customWidth="1"/>
    <col min="8" max="8" width="1.140625" customWidth="1"/>
    <col min="9" max="9" width="63.140625" customWidth="1"/>
    <col min="10" max="10" width="1.42578125" customWidth="1"/>
    <col min="11" max="11" width="65.140625" customWidth="1"/>
    <col min="12" max="12" width="1" style="310" customWidth="1"/>
    <col min="13" max="13" width="1.140625" style="310" customWidth="1"/>
    <col min="14" max="14" width="63.140625" style="310" customWidth="1"/>
    <col min="15" max="15" width="1.42578125" style="310" customWidth="1"/>
    <col min="16" max="16" width="63.140625" style="310" customWidth="1"/>
    <col min="17" max="17" width="1.7109375" style="310" customWidth="1"/>
  </cols>
  <sheetData>
    <row r="1" spans="1:71" s="218" customFormat="1" ht="7.5" customHeight="1" thickBot="1">
      <c r="A1" s="208"/>
      <c r="B1" s="208"/>
      <c r="C1" s="208"/>
      <c r="D1" s="208"/>
      <c r="E1" s="208"/>
      <c r="F1" s="208"/>
      <c r="G1" s="208"/>
      <c r="H1" s="208"/>
      <c r="I1" s="208"/>
      <c r="J1" s="208"/>
      <c r="K1" s="208"/>
      <c r="L1" s="208"/>
      <c r="M1" s="208"/>
      <c r="N1" s="208"/>
      <c r="O1" s="208"/>
      <c r="P1" s="208"/>
      <c r="Q1" s="208"/>
      <c r="R1" s="180"/>
      <c r="T1" s="10"/>
      <c r="BD1" s="10"/>
      <c r="BF1" s="213"/>
      <c r="BH1" s="10"/>
      <c r="BJ1" s="10"/>
      <c r="BK1" s="10"/>
      <c r="BL1"/>
    </row>
    <row r="2" spans="1:71" s="310" customFormat="1" ht="40.5" customHeight="1" thickBot="1">
      <c r="A2" s="205"/>
      <c r="B2" s="564" t="str">
        <f ca="1">OFFSET(Lexicon!B874,0,$B$3)</f>
        <v>Potential Problem Analysis</v>
      </c>
      <c r="C2" s="565"/>
      <c r="D2" s="565"/>
      <c r="E2" s="565"/>
      <c r="F2" s="566"/>
      <c r="G2" s="205"/>
      <c r="H2" s="205"/>
      <c r="I2" s="564" t="str">
        <f ca="1">OFFSET(Lexicon!B874,0,$B$3)</f>
        <v>Potential Problem Analysis</v>
      </c>
      <c r="J2" s="567"/>
      <c r="K2" s="566"/>
      <c r="L2" s="205"/>
      <c r="M2" s="205"/>
      <c r="N2" s="564" t="str">
        <f ca="1">OFFSET(Lexicon!B874,0,$B$3)</f>
        <v>Potential Problem Analysis</v>
      </c>
      <c r="O2" s="567"/>
      <c r="P2" s="566"/>
      <c r="Q2" s="205"/>
    </row>
    <row r="3" spans="1:71" s="310" customFormat="1" ht="4.5" customHeight="1">
      <c r="A3" s="205"/>
      <c r="B3" s="1079">
        <f>Home!BA21</f>
        <v>0</v>
      </c>
      <c r="C3" s="323"/>
      <c r="D3" s="323"/>
      <c r="E3" s="323"/>
      <c r="F3" s="323"/>
      <c r="G3" s="205"/>
      <c r="H3" s="205"/>
      <c r="I3" s="324"/>
      <c r="J3" s="205"/>
      <c r="K3" s="335"/>
      <c r="L3" s="205"/>
      <c r="M3" s="205"/>
      <c r="N3" s="324"/>
      <c r="O3" s="205"/>
      <c r="P3" s="335"/>
      <c r="Q3" s="205"/>
    </row>
    <row r="4" spans="1:71" s="310" customFormat="1" ht="19.5" customHeight="1">
      <c r="A4" s="205"/>
      <c r="B4" s="1626" t="str">
        <f ca="1">OFFSET(Lexicon!B881,0,$B$3)</f>
        <v xml:space="preserve"> Identify Potential Problems</v>
      </c>
      <c r="C4" s="1627"/>
      <c r="D4" s="1627"/>
      <c r="E4" s="1627"/>
      <c r="F4" s="1628"/>
      <c r="G4" s="205"/>
      <c r="H4" s="205"/>
      <c r="I4" s="569" t="str">
        <f ca="1">OFFSET(Lexicon!B925,0,$B$3)</f>
        <v xml:space="preserve"> Identify Likely Causes</v>
      </c>
      <c r="J4" s="205"/>
      <c r="K4" s="568" t="str">
        <f ca="1">OFFSET(Lexicon!B936,0,$B$3)</f>
        <v xml:space="preserve"> Take Preventive Action</v>
      </c>
      <c r="L4" s="205"/>
      <c r="M4" s="205"/>
      <c r="N4" s="1605" t="str">
        <f ca="1">OFFSET(Lexicon!B945,0,$B$3)</f>
        <v xml:space="preserve"> Plan Contingent Action and Set Triggers</v>
      </c>
      <c r="O4" s="1606"/>
      <c r="P4" s="1607"/>
      <c r="Q4" s="205"/>
      <c r="BS4" s="193" t="s">
        <v>1349</v>
      </c>
    </row>
    <row r="5" spans="1:71" ht="15" customHeight="1">
      <c r="A5" s="311"/>
      <c r="B5" s="1438" t="str">
        <f ca="1">OFFSET(Lexicon!B882,0,B3)</f>
        <v>State the Action</v>
      </c>
      <c r="C5" s="1439"/>
      <c r="D5" s="1439"/>
      <c r="E5" s="1439"/>
      <c r="F5" s="1439"/>
      <c r="G5" s="205"/>
      <c r="H5" s="205"/>
      <c r="I5" s="293" t="str">
        <f ca="1">OFFSET(Lexicon!B926,0,$B$3)</f>
        <v>Consider causes for the potential problem</v>
      </c>
      <c r="J5" s="205"/>
      <c r="K5" s="293" t="str">
        <f ca="1">OFFSET(Lexicon!B937,0,$B$3)</f>
        <v>Take Actions to Address Likely Causes</v>
      </c>
      <c r="L5" s="205"/>
      <c r="M5" s="205"/>
      <c r="N5" s="293" t="str">
        <f ca="1">OFFSET(Lexicon!B946,0,$B$3)</f>
        <v>Prepare Actions to Reduce Likely Impact</v>
      </c>
      <c r="O5" s="205"/>
      <c r="P5" s="293" t="str">
        <f ca="1">OFFSET(Lexicon!B956,0,$B$3)</f>
        <v>Set Triggers for Contingent Actions</v>
      </c>
      <c r="Q5" s="205"/>
      <c r="BS5" s="193" t="s">
        <v>1350</v>
      </c>
    </row>
    <row r="6" spans="1:71" ht="15" customHeight="1">
      <c r="A6" s="311"/>
      <c r="B6" s="1629" t="str">
        <f ca="1">OFFSET(Lexicon!B883,0,$B$3)</f>
        <v>What decision, action, plan, or end result do we need to protect?</v>
      </c>
      <c r="C6" s="1629"/>
      <c r="D6" s="1629"/>
      <c r="E6" s="1629"/>
      <c r="F6" s="1629"/>
      <c r="G6" s="1493"/>
      <c r="H6" s="1493"/>
      <c r="I6" s="336"/>
      <c r="J6" s="1493"/>
      <c r="K6" s="1610" t="str">
        <f ca="1">OFFSET(Lexicon!B938,0,$B$3)</f>
        <v>What can we do to prevent or reduce the chances of this likely cause?</v>
      </c>
      <c r="L6" s="1493"/>
      <c r="M6" s="1493"/>
      <c r="N6" s="1610" t="str">
        <f ca="1">OFFSET(Lexicon!B947,0,$B$3)</f>
        <v>What action will we take if the potential problem happens?</v>
      </c>
      <c r="O6" s="1493"/>
      <c r="P6" s="1610" t="str">
        <f ca="1">OFFSET(Lexicon!B957,0,$B$3)</f>
        <v>How will we know the potential problem has occurred?</v>
      </c>
      <c r="Q6" s="1493"/>
      <c r="BS6" s="193" t="s">
        <v>1351</v>
      </c>
    </row>
    <row r="7" spans="1:71" ht="15" customHeight="1">
      <c r="A7" s="311"/>
      <c r="B7" s="1401" t="str">
        <f ca="1">OFFSET(Lexicon!B884,0,$B$3)</f>
        <v>What decision, action, plan, or end result might be at risk?</v>
      </c>
      <c r="C7" s="1401"/>
      <c r="D7" s="1401"/>
      <c r="E7" s="1401"/>
      <c r="F7" s="1401"/>
      <c r="G7" s="1493"/>
      <c r="H7" s="1493"/>
      <c r="I7" s="777" t="str">
        <f ca="1">OFFSET(Lexicon!B927,0,$B$3)</f>
        <v>What could cause the potential problem to occur?</v>
      </c>
      <c r="J7" s="1493"/>
      <c r="K7" s="1369"/>
      <c r="L7" s="1493"/>
      <c r="M7" s="1493"/>
      <c r="N7" s="1372"/>
      <c r="O7" s="1493"/>
      <c r="P7" s="1372"/>
      <c r="Q7" s="1493"/>
      <c r="BS7" s="193" t="s">
        <v>1352</v>
      </c>
    </row>
    <row r="8" spans="1:71" ht="15" customHeight="1">
      <c r="A8" s="311"/>
      <c r="B8" s="1642" t="str">
        <f ca="1">OFFSET(Lexicon!B885,0,$B$3)</f>
        <v>Document a short, clear statement:  action, end result, modifiers. Time frame and cost are optional</v>
      </c>
      <c r="C8" s="1642"/>
      <c r="D8" s="1642"/>
      <c r="E8" s="1642"/>
      <c r="F8" s="1642"/>
      <c r="G8" s="208"/>
      <c r="H8" s="208"/>
      <c r="I8" s="778"/>
      <c r="J8" s="311"/>
      <c r="K8" s="1369" t="str">
        <f ca="1">OFFSET(Lexicon!B939,0,$B$3)</f>
        <v>How can we keep this likely cause from creating the potential problem?</v>
      </c>
      <c r="L8" s="208"/>
      <c r="M8" s="208"/>
      <c r="N8" s="1372" t="str">
        <f ca="1">OFFSET(Lexicon!B948,0,$B$3)</f>
        <v>What action will minimize the impact if this happens?</v>
      </c>
      <c r="O8" s="311"/>
      <c r="P8" s="1372" t="str">
        <f ca="1">OFFSET(Lexicon!B958,0,$B$3)</f>
        <v>What will cause the contingent action to start?</v>
      </c>
      <c r="Q8" s="208"/>
      <c r="BS8" s="193" t="s">
        <v>1353</v>
      </c>
    </row>
    <row r="9" spans="1:71" ht="15" customHeight="1">
      <c r="A9" s="208"/>
      <c r="B9" s="1643"/>
      <c r="C9" s="1644"/>
      <c r="D9" s="1644"/>
      <c r="E9" s="1644"/>
      <c r="F9" s="1645"/>
      <c r="G9" s="1493"/>
      <c r="H9" s="1493"/>
      <c r="I9" s="777" t="str">
        <f ca="1">OFFSET(Lexicon!B928,0,$B$3)</f>
        <v>What else could cause …?</v>
      </c>
      <c r="J9" s="1493"/>
      <c r="K9" s="1369"/>
      <c r="L9" s="1493"/>
      <c r="M9" s="1493"/>
      <c r="N9" s="1372"/>
      <c r="O9" s="1493"/>
      <c r="P9" s="1372"/>
      <c r="Q9" s="1493"/>
      <c r="BS9" s="193" t="s">
        <v>1354</v>
      </c>
    </row>
    <row r="10" spans="1:71">
      <c r="A10" s="208"/>
      <c r="B10" s="1646"/>
      <c r="C10" s="1647"/>
      <c r="D10" s="1647"/>
      <c r="E10" s="1647"/>
      <c r="F10" s="1648"/>
      <c r="G10" s="1493"/>
      <c r="H10" s="1493"/>
      <c r="I10" s="778"/>
      <c r="J10" s="1493"/>
      <c r="K10" s="778"/>
      <c r="L10" s="1493"/>
      <c r="M10" s="1493"/>
      <c r="N10" s="778"/>
      <c r="O10" s="1493"/>
      <c r="Q10" s="1493"/>
      <c r="BS10" s="193" t="s">
        <v>1355</v>
      </c>
    </row>
    <row r="11" spans="1:71" ht="15" customHeight="1">
      <c r="A11" s="208"/>
      <c r="B11" s="288" t="str">
        <f ca="1">OFFSET(Lexicon!B890,0,$B$3)</f>
        <v>List Potential Problems</v>
      </c>
      <c r="C11" s="326"/>
      <c r="D11" s="1630" t="str">
        <f ca="1">OFFSET(Lexicon!B899,0,$B$3)</f>
        <v>Set Priority</v>
      </c>
      <c r="E11" s="1631"/>
      <c r="F11" s="1631"/>
      <c r="G11" s="208"/>
      <c r="H11" s="208"/>
      <c r="I11" s="778"/>
      <c r="J11" s="208"/>
      <c r="K11" s="778"/>
      <c r="L11" s="208"/>
      <c r="M11" s="208"/>
      <c r="N11" s="1372" t="str">
        <f ca="1">OFFSET(Lexicon!B949,0,$B$3)</f>
        <v>What can we do to recover as quickly, cheaply, and effectively as possible?</v>
      </c>
      <c r="O11" s="208"/>
      <c r="P11" s="325" t="str">
        <f ca="1">OFFSET(Lexicon!B959,0,$B$3)</f>
        <v>Set a trigger for each contingent action</v>
      </c>
      <c r="Q11" s="208"/>
      <c r="BS11" s="193" t="s">
        <v>1356</v>
      </c>
    </row>
    <row r="12" spans="1:71" ht="18.75" customHeight="1">
      <c r="A12" s="311"/>
      <c r="B12" s="184" t="str">
        <f ca="1">OFFSET(Lexicon!B891,0,$B$3)</f>
        <v>When we take this action, what could go wrong?</v>
      </c>
      <c r="C12" s="91"/>
      <c r="D12" s="1649" t="str">
        <f ca="1">OFFSET(Lexicon!B900,0,$B$3)</f>
        <v>Use Knowledge and Experience….                     OR</v>
      </c>
      <c r="E12" s="1650"/>
      <c r="F12" s="1651"/>
      <c r="G12" s="208"/>
      <c r="H12" s="208"/>
      <c r="I12" s="777" t="str">
        <f ca="1">OFFSET(Lexicon!B929,0,$B$3)</f>
        <v xml:space="preserve">Review similar experiences </v>
      </c>
      <c r="J12" s="208"/>
      <c r="K12" s="757" t="str">
        <f ca="1">OFFSET(Lexicon!B940,0,$B$3)</f>
        <v>List many preventive actions.</v>
      </c>
      <c r="L12" s="208"/>
      <c r="M12" s="208"/>
      <c r="N12" s="1372"/>
      <c r="O12" s="208"/>
      <c r="P12" s="760" t="str">
        <f ca="1">OFFSET(Lexicon!B960,0,$B$3)</f>
        <v>One trigger can initiate more than one contingent action</v>
      </c>
      <c r="Q12" s="208"/>
      <c r="BS12" s="193" t="s">
        <v>1357</v>
      </c>
    </row>
    <row r="13" spans="1:71" ht="27.75" customHeight="1">
      <c r="A13" s="311"/>
      <c r="C13" s="327"/>
      <c r="D13" s="1652" t="str">
        <f ca="1">OFFSET(Lexicon!B903,0,$B$3)</f>
        <v>Which is likely to cause the greatest damage?</v>
      </c>
      <c r="E13" s="1652"/>
      <c r="F13" s="1652"/>
      <c r="G13" s="208"/>
      <c r="H13" s="208"/>
      <c r="I13" s="778"/>
      <c r="J13" s="208"/>
      <c r="K13" s="778"/>
      <c r="L13" s="208"/>
      <c r="M13" s="208"/>
      <c r="N13" s="778"/>
      <c r="O13" s="208"/>
      <c r="P13" s="760" t="str">
        <f ca="1">OFFSET(Lexicon!B961,0,$B$3)</f>
        <v>Identify the system or person that will initiate the contingent action</v>
      </c>
      <c r="Q13" s="208"/>
      <c r="BS13" s="193" t="s">
        <v>1570</v>
      </c>
    </row>
    <row r="14" spans="1:71" s="310" customFormat="1" ht="20.25" customHeight="1">
      <c r="A14" s="311"/>
      <c r="B14" s="315" t="str">
        <f ca="1">OFFSET(Lexicon!B892,0,$B$3)</f>
        <v>What problem(s) could this action cause?</v>
      </c>
      <c r="C14" s="327"/>
      <c r="D14" s="1632" t="str">
        <f ca="1">OFFSET(Lexicon!B902,0,$B$3)</f>
        <v>Which should we work on first? Mark with *</v>
      </c>
      <c r="E14" s="1632"/>
      <c r="F14" s="1632"/>
      <c r="G14" s="208"/>
      <c r="H14" s="208"/>
      <c r="I14" s="777" t="str">
        <f ca="1">OFFSET(Lexicon!B930,0,$B$3)</f>
        <v>List many likely causes for each potential problem</v>
      </c>
      <c r="J14" s="208"/>
      <c r="K14" s="757" t="str">
        <f ca="1">OFFSET(Lexicon!B941,0,$B$3)</f>
        <v xml:space="preserve">Assign responsibility, resources, and time frame for each </v>
      </c>
      <c r="L14" s="208"/>
      <c r="M14" s="208"/>
      <c r="N14" s="777" t="str">
        <f ca="1">OFFSET(Lexicon!B950,0,$B$3)</f>
        <v>Brainstorm a list of contingent actions</v>
      </c>
      <c r="O14" s="208"/>
      <c r="Q14" s="208"/>
    </row>
    <row r="15" spans="1:71" s="310" customFormat="1">
      <c r="A15" s="311"/>
      <c r="C15" s="214"/>
      <c r="D15" s="1633" t="str">
        <f ca="1">OFFSET(Lexicon!B908,0,$B$3)</f>
        <v>Use Assess the Threat</v>
      </c>
      <c r="E15" s="1634"/>
      <c r="F15" s="1635"/>
      <c r="G15" s="208"/>
      <c r="H15" s="208"/>
      <c r="I15" s="778"/>
      <c r="J15" s="208"/>
      <c r="K15" s="757"/>
      <c r="L15" s="208"/>
      <c r="M15" s="208"/>
      <c r="N15" s="777" t="str">
        <f ca="1">OFFSET(Lexicon!B951,0,$B$3)</f>
        <v>Involve others who will complete or judge the action or plan</v>
      </c>
      <c r="O15" s="208"/>
      <c r="P15" s="325" t="str">
        <f ca="1">OFFSET(Lexicon!B962,0,$B$3)</f>
        <v>Automatic triggers are preferable—they do not require judgment</v>
      </c>
      <c r="Q15" s="208"/>
    </row>
    <row r="16" spans="1:71" s="310" customFormat="1" ht="24" customHeight="1">
      <c r="A16" s="311"/>
      <c r="B16" s="753" t="str">
        <f ca="1">OFFSET(Lexicon!B893,0,$B$3)</f>
        <v>Visualize what problems could occur while taking the action</v>
      </c>
      <c r="C16" s="327"/>
      <c r="D16" s="1636" t="str">
        <f ca="1">OFFSET(Lexicon!B910,0,$B$3)</f>
        <v>How likely is this potential problem? (Probability)</v>
      </c>
      <c r="E16" s="1637"/>
      <c r="F16" s="1637"/>
      <c r="G16" s="208"/>
      <c r="H16" s="208"/>
      <c r="I16" s="777" t="str">
        <f ca="1">OFFSET(Lexicon!B931,0,$B$3)</f>
        <v>Explain how each cause could create the potential problem</v>
      </c>
      <c r="J16" s="208"/>
      <c r="K16" s="757"/>
      <c r="L16" s="208"/>
      <c r="M16" s="208"/>
      <c r="N16" s="778"/>
      <c r="O16" s="208"/>
      <c r="Q16" s="208"/>
    </row>
    <row r="17" spans="1:17" s="310" customFormat="1" ht="21.75" customHeight="1">
      <c r="A17" s="311"/>
      <c r="B17" s="1369" t="str">
        <f ca="1">OFFSET(Lexicon!B894,0,$B$3)</f>
        <v xml:space="preserve">List quickly without discussion          Revise into object/deviation format </v>
      </c>
      <c r="C17" s="327"/>
      <c r="D17" s="1636" t="str">
        <f ca="1">OFFSET(Lexicon!B911,0,$B$3)</f>
        <v>How damaging is it likely to be? (Seriousness)</v>
      </c>
      <c r="E17" s="1637"/>
      <c r="F17" s="1637"/>
      <c r="G17" s="208"/>
      <c r="H17" s="208"/>
      <c r="I17" s="315"/>
      <c r="J17" s="208"/>
      <c r="K17" s="757"/>
      <c r="L17" s="208"/>
      <c r="M17" s="208"/>
      <c r="N17" s="777" t="str">
        <f ca="1">OFFSET(Lexicon!B952,0,$B$3)</f>
        <v xml:space="preserve">Prepare contingent actions in advance    </v>
      </c>
      <c r="O17" s="208"/>
      <c r="P17" s="325" t="str">
        <f ca="1">OFFSET(Lexicon!B963,0,$B$3)</f>
        <v xml:space="preserve">Use manual triggers when there is a choice of contingent actions </v>
      </c>
      <c r="Q17" s="208"/>
    </row>
    <row r="18" spans="1:17" s="310" customFormat="1" ht="24" customHeight="1">
      <c r="A18" s="311"/>
      <c r="B18" s="1641"/>
      <c r="C18" s="327"/>
      <c r="D18" s="1636" t="str">
        <f ca="1">OFFSET(Lexicon!B912,0,$B$3)</f>
        <v xml:space="preserve">Record (P) and (S) data.  Rate H M L. </v>
      </c>
      <c r="E18" s="1637"/>
      <c r="F18" s="1637"/>
      <c r="G18" s="208"/>
      <c r="H18" s="208"/>
      <c r="I18" s="315"/>
      <c r="J18" s="208"/>
      <c r="K18" s="314"/>
      <c r="L18" s="208"/>
      <c r="M18" s="208"/>
      <c r="N18" s="777" t="str">
        <f ca="1">OFFSET(Lexicon!B953,0,$B$3)</f>
        <v>Assign responsibility, resources, and time frame for each</v>
      </c>
      <c r="O18" s="208"/>
      <c r="P18" s="325" t="str">
        <f ca="1">OFFSET(Lexicon!B964,0,$B$3)</f>
        <v>or when the need for action has to be assessed</v>
      </c>
      <c r="Q18" s="208"/>
    </row>
    <row r="19" spans="1:17" ht="22.5" customHeight="1">
      <c r="A19" s="209"/>
      <c r="B19" s="1638" t="str">
        <f ca="1">OFFSET(Lexicon!B921,0,$B$3)</f>
        <v>Potential Problems</v>
      </c>
      <c r="C19" s="1640" t="s">
        <v>1570</v>
      </c>
      <c r="D19" s="1636" t="str">
        <f ca="1">OFFSET(Lexicon!B913,0,$B$3)</f>
        <v>Work on highest combinations first.</v>
      </c>
      <c r="E19" s="1637"/>
      <c r="F19" s="1637"/>
      <c r="G19" s="1493"/>
      <c r="H19" s="1493"/>
      <c r="I19" s="1608" t="str">
        <f ca="1">OFFSET(Lexicon!B933,0,$B$3)</f>
        <v>Likely Causes</v>
      </c>
      <c r="J19" s="1493"/>
      <c r="K19" s="1608" t="str">
        <f ca="1">OFFSET(Lexicon!B944,0,$B$3)</f>
        <v>Preventive Actions</v>
      </c>
      <c r="L19" s="1493"/>
      <c r="M19" s="1493"/>
      <c r="N19" s="1608" t="str">
        <f ca="1">OFFSET(Lexicon!B955,0,$B$3)</f>
        <v>Contingent Actions</v>
      </c>
      <c r="O19" s="1493"/>
      <c r="P19" s="1608" t="str">
        <f ca="1">OFFSET(Lexicon!B966,0,$B$3)</f>
        <v>Triggers</v>
      </c>
      <c r="Q19" s="1493"/>
    </row>
    <row r="20" spans="1:17" ht="15" customHeight="1">
      <c r="A20" s="210"/>
      <c r="B20" s="1639"/>
      <c r="C20" s="1640"/>
      <c r="D20" s="1287" t="str">
        <f ca="1">OFFSET(Lexicon!B922,0,$B$3)</f>
        <v xml:space="preserve">Probability </v>
      </c>
      <c r="E20" s="312"/>
      <c r="F20" s="337" t="str">
        <f ca="1">OFFSET(Lexicon!B923,0,$B$3)</f>
        <v>Seriousness</v>
      </c>
      <c r="G20" s="1493"/>
      <c r="H20" s="1493"/>
      <c r="I20" s="1609"/>
      <c r="J20" s="1493"/>
      <c r="K20" s="1609"/>
      <c r="L20" s="1493"/>
      <c r="M20" s="1493"/>
      <c r="N20" s="1609"/>
      <c r="O20" s="1493"/>
      <c r="P20" s="1609"/>
      <c r="Q20" s="1493"/>
    </row>
    <row r="21" spans="1:17">
      <c r="A21" s="210"/>
      <c r="B21" s="1611"/>
      <c r="C21" s="1614"/>
      <c r="D21" s="1617"/>
      <c r="E21" s="1620"/>
      <c r="F21" s="1621"/>
      <c r="G21" s="329"/>
      <c r="H21" s="329"/>
      <c r="I21" s="318"/>
      <c r="J21" s="322"/>
      <c r="K21" s="749"/>
      <c r="L21" s="329"/>
      <c r="M21" s="329"/>
      <c r="N21" s="318"/>
      <c r="O21" s="322"/>
      <c r="P21" s="318"/>
      <c r="Q21" s="329"/>
    </row>
    <row r="22" spans="1:17">
      <c r="A22" s="210"/>
      <c r="B22" s="1624"/>
      <c r="C22" s="1615"/>
      <c r="D22" s="1618"/>
      <c r="E22" s="1620"/>
      <c r="F22" s="1622"/>
      <c r="G22" s="329"/>
      <c r="H22" s="329"/>
      <c r="I22" s="318"/>
      <c r="J22" s="322"/>
      <c r="K22" s="749"/>
      <c r="L22" s="329"/>
      <c r="M22" s="329"/>
      <c r="N22" s="313"/>
      <c r="O22" s="322"/>
      <c r="P22" s="318"/>
      <c r="Q22" s="329"/>
    </row>
    <row r="23" spans="1:17">
      <c r="A23" s="210"/>
      <c r="B23" s="1624"/>
      <c r="C23" s="1615"/>
      <c r="D23" s="1619"/>
      <c r="E23" s="1620"/>
      <c r="F23" s="1623"/>
      <c r="G23" s="329"/>
      <c r="H23" s="329"/>
      <c r="I23" s="318"/>
      <c r="J23" s="322"/>
      <c r="K23" s="749"/>
      <c r="L23" s="329"/>
      <c r="M23" s="329"/>
      <c r="N23" s="313"/>
      <c r="O23" s="322"/>
      <c r="P23" s="313"/>
      <c r="Q23" s="329"/>
    </row>
    <row r="24" spans="1:17">
      <c r="A24" s="210"/>
      <c r="B24" s="1625"/>
      <c r="C24" s="1616"/>
      <c r="D24" s="748"/>
      <c r="E24" s="1620"/>
      <c r="F24" s="748"/>
      <c r="G24" s="329"/>
      <c r="H24" s="329"/>
      <c r="I24" s="333"/>
      <c r="J24" s="322"/>
      <c r="K24" s="750"/>
      <c r="L24" s="329"/>
      <c r="M24" s="329"/>
      <c r="N24" s="333"/>
      <c r="O24" s="322"/>
      <c r="P24" s="333"/>
      <c r="Q24" s="329"/>
    </row>
    <row r="25" spans="1:17">
      <c r="A25" s="210"/>
      <c r="B25" s="1611"/>
      <c r="C25" s="1614"/>
      <c r="D25" s="1617"/>
      <c r="E25" s="1620"/>
      <c r="F25" s="1621"/>
      <c r="G25" s="330"/>
      <c r="H25" s="330"/>
      <c r="I25" s="318"/>
      <c r="J25" s="322"/>
      <c r="K25" s="749"/>
      <c r="L25" s="330"/>
      <c r="M25" s="330"/>
      <c r="N25" s="318"/>
      <c r="O25" s="322"/>
      <c r="P25" s="318"/>
      <c r="Q25" s="330"/>
    </row>
    <row r="26" spans="1:17">
      <c r="A26" s="210"/>
      <c r="B26" s="1624"/>
      <c r="C26" s="1615"/>
      <c r="D26" s="1618"/>
      <c r="E26" s="1620"/>
      <c r="F26" s="1622"/>
      <c r="G26" s="331"/>
      <c r="H26" s="331"/>
      <c r="I26" s="187"/>
      <c r="J26" s="322"/>
      <c r="K26" s="749"/>
      <c r="L26" s="331"/>
      <c r="M26" s="331"/>
      <c r="N26" s="318"/>
      <c r="O26" s="322"/>
      <c r="P26" s="318"/>
      <c r="Q26" s="331"/>
    </row>
    <row r="27" spans="1:17">
      <c r="A27" s="210"/>
      <c r="B27" s="1624"/>
      <c r="C27" s="1615"/>
      <c r="D27" s="1619"/>
      <c r="E27" s="1620"/>
      <c r="F27" s="1623"/>
      <c r="G27" s="330"/>
      <c r="H27" s="330"/>
      <c r="I27" s="187"/>
      <c r="J27" s="322"/>
      <c r="K27" s="749"/>
      <c r="L27" s="330"/>
      <c r="M27" s="330"/>
      <c r="N27" s="313"/>
      <c r="O27" s="322"/>
      <c r="P27" s="313"/>
      <c r="Q27" s="330"/>
    </row>
    <row r="28" spans="1:17">
      <c r="A28" s="210"/>
      <c r="B28" s="1625"/>
      <c r="C28" s="1616"/>
      <c r="D28" s="748"/>
      <c r="E28" s="1620"/>
      <c r="F28" s="748"/>
      <c r="G28" s="330"/>
      <c r="H28" s="330"/>
      <c r="I28" s="333"/>
      <c r="J28" s="322"/>
      <c r="K28" s="750"/>
      <c r="L28" s="330"/>
      <c r="M28" s="330"/>
      <c r="N28" s="333"/>
      <c r="O28" s="322"/>
      <c r="P28" s="333"/>
      <c r="Q28" s="330"/>
    </row>
    <row r="29" spans="1:17">
      <c r="A29" s="210"/>
      <c r="B29" s="1611"/>
      <c r="C29" s="1614"/>
      <c r="D29" s="1617"/>
      <c r="E29" s="1620"/>
      <c r="F29" s="1621"/>
      <c r="G29" s="329"/>
      <c r="H29" s="329"/>
      <c r="I29" s="318"/>
      <c r="J29" s="322"/>
      <c r="K29" s="749"/>
      <c r="L29" s="329"/>
      <c r="M29" s="329"/>
      <c r="N29" s="318"/>
      <c r="O29" s="322"/>
      <c r="P29" s="749"/>
      <c r="Q29" s="329"/>
    </row>
    <row r="30" spans="1:17">
      <c r="A30" s="210"/>
      <c r="B30" s="1624"/>
      <c r="C30" s="1615"/>
      <c r="D30" s="1618"/>
      <c r="E30" s="1620"/>
      <c r="F30" s="1622"/>
      <c r="G30" s="329"/>
      <c r="H30" s="329"/>
      <c r="I30" s="187"/>
      <c r="J30" s="322"/>
      <c r="K30" s="749"/>
      <c r="L30" s="329"/>
      <c r="M30" s="329"/>
      <c r="N30" s="313"/>
      <c r="O30" s="322"/>
      <c r="P30" s="749"/>
      <c r="Q30" s="329"/>
    </row>
    <row r="31" spans="1:17">
      <c r="A31" s="210"/>
      <c r="B31" s="1624"/>
      <c r="C31" s="1615"/>
      <c r="D31" s="1619"/>
      <c r="E31" s="1620"/>
      <c r="F31" s="1623"/>
      <c r="G31" s="329"/>
      <c r="H31" s="329"/>
      <c r="I31" s="187"/>
      <c r="J31" s="322"/>
      <c r="K31" s="749"/>
      <c r="L31" s="329"/>
      <c r="M31" s="329"/>
      <c r="N31" s="313"/>
      <c r="O31" s="322"/>
      <c r="P31" s="749"/>
      <c r="Q31" s="329"/>
    </row>
    <row r="32" spans="1:17">
      <c r="A32" s="210"/>
      <c r="B32" s="1625"/>
      <c r="C32" s="1616"/>
      <c r="D32" s="748"/>
      <c r="E32" s="1620"/>
      <c r="F32" s="748"/>
      <c r="G32" s="329"/>
      <c r="H32" s="329"/>
      <c r="I32" s="333"/>
      <c r="J32" s="322"/>
      <c r="K32" s="750"/>
      <c r="L32" s="329"/>
      <c r="M32" s="329"/>
      <c r="N32" s="333"/>
      <c r="O32" s="322"/>
      <c r="P32" s="750"/>
      <c r="Q32" s="329"/>
    </row>
    <row r="33" spans="1:17">
      <c r="A33" s="210"/>
      <c r="B33" s="1611"/>
      <c r="C33" s="1614"/>
      <c r="D33" s="1617"/>
      <c r="E33" s="1620"/>
      <c r="F33" s="1621"/>
      <c r="G33" s="329"/>
      <c r="H33" s="329"/>
      <c r="I33" s="318"/>
      <c r="J33" s="322"/>
      <c r="K33" s="749"/>
      <c r="L33" s="329"/>
      <c r="M33" s="329"/>
      <c r="N33" s="318"/>
      <c r="O33" s="322"/>
      <c r="P33" s="749"/>
      <c r="Q33" s="329"/>
    </row>
    <row r="34" spans="1:17">
      <c r="A34" s="210"/>
      <c r="B34" s="1624"/>
      <c r="C34" s="1615"/>
      <c r="D34" s="1618"/>
      <c r="E34" s="1620"/>
      <c r="F34" s="1622"/>
      <c r="G34" s="329"/>
      <c r="H34" s="329"/>
      <c r="I34" s="318"/>
      <c r="J34" s="322"/>
      <c r="K34" s="749"/>
      <c r="L34" s="329"/>
      <c r="M34" s="329"/>
      <c r="N34" s="749"/>
      <c r="O34" s="322"/>
      <c r="P34" s="749"/>
      <c r="Q34" s="329"/>
    </row>
    <row r="35" spans="1:17">
      <c r="A35" s="210"/>
      <c r="B35" s="1624"/>
      <c r="C35" s="1615"/>
      <c r="D35" s="1619"/>
      <c r="E35" s="1620"/>
      <c r="F35" s="1623"/>
      <c r="G35" s="329"/>
      <c r="H35" s="329"/>
      <c r="I35" s="187"/>
      <c r="J35" s="322"/>
      <c r="K35" s="749"/>
      <c r="L35" s="329"/>
      <c r="M35" s="329"/>
      <c r="N35" s="749"/>
      <c r="O35" s="322"/>
      <c r="P35" s="749"/>
      <c r="Q35" s="329"/>
    </row>
    <row r="36" spans="1:17">
      <c r="A36" s="210"/>
      <c r="B36" s="1625"/>
      <c r="C36" s="1616"/>
      <c r="D36" s="748"/>
      <c r="E36" s="1620"/>
      <c r="F36" s="748"/>
      <c r="G36" s="329"/>
      <c r="H36" s="329"/>
      <c r="I36" s="333"/>
      <c r="J36" s="322"/>
      <c r="K36" s="750"/>
      <c r="L36" s="329"/>
      <c r="M36" s="329"/>
      <c r="N36" s="750"/>
      <c r="O36" s="322"/>
      <c r="P36" s="750"/>
      <c r="Q36" s="329"/>
    </row>
    <row r="37" spans="1:17" s="310" customFormat="1">
      <c r="A37" s="210"/>
      <c r="B37" s="1611"/>
      <c r="C37" s="1614"/>
      <c r="D37" s="1617"/>
      <c r="E37" s="1620"/>
      <c r="F37" s="1621"/>
      <c r="G37" s="329"/>
      <c r="H37" s="329"/>
      <c r="I37" s="318"/>
      <c r="J37" s="322"/>
      <c r="K37" s="749"/>
      <c r="L37" s="329"/>
      <c r="M37" s="329"/>
      <c r="N37" s="749"/>
      <c r="O37" s="322"/>
      <c r="P37" s="749"/>
      <c r="Q37" s="329"/>
    </row>
    <row r="38" spans="1:17" s="310" customFormat="1">
      <c r="A38" s="210"/>
      <c r="B38" s="1624"/>
      <c r="C38" s="1615"/>
      <c r="D38" s="1618"/>
      <c r="E38" s="1620"/>
      <c r="F38" s="1622"/>
      <c r="G38" s="329"/>
      <c r="H38" s="329"/>
      <c r="I38" s="313"/>
      <c r="J38" s="322"/>
      <c r="K38" s="749"/>
      <c r="L38" s="329"/>
      <c r="M38" s="329"/>
      <c r="N38" s="749"/>
      <c r="O38" s="322"/>
      <c r="P38" s="749"/>
      <c r="Q38" s="329"/>
    </row>
    <row r="39" spans="1:17" s="310" customFormat="1">
      <c r="A39" s="210"/>
      <c r="B39" s="1624"/>
      <c r="C39" s="1615"/>
      <c r="D39" s="1619"/>
      <c r="E39" s="1620"/>
      <c r="F39" s="1623"/>
      <c r="G39" s="329"/>
      <c r="H39" s="329"/>
      <c r="I39" s="313"/>
      <c r="J39" s="322"/>
      <c r="K39" s="749"/>
      <c r="L39" s="329"/>
      <c r="M39" s="329"/>
      <c r="N39" s="749"/>
      <c r="O39" s="322"/>
      <c r="P39" s="749"/>
      <c r="Q39" s="329"/>
    </row>
    <row r="40" spans="1:17" s="310" customFormat="1">
      <c r="A40" s="210"/>
      <c r="B40" s="1625"/>
      <c r="C40" s="1616"/>
      <c r="D40" s="748"/>
      <c r="E40" s="1620"/>
      <c r="F40" s="748"/>
      <c r="G40" s="329"/>
      <c r="H40" s="329"/>
      <c r="I40" s="333"/>
      <c r="J40" s="322"/>
      <c r="K40" s="750"/>
      <c r="L40" s="329"/>
      <c r="M40" s="329"/>
      <c r="N40" s="750"/>
      <c r="O40" s="322"/>
      <c r="P40" s="750"/>
      <c r="Q40" s="329"/>
    </row>
    <row r="41" spans="1:17" s="310" customFormat="1">
      <c r="A41" s="210"/>
      <c r="B41" s="1611"/>
      <c r="C41" s="1614"/>
      <c r="D41" s="1617"/>
      <c r="E41" s="1620"/>
      <c r="F41" s="1621"/>
      <c r="G41" s="329"/>
      <c r="H41" s="329"/>
      <c r="I41" s="318"/>
      <c r="J41" s="322"/>
      <c r="K41" s="318"/>
      <c r="L41" s="329"/>
      <c r="M41" s="329"/>
      <c r="N41" s="749"/>
      <c r="O41" s="322"/>
      <c r="P41" s="749"/>
      <c r="Q41" s="329"/>
    </row>
    <row r="42" spans="1:17" s="310" customFormat="1">
      <c r="A42" s="210"/>
      <c r="B42" s="1624"/>
      <c r="C42" s="1615"/>
      <c r="D42" s="1618"/>
      <c r="E42" s="1620"/>
      <c r="F42" s="1622"/>
      <c r="G42" s="329"/>
      <c r="H42" s="329"/>
      <c r="I42" s="313"/>
      <c r="J42" s="322"/>
      <c r="K42" s="749"/>
      <c r="L42" s="329"/>
      <c r="M42" s="329"/>
      <c r="N42" s="749"/>
      <c r="O42" s="322"/>
      <c r="P42" s="749"/>
      <c r="Q42" s="329"/>
    </row>
    <row r="43" spans="1:17" s="310" customFormat="1">
      <c r="A43" s="210"/>
      <c r="B43" s="1624"/>
      <c r="C43" s="1615"/>
      <c r="D43" s="1619"/>
      <c r="E43" s="1620"/>
      <c r="F43" s="1623"/>
      <c r="G43" s="329"/>
      <c r="H43" s="329"/>
      <c r="I43" s="313"/>
      <c r="J43" s="322"/>
      <c r="K43" s="749"/>
      <c r="L43" s="329"/>
      <c r="M43" s="329"/>
      <c r="N43" s="749"/>
      <c r="O43" s="322"/>
      <c r="P43" s="749"/>
      <c r="Q43" s="329"/>
    </row>
    <row r="44" spans="1:17" s="310" customFormat="1">
      <c r="A44" s="210"/>
      <c r="B44" s="1625"/>
      <c r="C44" s="1616"/>
      <c r="D44" s="748"/>
      <c r="E44" s="1620"/>
      <c r="F44" s="748"/>
      <c r="G44" s="329"/>
      <c r="H44" s="329"/>
      <c r="I44" s="333"/>
      <c r="J44" s="322"/>
      <c r="K44" s="750"/>
      <c r="L44" s="329"/>
      <c r="M44" s="329"/>
      <c r="N44" s="750"/>
      <c r="O44" s="322"/>
      <c r="P44" s="750"/>
      <c r="Q44" s="329"/>
    </row>
    <row r="45" spans="1:17" s="310" customFormat="1">
      <c r="A45" s="210"/>
      <c r="B45" s="1611"/>
      <c r="C45" s="1614"/>
      <c r="D45" s="1617"/>
      <c r="E45" s="1620"/>
      <c r="F45" s="1621"/>
      <c r="G45" s="329"/>
      <c r="H45" s="329"/>
      <c r="I45" s="318"/>
      <c r="J45" s="322"/>
      <c r="K45" s="749"/>
      <c r="L45" s="329"/>
      <c r="M45" s="329"/>
      <c r="N45" s="749"/>
      <c r="O45" s="322"/>
      <c r="P45" s="749"/>
      <c r="Q45" s="329"/>
    </row>
    <row r="46" spans="1:17" s="310" customFormat="1">
      <c r="A46" s="210"/>
      <c r="B46" s="1624"/>
      <c r="C46" s="1615"/>
      <c r="D46" s="1618"/>
      <c r="E46" s="1620"/>
      <c r="F46" s="1622"/>
      <c r="G46" s="329"/>
      <c r="H46" s="329"/>
      <c r="I46" s="313"/>
      <c r="J46" s="322"/>
      <c r="K46" s="749"/>
      <c r="L46" s="329"/>
      <c r="M46" s="329"/>
      <c r="N46" s="749"/>
      <c r="O46" s="322"/>
      <c r="P46" s="749"/>
      <c r="Q46" s="329"/>
    </row>
    <row r="47" spans="1:17" s="310" customFormat="1">
      <c r="A47" s="210"/>
      <c r="B47" s="1624"/>
      <c r="C47" s="1615"/>
      <c r="D47" s="1619"/>
      <c r="E47" s="1620"/>
      <c r="F47" s="1623"/>
      <c r="G47" s="329"/>
      <c r="H47" s="329"/>
      <c r="I47" s="313"/>
      <c r="J47" s="322"/>
      <c r="K47" s="749"/>
      <c r="L47" s="329"/>
      <c r="M47" s="329"/>
      <c r="N47" s="749"/>
      <c r="O47" s="322"/>
      <c r="P47" s="749"/>
      <c r="Q47" s="329"/>
    </row>
    <row r="48" spans="1:17" s="310" customFormat="1">
      <c r="A48" s="210"/>
      <c r="B48" s="1625"/>
      <c r="C48" s="1616"/>
      <c r="D48" s="748"/>
      <c r="E48" s="1620"/>
      <c r="F48" s="748"/>
      <c r="G48" s="329"/>
      <c r="H48" s="329"/>
      <c r="I48" s="333"/>
      <c r="J48" s="322"/>
      <c r="K48" s="750"/>
      <c r="L48" s="329"/>
      <c r="M48" s="329"/>
      <c r="N48" s="750"/>
      <c r="O48" s="322"/>
      <c r="P48" s="750"/>
      <c r="Q48" s="329"/>
    </row>
    <row r="49" spans="1:17" s="310" customFormat="1">
      <c r="A49" s="210"/>
      <c r="B49" s="1611"/>
      <c r="C49" s="1614"/>
      <c r="D49" s="1617"/>
      <c r="E49" s="1620"/>
      <c r="F49" s="1621"/>
      <c r="G49" s="329"/>
      <c r="H49" s="329"/>
      <c r="I49" s="313"/>
      <c r="J49" s="322"/>
      <c r="K49" s="749"/>
      <c r="L49" s="329"/>
      <c r="M49" s="329"/>
      <c r="N49" s="749"/>
      <c r="O49" s="322"/>
      <c r="P49" s="749"/>
      <c r="Q49" s="329"/>
    </row>
    <row r="50" spans="1:17" s="310" customFormat="1">
      <c r="A50" s="210"/>
      <c r="B50" s="1612"/>
      <c r="C50" s="1615"/>
      <c r="D50" s="1618"/>
      <c r="E50" s="1620"/>
      <c r="F50" s="1622"/>
      <c r="G50" s="329"/>
      <c r="H50" s="329"/>
      <c r="I50" s="313"/>
      <c r="J50" s="322"/>
      <c r="K50" s="749"/>
      <c r="L50" s="329"/>
      <c r="M50" s="329"/>
      <c r="N50" s="749"/>
      <c r="O50" s="322"/>
      <c r="P50" s="749"/>
      <c r="Q50" s="329"/>
    </row>
    <row r="51" spans="1:17" s="310" customFormat="1">
      <c r="A51" s="210"/>
      <c r="B51" s="1612"/>
      <c r="C51" s="1615"/>
      <c r="D51" s="1619"/>
      <c r="E51" s="1620"/>
      <c r="F51" s="1623"/>
      <c r="G51" s="329"/>
      <c r="H51" s="329"/>
      <c r="I51" s="313"/>
      <c r="J51" s="322"/>
      <c r="K51" s="749"/>
      <c r="L51" s="329"/>
      <c r="M51" s="329"/>
      <c r="N51" s="749"/>
      <c r="O51" s="322"/>
      <c r="P51" s="749"/>
      <c r="Q51" s="329"/>
    </row>
    <row r="52" spans="1:17" s="310" customFormat="1">
      <c r="A52" s="210"/>
      <c r="B52" s="1613"/>
      <c r="C52" s="1616"/>
      <c r="D52" s="748"/>
      <c r="E52" s="1620"/>
      <c r="F52" s="748"/>
      <c r="G52" s="329"/>
      <c r="H52" s="329"/>
      <c r="I52" s="333"/>
      <c r="J52" s="322"/>
      <c r="K52" s="750"/>
      <c r="L52" s="329"/>
      <c r="M52" s="329"/>
      <c r="N52" s="750"/>
      <c r="O52" s="322"/>
      <c r="P52" s="750"/>
      <c r="Q52" s="329"/>
    </row>
    <row r="53" spans="1:17">
      <c r="A53" s="210"/>
      <c r="B53" s="1611"/>
      <c r="C53" s="1614"/>
      <c r="D53" s="1617"/>
      <c r="E53" s="1620"/>
      <c r="F53" s="1621"/>
      <c r="G53" s="329"/>
      <c r="H53" s="329"/>
      <c r="I53" s="187"/>
      <c r="J53" s="322"/>
      <c r="K53" s="749"/>
      <c r="L53" s="329"/>
      <c r="M53" s="329"/>
      <c r="N53" s="749"/>
      <c r="O53" s="322"/>
      <c r="P53" s="749"/>
      <c r="Q53" s="329"/>
    </row>
    <row r="54" spans="1:17">
      <c r="A54" s="210"/>
      <c r="B54" s="1612"/>
      <c r="C54" s="1615"/>
      <c r="D54" s="1618"/>
      <c r="E54" s="1620"/>
      <c r="F54" s="1622"/>
      <c r="G54" s="329"/>
      <c r="H54" s="329"/>
      <c r="I54" s="187"/>
      <c r="J54" s="322"/>
      <c r="K54" s="749"/>
      <c r="L54" s="329"/>
      <c r="M54" s="329"/>
      <c r="N54" s="749"/>
      <c r="O54" s="322"/>
      <c r="P54" s="749"/>
      <c r="Q54" s="329"/>
    </row>
    <row r="55" spans="1:17">
      <c r="A55" s="210"/>
      <c r="B55" s="1612"/>
      <c r="C55" s="1615"/>
      <c r="D55" s="1619"/>
      <c r="E55" s="1620"/>
      <c r="F55" s="1623"/>
      <c r="G55" s="329"/>
      <c r="H55" s="329"/>
      <c r="I55" s="187"/>
      <c r="J55" s="322"/>
      <c r="K55" s="749"/>
      <c r="L55" s="329"/>
      <c r="M55" s="329"/>
      <c r="N55" s="749"/>
      <c r="O55" s="322"/>
      <c r="P55" s="749"/>
      <c r="Q55" s="329"/>
    </row>
    <row r="56" spans="1:17">
      <c r="A56" s="210"/>
      <c r="B56" s="1613"/>
      <c r="C56" s="1616"/>
      <c r="D56" s="748"/>
      <c r="E56" s="1620"/>
      <c r="F56" s="748"/>
      <c r="G56" s="329"/>
      <c r="H56" s="329"/>
      <c r="I56" s="333"/>
      <c r="J56" s="322"/>
      <c r="K56" s="750"/>
      <c r="L56" s="329"/>
      <c r="M56" s="329"/>
      <c r="N56" s="750"/>
      <c r="O56" s="322"/>
      <c r="P56" s="750"/>
      <c r="Q56" s="329"/>
    </row>
    <row r="57" spans="1:17">
      <c r="A57" s="210"/>
      <c r="B57" s="1611"/>
      <c r="C57" s="1614"/>
      <c r="D57" s="1617"/>
      <c r="E57" s="1620"/>
      <c r="F57" s="1621"/>
      <c r="G57" s="329"/>
      <c r="H57" s="329"/>
      <c r="I57" s="187"/>
      <c r="J57" s="322"/>
      <c r="K57" s="749"/>
      <c r="L57" s="329"/>
      <c r="M57" s="329"/>
      <c r="N57" s="749"/>
      <c r="O57" s="322"/>
      <c r="P57" s="749"/>
      <c r="Q57" s="329"/>
    </row>
    <row r="58" spans="1:17">
      <c r="A58" s="210"/>
      <c r="B58" s="1612"/>
      <c r="C58" s="1615"/>
      <c r="D58" s="1618"/>
      <c r="E58" s="1620"/>
      <c r="F58" s="1622"/>
      <c r="G58" s="329"/>
      <c r="H58" s="329"/>
      <c r="I58" s="187"/>
      <c r="J58" s="322"/>
      <c r="K58" s="749"/>
      <c r="L58" s="329"/>
      <c r="M58" s="329"/>
      <c r="N58" s="749"/>
      <c r="O58" s="322"/>
      <c r="P58" s="749"/>
      <c r="Q58" s="329"/>
    </row>
    <row r="59" spans="1:17">
      <c r="A59" s="210"/>
      <c r="B59" s="1612"/>
      <c r="C59" s="1615"/>
      <c r="D59" s="1619"/>
      <c r="E59" s="1620"/>
      <c r="F59" s="1623"/>
      <c r="G59" s="329"/>
      <c r="H59" s="329"/>
      <c r="I59" s="187"/>
      <c r="J59" s="322"/>
      <c r="K59" s="749"/>
      <c r="L59" s="329"/>
      <c r="M59" s="329"/>
      <c r="N59" s="749"/>
      <c r="O59" s="322"/>
      <c r="P59" s="749"/>
      <c r="Q59" s="329"/>
    </row>
    <row r="60" spans="1:17">
      <c r="A60" s="210"/>
      <c r="B60" s="1613"/>
      <c r="C60" s="1616"/>
      <c r="D60" s="748"/>
      <c r="E60" s="1620"/>
      <c r="F60" s="748"/>
      <c r="G60" s="329"/>
      <c r="H60" s="329"/>
      <c r="I60" s="333"/>
      <c r="J60" s="322"/>
      <c r="K60" s="750"/>
      <c r="L60" s="329"/>
      <c r="M60" s="329"/>
      <c r="N60" s="750"/>
      <c r="O60" s="322"/>
      <c r="P60" s="750"/>
      <c r="Q60" s="329"/>
    </row>
    <row r="61" spans="1:17">
      <c r="A61" s="210"/>
      <c r="B61" s="1611"/>
      <c r="C61" s="1614"/>
      <c r="D61" s="1617"/>
      <c r="E61" s="1620"/>
      <c r="F61" s="1621"/>
      <c r="G61" s="329"/>
      <c r="H61" s="329"/>
      <c r="I61" s="187"/>
      <c r="J61" s="322"/>
      <c r="K61" s="749"/>
      <c r="L61" s="329"/>
      <c r="M61" s="329"/>
      <c r="N61" s="749"/>
      <c r="O61" s="322"/>
      <c r="P61" s="749"/>
      <c r="Q61" s="329"/>
    </row>
    <row r="62" spans="1:17">
      <c r="A62" s="210"/>
      <c r="B62" s="1612"/>
      <c r="C62" s="1615"/>
      <c r="D62" s="1618"/>
      <c r="E62" s="1620"/>
      <c r="F62" s="1622"/>
      <c r="G62" s="329"/>
      <c r="H62" s="329"/>
      <c r="I62" s="187"/>
      <c r="J62" s="322"/>
      <c r="K62" s="749"/>
      <c r="L62" s="329"/>
      <c r="M62" s="329"/>
      <c r="N62" s="749"/>
      <c r="O62" s="322"/>
      <c r="P62" s="749"/>
      <c r="Q62" s="329"/>
    </row>
    <row r="63" spans="1:17">
      <c r="A63" s="210"/>
      <c r="B63" s="1612"/>
      <c r="C63" s="1615"/>
      <c r="D63" s="1619"/>
      <c r="E63" s="1620"/>
      <c r="F63" s="1623"/>
      <c r="G63" s="329"/>
      <c r="H63" s="329"/>
      <c r="I63" s="187"/>
      <c r="J63" s="322"/>
      <c r="K63" s="749"/>
      <c r="L63" s="329"/>
      <c r="M63" s="329"/>
      <c r="N63" s="749"/>
      <c r="O63" s="322"/>
      <c r="P63" s="749"/>
      <c r="Q63" s="329"/>
    </row>
    <row r="64" spans="1:17">
      <c r="A64" s="210"/>
      <c r="B64" s="1613"/>
      <c r="C64" s="1616"/>
      <c r="D64" s="748"/>
      <c r="E64" s="1620"/>
      <c r="F64" s="748"/>
      <c r="G64" s="332"/>
      <c r="H64" s="332"/>
      <c r="I64" s="333"/>
      <c r="J64" s="322"/>
      <c r="K64" s="750"/>
      <c r="L64" s="332"/>
      <c r="M64" s="332"/>
      <c r="N64" s="333"/>
      <c r="O64" s="322"/>
      <c r="P64" s="750"/>
      <c r="Q64" s="332"/>
    </row>
    <row r="65" spans="1:28" s="218" customFormat="1" ht="3.75" customHeight="1">
      <c r="A65" s="208"/>
      <c r="B65" s="208"/>
      <c r="C65" s="208"/>
      <c r="D65" s="208"/>
      <c r="E65" s="208"/>
      <c r="F65" s="208"/>
      <c r="G65" s="208"/>
      <c r="H65" s="208"/>
      <c r="I65" s="208"/>
      <c r="J65" s="208"/>
      <c r="K65" s="208"/>
      <c r="L65" s="208"/>
      <c r="M65" s="208"/>
      <c r="N65" s="208"/>
      <c r="O65" s="208"/>
      <c r="P65" s="208"/>
      <c r="Q65" s="208"/>
      <c r="R65" s="237"/>
      <c r="S65" s="237"/>
      <c r="T65" s="237"/>
      <c r="U65" s="237"/>
      <c r="V65" s="237"/>
      <c r="W65" s="237"/>
      <c r="X65" s="237"/>
      <c r="Y65" s="237"/>
      <c r="Z65" s="237"/>
      <c r="AA65" s="237"/>
      <c r="AB65" s="237"/>
    </row>
    <row r="66" spans="1:28">
      <c r="A66" s="269"/>
    </row>
    <row r="67" spans="1:28">
      <c r="A67" s="269"/>
    </row>
    <row r="68" spans="1:28">
      <c r="A68" s="269"/>
    </row>
    <row r="69" spans="1:28">
      <c r="A69" s="269"/>
    </row>
    <row r="70" spans="1:28">
      <c r="A70" s="269"/>
    </row>
    <row r="71" spans="1:28">
      <c r="A71" s="269"/>
    </row>
    <row r="72" spans="1:28">
      <c r="A72" s="269"/>
    </row>
    <row r="73" spans="1:28">
      <c r="A73" s="269"/>
    </row>
    <row r="74" spans="1:28">
      <c r="A74" s="269"/>
    </row>
    <row r="75" spans="1:28">
      <c r="A75" s="269"/>
    </row>
    <row r="76" spans="1:28">
      <c r="A76" s="269"/>
    </row>
  </sheetData>
  <mergeCells count="106">
    <mergeCell ref="B17:B18"/>
    <mergeCell ref="K6:K7"/>
    <mergeCell ref="K8:K9"/>
    <mergeCell ref="N6:N7"/>
    <mergeCell ref="N8:N9"/>
    <mergeCell ref="N11:N12"/>
    <mergeCell ref="M19:M20"/>
    <mergeCell ref="L6:L7"/>
    <mergeCell ref="M6:M7"/>
    <mergeCell ref="B8:F8"/>
    <mergeCell ref="B9:F10"/>
    <mergeCell ref="H9:H10"/>
    <mergeCell ref="J9:J10"/>
    <mergeCell ref="L9:L10"/>
    <mergeCell ref="H6:H7"/>
    <mergeCell ref="J6:J7"/>
    <mergeCell ref="G6:G7"/>
    <mergeCell ref="I19:I20"/>
    <mergeCell ref="K19:K20"/>
    <mergeCell ref="J19:J20"/>
    <mergeCell ref="H19:H20"/>
    <mergeCell ref="L19:L20"/>
    <mergeCell ref="D12:F12"/>
    <mergeCell ref="D13:F13"/>
    <mergeCell ref="B29:B32"/>
    <mergeCell ref="C29:C32"/>
    <mergeCell ref="E29:E32"/>
    <mergeCell ref="E25:E28"/>
    <mergeCell ref="B19:B20"/>
    <mergeCell ref="C19:C20"/>
    <mergeCell ref="B21:B24"/>
    <mergeCell ref="C21:C24"/>
    <mergeCell ref="E21:E24"/>
    <mergeCell ref="B25:B28"/>
    <mergeCell ref="C25:C28"/>
    <mergeCell ref="D25:D27"/>
    <mergeCell ref="D21:D23"/>
    <mergeCell ref="D29:D31"/>
    <mergeCell ref="B5:F5"/>
    <mergeCell ref="B4:F4"/>
    <mergeCell ref="B6:F6"/>
    <mergeCell ref="B7:F7"/>
    <mergeCell ref="B61:B64"/>
    <mergeCell ref="C61:C64"/>
    <mergeCell ref="E61:E64"/>
    <mergeCell ref="E33:E36"/>
    <mergeCell ref="B57:B60"/>
    <mergeCell ref="C57:C60"/>
    <mergeCell ref="E57:E60"/>
    <mergeCell ref="B53:B56"/>
    <mergeCell ref="C53:C56"/>
    <mergeCell ref="E53:E56"/>
    <mergeCell ref="B33:B36"/>
    <mergeCell ref="C33:C36"/>
    <mergeCell ref="F21:F23"/>
    <mergeCell ref="D11:F11"/>
    <mergeCell ref="D14:F14"/>
    <mergeCell ref="D15:F15"/>
    <mergeCell ref="D18:F18"/>
    <mergeCell ref="D19:F19"/>
    <mergeCell ref="D16:F16"/>
    <mergeCell ref="D17:F17"/>
    <mergeCell ref="F29:F31"/>
    <mergeCell ref="D33:D35"/>
    <mergeCell ref="F33:F35"/>
    <mergeCell ref="F53:F55"/>
    <mergeCell ref="D57:D59"/>
    <mergeCell ref="F57:F59"/>
    <mergeCell ref="D61:D63"/>
    <mergeCell ref="F61:F63"/>
    <mergeCell ref="D53:D55"/>
    <mergeCell ref="G9:G10"/>
    <mergeCell ref="G19:G20"/>
    <mergeCell ref="M9:M10"/>
    <mergeCell ref="B49:B52"/>
    <mergeCell ref="C49:C52"/>
    <mergeCell ref="D49:D51"/>
    <mergeCell ref="E49:E52"/>
    <mergeCell ref="F49:F51"/>
    <mergeCell ref="B45:B48"/>
    <mergeCell ref="C45:C48"/>
    <mergeCell ref="D45:D47"/>
    <mergeCell ref="E45:E48"/>
    <mergeCell ref="F45:F47"/>
    <mergeCell ref="B41:B44"/>
    <mergeCell ref="C41:C44"/>
    <mergeCell ref="D41:D43"/>
    <mergeCell ref="E41:E44"/>
    <mergeCell ref="F41:F43"/>
    <mergeCell ref="B37:B40"/>
    <mergeCell ref="C37:C40"/>
    <mergeCell ref="D37:D39"/>
    <mergeCell ref="E37:E40"/>
    <mergeCell ref="F37:F39"/>
    <mergeCell ref="F25:F27"/>
    <mergeCell ref="N4:P4"/>
    <mergeCell ref="N19:N20"/>
    <mergeCell ref="O19:O20"/>
    <mergeCell ref="P19:P20"/>
    <mergeCell ref="Q19:Q20"/>
    <mergeCell ref="O6:O7"/>
    <mergeCell ref="Q6:Q7"/>
    <mergeCell ref="O9:O10"/>
    <mergeCell ref="Q9:Q10"/>
    <mergeCell ref="P6:P7"/>
    <mergeCell ref="P8:P9"/>
  </mergeCells>
  <dataValidations count="1">
    <dataValidation type="list" allowBlank="1" showInputMessage="1" showErrorMessage="1" sqref="C21:C64">
      <formula1>$BS$13:$BS$14</formula1>
    </dataValidation>
  </dataValidations>
  <printOptions horizontalCentered="1"/>
  <pageMargins left="0.56000000000000005" right="0.3" top="0.48" bottom="0.33" header="0.24" footer="0.3"/>
  <pageSetup scale="59" fitToWidth="4" orientation="landscape" r:id="rId1"/>
  <headerFooter>
    <oddFooter>&amp;C&amp;8Copyright © 2012 Kepner-Tregoe, Inc. All Rights Reserved.&amp;R&amp;8Page &amp;P of &amp;N</oddFooter>
  </headerFooter>
  <colBreaks count="1" manualBreakCount="1">
    <brk id="12" max="64"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OFFSET(Lexicon!$B$1112:$B$1120,0,$B$3)</xm:f>
          </x14:formula1>
          <xm:sqref>D24 F24 D28 F28 D32 F32 D36 F36 D40 F40 D44 F44 D48 F48 D52 F52 D56 F56 D60 F60 D64 F64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FX84"/>
  <sheetViews>
    <sheetView showGridLines="0" zoomScaleNormal="100" zoomScaleSheetLayoutView="100" workbookViewId="0"/>
  </sheetViews>
  <sheetFormatPr defaultColWidth="11.42578125" defaultRowHeight="12"/>
  <cols>
    <col min="1" max="1" width="1.42578125" style="367" customWidth="1"/>
    <col min="2" max="2" width="4.140625" style="367" customWidth="1"/>
    <col min="3" max="3" width="59.85546875" style="367" customWidth="1"/>
    <col min="4" max="4" width="3" style="367" customWidth="1"/>
    <col min="5" max="5" width="62.85546875"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665"/>
      <c r="C2" s="666" t="str">
        <f ca="1">OFFSET(Lexicon!B874,0,$B$3)</f>
        <v>Potential Problem Analysis</v>
      </c>
      <c r="D2" s="666"/>
      <c r="E2" s="667"/>
      <c r="F2" s="381"/>
      <c r="G2" s="428"/>
      <c r="H2" s="429"/>
      <c r="I2" s="428"/>
      <c r="K2" s="428"/>
      <c r="L2" s="427"/>
      <c r="M2" s="427"/>
      <c r="N2" s="427"/>
      <c r="O2" s="427"/>
      <c r="P2" s="427"/>
    </row>
    <row r="3" spans="1:180" ht="4.5" customHeight="1">
      <c r="A3" s="381"/>
      <c r="B3" s="1078">
        <f>Home!BA21</f>
        <v>0</v>
      </c>
      <c r="C3" s="380"/>
      <c r="D3" s="380"/>
      <c r="E3" s="380"/>
      <c r="F3" s="381"/>
      <c r="G3" s="428"/>
      <c r="H3" s="428"/>
      <c r="I3" s="428"/>
      <c r="J3" s="429"/>
      <c r="K3" s="428"/>
      <c r="L3" s="427"/>
      <c r="M3" s="427"/>
      <c r="N3" s="427"/>
      <c r="O3" s="427"/>
      <c r="P3" s="427"/>
    </row>
    <row r="4" spans="1:180" ht="19.5" customHeight="1">
      <c r="A4" s="381"/>
      <c r="B4" s="1660" t="str">
        <f ca="1">OFFSET(Lexicon!B881,0,$B$3)</f>
        <v xml:space="preserve"> Identify Potential Problems</v>
      </c>
      <c r="C4" s="1661"/>
      <c r="D4" s="1661"/>
      <c r="E4" s="1662"/>
      <c r="F4" s="381"/>
      <c r="G4" s="435"/>
      <c r="H4" s="435"/>
      <c r="I4" s="436"/>
      <c r="J4" s="437"/>
      <c r="K4" s="437"/>
      <c r="L4" s="427"/>
      <c r="M4" s="427"/>
      <c r="N4" s="427"/>
      <c r="O4" s="427"/>
      <c r="P4" s="427"/>
    </row>
    <row r="5" spans="1:180" ht="15" customHeight="1">
      <c r="A5" s="381"/>
      <c r="B5" s="1663" t="str">
        <f ca="1">OFFSET(Lexicon!B875,0,$B$3)</f>
        <v>When to use Potential Problem Analysis?</v>
      </c>
      <c r="C5" s="1664"/>
      <c r="D5" s="1664"/>
      <c r="E5" s="1665"/>
      <c r="F5" s="381"/>
      <c r="G5" s="433"/>
      <c r="H5" s="433"/>
      <c r="I5" s="438"/>
      <c r="J5" s="438"/>
      <c r="K5" s="438"/>
      <c r="L5" s="427"/>
      <c r="M5" s="427"/>
      <c r="N5" s="427"/>
      <c r="O5" s="427"/>
      <c r="P5" s="427"/>
    </row>
    <row r="6" spans="1:180" s="416" customFormat="1" ht="12" customHeight="1">
      <c r="A6" s="415"/>
      <c r="B6" s="1595" t="str">
        <f ca="1">OFFSET(Lexicon!B876,0,$B$3)</f>
        <v>Do we have a decision, an action, or plan that could be at risk?</v>
      </c>
      <c r="C6" s="1595"/>
      <c r="D6" s="1595"/>
      <c r="E6" s="1595"/>
      <c r="F6" s="415"/>
      <c r="G6" s="439"/>
      <c r="H6" s="439"/>
      <c r="I6" s="439"/>
      <c r="J6" s="439"/>
      <c r="K6" s="440"/>
      <c r="L6" s="441"/>
      <c r="M6" s="441"/>
      <c r="N6" s="441"/>
      <c r="O6" s="441"/>
      <c r="P6" s="441"/>
    </row>
    <row r="7" spans="1:180" s="416" customFormat="1" ht="12" customHeight="1">
      <c r="A7" s="415"/>
      <c r="B7" s="1596" t="str">
        <f ca="1">OFFSET(Lexicon!B877,0,$B$3)</f>
        <v>Do we need to know the likely causes to reduce or remove the risk?</v>
      </c>
      <c r="C7" s="1596"/>
      <c r="D7" s="1596"/>
      <c r="E7" s="1596"/>
      <c r="F7" s="415"/>
      <c r="G7" s="442"/>
      <c r="H7" s="442"/>
      <c r="I7" s="442"/>
      <c r="J7" s="439"/>
      <c r="K7" s="440"/>
      <c r="L7" s="441"/>
      <c r="M7" s="441"/>
      <c r="N7" s="441"/>
      <c r="O7" s="441"/>
      <c r="P7" s="441"/>
    </row>
    <row r="8" spans="1:180" s="416" customFormat="1" ht="12" customHeight="1">
      <c r="A8" s="415"/>
      <c r="B8" s="1596" t="str">
        <f ca="1">OFFSET(Lexicon!B878,0,$B$3)</f>
        <v>Do we need to have actions in place ready for deployment to minimize the impact?</v>
      </c>
      <c r="C8" s="1596"/>
      <c r="D8" s="1596"/>
      <c r="E8" s="1596"/>
      <c r="F8" s="415"/>
      <c r="G8" s="443"/>
      <c r="H8" s="443"/>
      <c r="I8" s="443"/>
      <c r="J8" s="439"/>
      <c r="K8" s="440"/>
      <c r="L8" s="441"/>
      <c r="M8" s="441"/>
      <c r="N8" s="441"/>
      <c r="O8" s="441"/>
      <c r="P8" s="441"/>
    </row>
    <row r="9" spans="1:180" s="416" customFormat="1" ht="12" customHeight="1">
      <c r="A9" s="415"/>
      <c r="F9" s="415"/>
      <c r="G9" s="432"/>
      <c r="H9" s="432"/>
      <c r="I9" s="432"/>
      <c r="J9" s="439"/>
      <c r="K9" s="440"/>
      <c r="L9" s="441"/>
      <c r="M9" s="441"/>
      <c r="N9" s="441"/>
      <c r="O9" s="441"/>
      <c r="P9" s="441"/>
    </row>
    <row r="10" spans="1:180" s="416" customFormat="1" ht="12" customHeight="1">
      <c r="A10" s="415"/>
      <c r="B10" s="1596" t="str">
        <f ca="1">OFFSET(Lexicon!B879,0,$B$3)</f>
        <v xml:space="preserve">Yes to any of the above = use Potential Problem Analysis </v>
      </c>
      <c r="C10" s="1596"/>
      <c r="D10" s="1596"/>
      <c r="E10" s="1596"/>
      <c r="F10" s="415"/>
      <c r="G10" s="443"/>
      <c r="H10" s="443"/>
      <c r="I10" s="443"/>
      <c r="J10" s="439"/>
      <c r="K10" s="440"/>
      <c r="L10" s="441"/>
      <c r="M10" s="441"/>
      <c r="N10" s="441"/>
      <c r="O10" s="441"/>
      <c r="P10" s="441"/>
    </row>
    <row r="11" spans="1:180" s="416" customFormat="1" ht="12" customHeight="1">
      <c r="A11" s="415"/>
      <c r="B11" s="1597"/>
      <c r="C11" s="1597"/>
      <c r="D11" s="1597"/>
      <c r="E11" s="1597"/>
      <c r="F11" s="419"/>
      <c r="G11" s="445"/>
      <c r="H11" s="445"/>
      <c r="I11" s="446"/>
      <c r="J11" s="445"/>
      <c r="K11" s="445"/>
      <c r="L11" s="441"/>
      <c r="M11" s="441"/>
      <c r="N11" s="440"/>
      <c r="O11" s="441"/>
      <c r="P11" s="442"/>
      <c r="Q11" s="372"/>
      <c r="R11" s="372"/>
      <c r="T11" s="418"/>
      <c r="U11" s="372"/>
      <c r="V11" s="372"/>
      <c r="X11" s="418"/>
      <c r="Y11" s="372"/>
      <c r="Z11" s="372"/>
      <c r="AB11" s="418"/>
      <c r="AC11" s="372"/>
      <c r="AD11" s="372"/>
      <c r="AF11" s="418"/>
      <c r="AG11" s="372"/>
      <c r="AH11" s="372"/>
      <c r="AJ11" s="418"/>
      <c r="AK11" s="372"/>
      <c r="AL11" s="372"/>
      <c r="AN11" s="418"/>
      <c r="AO11" s="372"/>
      <c r="AP11" s="372"/>
      <c r="AR11" s="418"/>
      <c r="AS11" s="372"/>
      <c r="AT11" s="372"/>
      <c r="AV11" s="418"/>
      <c r="AW11" s="372"/>
      <c r="AX11" s="372"/>
      <c r="AZ11" s="418"/>
      <c r="BA11" s="372"/>
      <c r="BB11" s="372"/>
      <c r="BD11" s="418"/>
      <c r="BE11" s="372"/>
      <c r="BF11" s="372"/>
      <c r="BH11" s="418"/>
      <c r="BI11" s="372"/>
      <c r="BJ11" s="372"/>
      <c r="BL11" s="418"/>
      <c r="BM11" s="372"/>
      <c r="BN11" s="372"/>
      <c r="BP11" s="418"/>
      <c r="BQ11" s="372"/>
      <c r="BR11" s="372"/>
      <c r="BT11" s="418"/>
      <c r="BU11" s="372"/>
      <c r="BV11" s="372"/>
      <c r="BX11" s="418"/>
      <c r="BY11" s="372"/>
      <c r="BZ11" s="372"/>
      <c r="CB11" s="418"/>
      <c r="CC11" s="372"/>
      <c r="CD11" s="372"/>
      <c r="CF11" s="418"/>
      <c r="CG11" s="372"/>
      <c r="CH11" s="372"/>
      <c r="CJ11" s="418"/>
      <c r="CK11" s="372"/>
      <c r="CL11" s="372"/>
      <c r="CN11" s="418"/>
      <c r="CO11" s="372"/>
      <c r="CP11" s="372"/>
      <c r="CR11" s="418"/>
      <c r="CS11" s="372"/>
      <c r="CT11" s="372"/>
      <c r="CV11" s="418"/>
      <c r="CW11" s="372"/>
      <c r="CX11" s="372"/>
      <c r="CZ11" s="418"/>
      <c r="DA11" s="372"/>
      <c r="DB11" s="372"/>
      <c r="DD11" s="418"/>
      <c r="DE11" s="372"/>
      <c r="DF11" s="372"/>
      <c r="DH11" s="418"/>
      <c r="DI11" s="372"/>
      <c r="DJ11" s="372"/>
      <c r="DL11" s="418"/>
      <c r="DM11" s="372"/>
      <c r="DN11" s="372"/>
      <c r="DP11" s="418"/>
      <c r="DQ11" s="372"/>
      <c r="DR11" s="372"/>
      <c r="DT11" s="418"/>
      <c r="DU11" s="372"/>
      <c r="DV11" s="372"/>
      <c r="DX11" s="418"/>
      <c r="DY11" s="372"/>
      <c r="DZ11" s="372"/>
      <c r="EB11" s="418"/>
      <c r="EC11" s="372"/>
      <c r="ED11" s="372"/>
      <c r="EF11" s="418"/>
      <c r="EG11" s="372"/>
      <c r="EH11" s="372"/>
      <c r="EJ11" s="418"/>
      <c r="EK11" s="372"/>
      <c r="EL11" s="372"/>
      <c r="EN11" s="418"/>
      <c r="EO11" s="372"/>
      <c r="EP11" s="372"/>
      <c r="ER11" s="418"/>
      <c r="ES11" s="372"/>
      <c r="ET11" s="372"/>
      <c r="EV11" s="418"/>
      <c r="EW11" s="372"/>
      <c r="EX11" s="372"/>
      <c r="EZ11" s="418"/>
      <c r="FA11" s="372"/>
      <c r="FB11" s="372"/>
      <c r="FD11" s="418"/>
      <c r="FE11" s="372"/>
      <c r="FF11" s="372"/>
      <c r="FH11" s="418"/>
      <c r="FI11" s="372"/>
      <c r="FJ11" s="372"/>
      <c r="FL11" s="418"/>
      <c r="FM11" s="372"/>
      <c r="FN11" s="372"/>
      <c r="FP11" s="418"/>
      <c r="FQ11" s="372"/>
      <c r="FR11" s="372"/>
      <c r="FT11" s="418"/>
      <c r="FU11" s="372"/>
      <c r="FV11" s="372"/>
      <c r="FX11" s="418"/>
    </row>
    <row r="12" spans="1:180" ht="15" customHeight="1">
      <c r="A12" s="381"/>
      <c r="B12" s="386"/>
      <c r="C12" s="674" t="str">
        <f ca="1">OFFSET(Lexicon!B882,0,$B$3)</f>
        <v>State the Action</v>
      </c>
      <c r="D12" s="384"/>
      <c r="E12" s="385" t="str">
        <f ca="1">OFFSET(Lexicon!B890,0,$B$3)</f>
        <v>List Potential Problems</v>
      </c>
      <c r="F12" s="382"/>
      <c r="G12" s="430"/>
      <c r="H12" s="430"/>
      <c r="I12" s="427"/>
      <c r="J12" s="430"/>
      <c r="K12" s="430"/>
      <c r="L12" s="427"/>
      <c r="M12" s="447"/>
      <c r="N12" s="427"/>
      <c r="O12" s="427"/>
      <c r="P12" s="427"/>
    </row>
    <row r="13" spans="1:180" ht="22.5" customHeight="1">
      <c r="A13" s="381"/>
      <c r="B13" s="1654" t="str">
        <f ca="1">OFFSET(Lexicon!B883,0,$B$3)</f>
        <v>What decision, action, plan, or end result do we need to protect?</v>
      </c>
      <c r="C13" s="1655"/>
      <c r="D13" s="671"/>
      <c r="E13" s="1087" t="str">
        <f ca="1">OFFSET(Lexicon!B891,0,$B$3)</f>
        <v>When we take this action, what could go wrong?</v>
      </c>
      <c r="F13" s="381"/>
      <c r="G13" s="430"/>
      <c r="H13" s="430"/>
      <c r="I13" s="427"/>
      <c r="J13" s="430"/>
      <c r="K13" s="430"/>
      <c r="L13" s="427"/>
      <c r="M13" s="447"/>
      <c r="N13" s="427"/>
      <c r="O13" s="427"/>
      <c r="P13" s="427"/>
    </row>
    <row r="14" spans="1:180" ht="12" customHeight="1">
      <c r="A14" s="381"/>
      <c r="B14" s="1656" t="str">
        <f ca="1">OFFSET(Lexicon!B884,0,$B$3)</f>
        <v>What decision, action, plan, or end result might be at risk?</v>
      </c>
      <c r="C14" s="1657"/>
      <c r="D14" s="575"/>
      <c r="E14" s="351" t="str">
        <f ca="1">OFFSET(Lexicon!B892,0,$B$3)</f>
        <v>What problem(s) could this action cause?</v>
      </c>
      <c r="F14" s="381"/>
      <c r="G14" s="430"/>
      <c r="H14" s="430"/>
      <c r="I14" s="427"/>
      <c r="J14" s="430"/>
      <c r="K14" s="430"/>
      <c r="L14" s="427"/>
      <c r="M14" s="447"/>
      <c r="N14" s="427"/>
      <c r="O14" s="427"/>
      <c r="P14" s="427"/>
    </row>
    <row r="15" spans="1:180" ht="12" customHeight="1">
      <c r="A15" s="381"/>
      <c r="B15" s="1656"/>
      <c r="C15" s="1657"/>
      <c r="D15" s="1670" t="str">
        <f ca="1">OFFSET(Lexicon!B893,0,$B$3)</f>
        <v>Visualize what problems could occur while taking the action</v>
      </c>
      <c r="E15" s="1671"/>
      <c r="F15" s="381"/>
      <c r="G15" s="430"/>
      <c r="H15" s="430"/>
      <c r="I15" s="427"/>
      <c r="J15" s="430"/>
      <c r="K15" s="430"/>
      <c r="L15" s="427"/>
      <c r="M15" s="447"/>
      <c r="N15" s="427"/>
      <c r="O15" s="427"/>
      <c r="P15" s="427"/>
    </row>
    <row r="16" spans="1:180" ht="12" customHeight="1">
      <c r="A16" s="381"/>
      <c r="C16" s="672" t="str">
        <f ca="1">OFFSET(Lexicon!B886,0,$B$3)</f>
        <v>Document a short, clear statement</v>
      </c>
      <c r="D16" s="1670"/>
      <c r="E16" s="1671"/>
      <c r="F16" s="381"/>
      <c r="G16" s="448"/>
      <c r="H16" s="448"/>
      <c r="I16" s="434"/>
      <c r="J16" s="448"/>
      <c r="K16" s="448"/>
      <c r="L16" s="427"/>
      <c r="M16" s="434"/>
      <c r="N16" s="427"/>
      <c r="O16" s="427"/>
      <c r="P16" s="427"/>
    </row>
    <row r="17" spans="1:180" ht="12" customHeight="1">
      <c r="A17" s="381"/>
      <c r="C17" s="672" t="str">
        <f ca="1">OFFSET(Lexicon!B887,0,$B$3)</f>
        <v>Include action, end result, modifiers</v>
      </c>
      <c r="D17" s="575"/>
      <c r="E17" s="351" t="str">
        <f ca="1">OFFSET(Lexicon!B895,0,$B$3)</f>
        <v>List quickly without discussion</v>
      </c>
      <c r="F17" s="381"/>
      <c r="G17" s="448"/>
      <c r="H17" s="448"/>
      <c r="I17" s="434"/>
      <c r="J17" s="448"/>
      <c r="K17" s="448"/>
      <c r="L17" s="427"/>
      <c r="M17" s="434"/>
      <c r="N17" s="427"/>
      <c r="O17" s="427"/>
      <c r="P17" s="427"/>
    </row>
    <row r="18" spans="1:180" ht="12" customHeight="1">
      <c r="A18" s="381"/>
      <c r="C18" s="672" t="str">
        <f ca="1">OFFSET(Lexicon!B888,0,$B$3)</f>
        <v>Time frame and cost are optional</v>
      </c>
      <c r="D18" s="575"/>
      <c r="E18" s="351" t="str">
        <f ca="1">OFFSET(Lexicon!B896,0,$B$3)</f>
        <v xml:space="preserve">Revise into object/deviation format </v>
      </c>
      <c r="F18" s="381"/>
      <c r="G18" s="448"/>
      <c r="H18" s="448"/>
      <c r="I18" s="434"/>
      <c r="J18" s="448"/>
      <c r="K18" s="448"/>
      <c r="L18" s="427"/>
      <c r="M18" s="434"/>
      <c r="N18" s="427"/>
      <c r="O18" s="427"/>
      <c r="P18" s="427"/>
    </row>
    <row r="19" spans="1:180" ht="12" customHeight="1">
      <c r="A19" s="381"/>
      <c r="C19" s="672"/>
      <c r="D19" s="575"/>
      <c r="E19" s="351"/>
      <c r="F19" s="381"/>
      <c r="G19" s="448"/>
      <c r="H19" s="448"/>
      <c r="I19" s="434"/>
      <c r="J19" s="448"/>
      <c r="K19" s="448"/>
      <c r="L19" s="427"/>
      <c r="M19" s="434"/>
      <c r="N19" s="427"/>
      <c r="O19" s="427"/>
      <c r="P19" s="427"/>
    </row>
    <row r="20" spans="1:180" ht="12" customHeight="1">
      <c r="A20" s="381"/>
      <c r="B20" s="370"/>
      <c r="C20" s="673"/>
      <c r="D20" s="173"/>
      <c r="E20" s="1653" t="str">
        <f ca="1">OFFSET(Lexicon!B897,0,$B$3)</f>
        <v>If difficult to identify the object and deviation, separate and clarify the potential problem</v>
      </c>
      <c r="F20" s="381"/>
      <c r="G20" s="448"/>
      <c r="H20" s="448"/>
      <c r="I20" s="449"/>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ht="12" customHeight="1">
      <c r="A21" s="381"/>
      <c r="B21" s="370"/>
      <c r="C21" s="673"/>
      <c r="D21" s="173"/>
      <c r="E21" s="1653"/>
      <c r="F21" s="381"/>
      <c r="G21" s="448"/>
      <c r="H21" s="448"/>
      <c r="I21" s="449"/>
      <c r="J21" s="430"/>
      <c r="K21" s="448"/>
      <c r="L21" s="427"/>
      <c r="M21" s="434"/>
      <c r="N21" s="450"/>
      <c r="O21" s="427"/>
      <c r="P21" s="451"/>
      <c r="Q21" s="369"/>
      <c r="R21" s="369"/>
      <c r="T21" s="368"/>
      <c r="U21" s="369"/>
      <c r="V21" s="369"/>
      <c r="X21" s="368"/>
      <c r="Y21" s="369"/>
      <c r="Z21" s="369"/>
      <c r="AB21" s="368"/>
      <c r="AC21" s="369"/>
      <c r="AD21" s="369"/>
      <c r="AF21" s="368"/>
      <c r="AG21" s="369"/>
      <c r="AH21" s="369"/>
      <c r="AJ21" s="368"/>
      <c r="AK21" s="369"/>
      <c r="AL21" s="369"/>
      <c r="AN21" s="368"/>
      <c r="AO21" s="369"/>
      <c r="AP21" s="369"/>
      <c r="AR21" s="368"/>
      <c r="AS21" s="369"/>
      <c r="AT21" s="369"/>
      <c r="AV21" s="368"/>
      <c r="AW21" s="369"/>
      <c r="AX21" s="369"/>
      <c r="AZ21" s="368"/>
      <c r="BA21" s="369"/>
      <c r="BB21" s="369"/>
      <c r="BD21" s="368"/>
      <c r="BE21" s="369"/>
      <c r="BF21" s="369"/>
      <c r="BH21" s="368"/>
      <c r="BI21" s="369"/>
      <c r="BJ21" s="369"/>
      <c r="BL21" s="368"/>
      <c r="BM21" s="369"/>
      <c r="BN21" s="369"/>
      <c r="BP21" s="368"/>
      <c r="BQ21" s="369"/>
      <c r="BR21" s="369"/>
      <c r="BT21" s="368"/>
      <c r="BU21" s="369"/>
      <c r="BV21" s="369"/>
      <c r="BX21" s="368"/>
      <c r="BY21" s="369"/>
      <c r="BZ21" s="369"/>
      <c r="CB21" s="368"/>
      <c r="CC21" s="369"/>
      <c r="CD21" s="369"/>
      <c r="CF21" s="368"/>
      <c r="CG21" s="369"/>
      <c r="CH21" s="369"/>
      <c r="CJ21" s="368"/>
      <c r="CK21" s="369"/>
      <c r="CL21" s="369"/>
      <c r="CN21" s="368"/>
      <c r="CO21" s="369"/>
      <c r="CP21" s="369"/>
      <c r="CR21" s="368"/>
      <c r="CS21" s="369"/>
      <c r="CT21" s="369"/>
      <c r="CV21" s="368"/>
      <c r="CW21" s="369"/>
      <c r="CX21" s="369"/>
      <c r="CZ21" s="368"/>
      <c r="DA21" s="369"/>
      <c r="DB21" s="369"/>
      <c r="DD21" s="368"/>
      <c r="DE21" s="369"/>
      <c r="DF21" s="369"/>
      <c r="DH21" s="368"/>
      <c r="DI21" s="369"/>
      <c r="DJ21" s="369"/>
      <c r="DL21" s="368"/>
      <c r="DM21" s="369"/>
      <c r="DN21" s="369"/>
      <c r="DP21" s="368"/>
      <c r="DQ21" s="369"/>
      <c r="DR21" s="369"/>
      <c r="DT21" s="368"/>
      <c r="DU21" s="369"/>
      <c r="DV21" s="369"/>
      <c r="DX21" s="368"/>
      <c r="DY21" s="369"/>
      <c r="DZ21" s="369"/>
      <c r="EB21" s="368"/>
      <c r="EC21" s="369"/>
      <c r="ED21" s="369"/>
      <c r="EF21" s="368"/>
      <c r="EG21" s="369"/>
      <c r="EH21" s="369"/>
      <c r="EJ21" s="368"/>
      <c r="EK21" s="369"/>
      <c r="EL21" s="369"/>
      <c r="EN21" s="368"/>
      <c r="EO21" s="369"/>
      <c r="EP21" s="369"/>
      <c r="ER21" s="368"/>
      <c r="ES21" s="369"/>
      <c r="ET21" s="369"/>
      <c r="EV21" s="368"/>
      <c r="EW21" s="369"/>
      <c r="EX21" s="369"/>
      <c r="EZ21" s="368"/>
      <c r="FA21" s="369"/>
      <c r="FB21" s="369"/>
      <c r="FD21" s="368"/>
      <c r="FE21" s="369"/>
      <c r="FF21" s="369"/>
      <c r="FH21" s="368"/>
      <c r="FI21" s="369"/>
      <c r="FJ21" s="369"/>
      <c r="FL21" s="368"/>
      <c r="FM21" s="369"/>
      <c r="FN21" s="369"/>
      <c r="FP21" s="368"/>
      <c r="FQ21" s="369"/>
      <c r="FR21" s="369"/>
      <c r="FT21" s="368"/>
      <c r="FU21" s="369"/>
      <c r="FV21" s="369"/>
      <c r="FX21" s="368"/>
    </row>
    <row r="22" spans="1:180" ht="12" customHeight="1">
      <c r="A22" s="381"/>
      <c r="B22" s="370"/>
      <c r="C22" s="673"/>
      <c r="D22" s="173"/>
      <c r="E22" s="351"/>
      <c r="F22" s="381"/>
      <c r="G22" s="448"/>
      <c r="H22" s="448"/>
      <c r="I22" s="449"/>
      <c r="J22" s="430"/>
      <c r="K22" s="448"/>
      <c r="L22" s="427"/>
      <c r="M22" s="434"/>
      <c r="N22" s="450"/>
      <c r="O22" s="427"/>
      <c r="P22" s="451"/>
      <c r="Q22" s="369"/>
      <c r="R22" s="369"/>
      <c r="T22" s="368"/>
      <c r="U22" s="369"/>
      <c r="V22" s="369"/>
      <c r="X22" s="368"/>
      <c r="Y22" s="369"/>
      <c r="Z22" s="369"/>
      <c r="AB22" s="368"/>
      <c r="AC22" s="369"/>
      <c r="AD22" s="369"/>
      <c r="AF22" s="368"/>
      <c r="AG22" s="369"/>
      <c r="AH22" s="369"/>
      <c r="AJ22" s="368"/>
      <c r="AK22" s="369"/>
      <c r="AL22" s="369"/>
      <c r="AN22" s="368"/>
      <c r="AO22" s="369"/>
      <c r="AP22" s="369"/>
      <c r="AR22" s="368"/>
      <c r="AS22" s="369"/>
      <c r="AT22" s="369"/>
      <c r="AV22" s="368"/>
      <c r="AW22" s="369"/>
      <c r="AX22" s="369"/>
      <c r="AZ22" s="368"/>
      <c r="BA22" s="369"/>
      <c r="BB22" s="369"/>
      <c r="BD22" s="368"/>
      <c r="BE22" s="369"/>
      <c r="BF22" s="369"/>
      <c r="BH22" s="368"/>
      <c r="BI22" s="369"/>
      <c r="BJ22" s="369"/>
      <c r="BL22" s="368"/>
      <c r="BM22" s="369"/>
      <c r="BN22" s="369"/>
      <c r="BP22" s="368"/>
      <c r="BQ22" s="369"/>
      <c r="BR22" s="369"/>
      <c r="BT22" s="368"/>
      <c r="BU22" s="369"/>
      <c r="BV22" s="369"/>
      <c r="BX22" s="368"/>
      <c r="BY22" s="369"/>
      <c r="BZ22" s="369"/>
      <c r="CB22" s="368"/>
      <c r="CC22" s="369"/>
      <c r="CD22" s="369"/>
      <c r="CF22" s="368"/>
      <c r="CG22" s="369"/>
      <c r="CH22" s="369"/>
      <c r="CJ22" s="368"/>
      <c r="CK22" s="369"/>
      <c r="CL22" s="369"/>
      <c r="CN22" s="368"/>
      <c r="CO22" s="369"/>
      <c r="CP22" s="369"/>
      <c r="CR22" s="368"/>
      <c r="CS22" s="369"/>
      <c r="CT22" s="369"/>
      <c r="CV22" s="368"/>
      <c r="CW22" s="369"/>
      <c r="CX22" s="369"/>
      <c r="CZ22" s="368"/>
      <c r="DA22" s="369"/>
      <c r="DB22" s="369"/>
      <c r="DD22" s="368"/>
      <c r="DE22" s="369"/>
      <c r="DF22" s="369"/>
      <c r="DH22" s="368"/>
      <c r="DI22" s="369"/>
      <c r="DJ22" s="369"/>
      <c r="DL22" s="368"/>
      <c r="DM22" s="369"/>
      <c r="DN22" s="369"/>
      <c r="DP22" s="368"/>
      <c r="DQ22" s="369"/>
      <c r="DR22" s="369"/>
      <c r="DT22" s="368"/>
      <c r="DU22" s="369"/>
      <c r="DV22" s="369"/>
      <c r="DX22" s="368"/>
      <c r="DY22" s="369"/>
      <c r="DZ22" s="369"/>
      <c r="EB22" s="368"/>
      <c r="EC22" s="369"/>
      <c r="ED22" s="369"/>
      <c r="EF22" s="368"/>
      <c r="EG22" s="369"/>
      <c r="EH22" s="369"/>
      <c r="EJ22" s="368"/>
      <c r="EK22" s="369"/>
      <c r="EL22" s="369"/>
      <c r="EN22" s="368"/>
      <c r="EO22" s="369"/>
      <c r="EP22" s="369"/>
      <c r="ER22" s="368"/>
      <c r="ES22" s="369"/>
      <c r="ET22" s="369"/>
      <c r="EV22" s="368"/>
      <c r="EW22" s="369"/>
      <c r="EX22" s="369"/>
      <c r="EZ22" s="368"/>
      <c r="FA22" s="369"/>
      <c r="FB22" s="369"/>
      <c r="FD22" s="368"/>
      <c r="FE22" s="369"/>
      <c r="FF22" s="369"/>
      <c r="FH22" s="368"/>
      <c r="FI22" s="369"/>
      <c r="FJ22" s="369"/>
      <c r="FL22" s="368"/>
      <c r="FM22" s="369"/>
      <c r="FN22" s="369"/>
      <c r="FP22" s="368"/>
      <c r="FQ22" s="369"/>
      <c r="FR22" s="369"/>
      <c r="FT22" s="368"/>
      <c r="FU22" s="369"/>
      <c r="FV22" s="369"/>
      <c r="FX22" s="368"/>
    </row>
    <row r="23" spans="1:180" ht="15" customHeight="1">
      <c r="A23" s="381"/>
      <c r="B23" s="1096"/>
      <c r="C23" s="1099" t="str">
        <f ca="1">OFFSET(Lexicon!B900,0,$B$3)</f>
        <v>Use Knowledge and Experience….                     OR</v>
      </c>
      <c r="D23" s="1097"/>
      <c r="E23" s="1071" t="str">
        <f ca="1">OFFSET(Lexicon!B909,0,$B$3)</f>
        <v>Use Assess the Threat to Set Priority</v>
      </c>
      <c r="F23" s="381"/>
      <c r="G23" s="448"/>
      <c r="H23" s="448"/>
      <c r="I23" s="449"/>
      <c r="J23" s="430"/>
      <c r="K23" s="448"/>
      <c r="L23" s="427"/>
      <c r="M23" s="434"/>
      <c r="N23" s="450"/>
      <c r="O23" s="427"/>
      <c r="P23" s="451"/>
      <c r="Q23" s="369"/>
      <c r="R23" s="369"/>
      <c r="T23" s="368"/>
      <c r="U23" s="369"/>
      <c r="V23" s="369"/>
      <c r="X23" s="368"/>
      <c r="Y23" s="369"/>
      <c r="Z23" s="369"/>
      <c r="AB23" s="368"/>
      <c r="AC23" s="369"/>
      <c r="AD23" s="369"/>
      <c r="AF23" s="368"/>
      <c r="AG23" s="369"/>
      <c r="AH23" s="369"/>
      <c r="AJ23" s="368"/>
      <c r="AK23" s="369"/>
      <c r="AL23" s="369"/>
      <c r="AN23" s="368"/>
      <c r="AO23" s="369"/>
      <c r="AP23" s="369"/>
      <c r="AR23" s="368"/>
      <c r="AS23" s="369"/>
      <c r="AT23" s="369"/>
      <c r="AV23" s="368"/>
      <c r="AW23" s="369"/>
      <c r="AX23" s="369"/>
      <c r="AZ23" s="368"/>
      <c r="BA23" s="369"/>
      <c r="BB23" s="369"/>
      <c r="BD23" s="368"/>
      <c r="BE23" s="369"/>
      <c r="BF23" s="369"/>
      <c r="BH23" s="368"/>
      <c r="BI23" s="369"/>
      <c r="BJ23" s="369"/>
      <c r="BL23" s="368"/>
      <c r="BM23" s="369"/>
      <c r="BN23" s="369"/>
      <c r="BP23" s="368"/>
      <c r="BQ23" s="369"/>
      <c r="BR23" s="369"/>
      <c r="BT23" s="368"/>
      <c r="BU23" s="369"/>
      <c r="BV23" s="369"/>
      <c r="BX23" s="368"/>
      <c r="BY23" s="369"/>
      <c r="BZ23" s="369"/>
      <c r="CB23" s="368"/>
      <c r="CC23" s="369"/>
      <c r="CD23" s="369"/>
      <c r="CF23" s="368"/>
      <c r="CG23" s="369"/>
      <c r="CH23" s="369"/>
      <c r="CJ23" s="368"/>
      <c r="CK23" s="369"/>
      <c r="CL23" s="369"/>
      <c r="CN23" s="368"/>
      <c r="CO23" s="369"/>
      <c r="CP23" s="369"/>
      <c r="CR23" s="368"/>
      <c r="CS23" s="369"/>
      <c r="CT23" s="369"/>
      <c r="CV23" s="368"/>
      <c r="CW23" s="369"/>
      <c r="CX23" s="369"/>
      <c r="CZ23" s="368"/>
      <c r="DA23" s="369"/>
      <c r="DB23" s="369"/>
      <c r="DD23" s="368"/>
      <c r="DE23" s="369"/>
      <c r="DF23" s="369"/>
      <c r="DH23" s="368"/>
      <c r="DI23" s="369"/>
      <c r="DJ23" s="369"/>
      <c r="DL23" s="368"/>
      <c r="DM23" s="369"/>
      <c r="DN23" s="369"/>
      <c r="DP23" s="368"/>
      <c r="DQ23" s="369"/>
      <c r="DR23" s="369"/>
      <c r="DT23" s="368"/>
      <c r="DU23" s="369"/>
      <c r="DV23" s="369"/>
      <c r="DX23" s="368"/>
      <c r="DY23" s="369"/>
      <c r="DZ23" s="369"/>
      <c r="EB23" s="368"/>
      <c r="EC23" s="369"/>
      <c r="ED23" s="369"/>
      <c r="EF23" s="368"/>
      <c r="EG23" s="369"/>
      <c r="EH23" s="369"/>
      <c r="EJ23" s="368"/>
      <c r="EK23" s="369"/>
      <c r="EL23" s="369"/>
      <c r="EN23" s="368"/>
      <c r="EO23" s="369"/>
      <c r="EP23" s="369"/>
      <c r="ER23" s="368"/>
      <c r="ES23" s="369"/>
      <c r="ET23" s="369"/>
      <c r="EV23" s="368"/>
      <c r="EW23" s="369"/>
      <c r="EX23" s="369"/>
      <c r="EZ23" s="368"/>
      <c r="FA23" s="369"/>
      <c r="FB23" s="369"/>
      <c r="FD23" s="368"/>
      <c r="FE23" s="369"/>
      <c r="FF23" s="369"/>
      <c r="FH23" s="368"/>
      <c r="FI23" s="369"/>
      <c r="FJ23" s="369"/>
      <c r="FL23" s="368"/>
      <c r="FM23" s="369"/>
      <c r="FN23" s="369"/>
      <c r="FP23" s="368"/>
      <c r="FQ23" s="369"/>
      <c r="FR23" s="369"/>
      <c r="FT23" s="368"/>
      <c r="FU23" s="369"/>
      <c r="FV23" s="369"/>
      <c r="FX23" s="368"/>
    </row>
    <row r="24" spans="1:180" ht="12" customHeight="1">
      <c r="A24" s="381"/>
      <c r="B24" s="370"/>
      <c r="C24" s="1093" t="str">
        <f ca="1">OFFSET(Lexicon!B901,0,$B$3)</f>
        <v>Looking at the list of potential problems, ask:</v>
      </c>
      <c r="D24" s="675"/>
      <c r="E24" s="351" t="str">
        <f ca="1">OFFSET(Lexicon!B910,0,$B$3)</f>
        <v>How likely is this potential problem? (Probability)</v>
      </c>
      <c r="F24" s="381"/>
      <c r="G24" s="448"/>
      <c r="H24" s="448"/>
      <c r="I24" s="449"/>
      <c r="J24" s="430"/>
      <c r="K24" s="448"/>
      <c r="L24" s="427"/>
      <c r="M24" s="434"/>
      <c r="N24" s="450"/>
      <c r="O24" s="427"/>
      <c r="P24" s="451"/>
      <c r="Q24" s="369"/>
      <c r="R24" s="369"/>
      <c r="T24" s="368"/>
      <c r="U24" s="369"/>
      <c r="V24" s="369"/>
      <c r="X24" s="368"/>
      <c r="Y24" s="369"/>
      <c r="Z24" s="369"/>
      <c r="AB24" s="368"/>
      <c r="AC24" s="369"/>
      <c r="AD24" s="369"/>
      <c r="AF24" s="368"/>
      <c r="AG24" s="369"/>
      <c r="AH24" s="369"/>
      <c r="AJ24" s="368"/>
      <c r="AK24" s="369"/>
      <c r="AL24" s="369"/>
      <c r="AN24" s="368"/>
      <c r="AO24" s="369"/>
      <c r="AP24" s="369"/>
      <c r="AR24" s="368"/>
      <c r="AS24" s="369"/>
      <c r="AT24" s="369"/>
      <c r="AV24" s="368"/>
      <c r="AW24" s="369"/>
      <c r="AX24" s="369"/>
      <c r="AZ24" s="368"/>
      <c r="BA24" s="369"/>
      <c r="BB24" s="369"/>
      <c r="BD24" s="368"/>
      <c r="BE24" s="369"/>
      <c r="BF24" s="369"/>
      <c r="BH24" s="368"/>
      <c r="BI24" s="369"/>
      <c r="BJ24" s="369"/>
      <c r="BL24" s="368"/>
      <c r="BM24" s="369"/>
      <c r="BN24" s="369"/>
      <c r="BP24" s="368"/>
      <c r="BQ24" s="369"/>
      <c r="BR24" s="369"/>
      <c r="BT24" s="368"/>
      <c r="BU24" s="369"/>
      <c r="BV24" s="369"/>
      <c r="BX24" s="368"/>
      <c r="BY24" s="369"/>
      <c r="BZ24" s="369"/>
      <c r="CB24" s="368"/>
      <c r="CC24" s="369"/>
      <c r="CD24" s="369"/>
      <c r="CF24" s="368"/>
      <c r="CG24" s="369"/>
      <c r="CH24" s="369"/>
      <c r="CJ24" s="368"/>
      <c r="CK24" s="369"/>
      <c r="CL24" s="369"/>
      <c r="CN24" s="368"/>
      <c r="CO24" s="369"/>
      <c r="CP24" s="369"/>
      <c r="CR24" s="368"/>
      <c r="CS24" s="369"/>
      <c r="CT24" s="369"/>
      <c r="CV24" s="368"/>
      <c r="CW24" s="369"/>
      <c r="CX24" s="369"/>
      <c r="CZ24" s="368"/>
      <c r="DA24" s="369"/>
      <c r="DB24" s="369"/>
      <c r="DD24" s="368"/>
      <c r="DE24" s="369"/>
      <c r="DF24" s="369"/>
      <c r="DH24" s="368"/>
      <c r="DI24" s="369"/>
      <c r="DJ24" s="369"/>
      <c r="DL24" s="368"/>
      <c r="DM24" s="369"/>
      <c r="DN24" s="369"/>
      <c r="DP24" s="368"/>
      <c r="DQ24" s="369"/>
      <c r="DR24" s="369"/>
      <c r="DT24" s="368"/>
      <c r="DU24" s="369"/>
      <c r="DV24" s="369"/>
      <c r="DX24" s="368"/>
      <c r="DY24" s="369"/>
      <c r="DZ24" s="369"/>
      <c r="EB24" s="368"/>
      <c r="EC24" s="369"/>
      <c r="ED24" s="369"/>
      <c r="EF24" s="368"/>
      <c r="EG24" s="369"/>
      <c r="EH24" s="369"/>
      <c r="EJ24" s="368"/>
      <c r="EK24" s="369"/>
      <c r="EL24" s="369"/>
      <c r="EN24" s="368"/>
      <c r="EO24" s="369"/>
      <c r="EP24" s="369"/>
      <c r="ER24" s="368"/>
      <c r="ES24" s="369"/>
      <c r="ET24" s="369"/>
      <c r="EV24" s="368"/>
      <c r="EW24" s="369"/>
      <c r="EX24" s="369"/>
      <c r="EZ24" s="368"/>
      <c r="FA24" s="369"/>
      <c r="FB24" s="369"/>
      <c r="FD24" s="368"/>
      <c r="FE24" s="369"/>
      <c r="FF24" s="369"/>
      <c r="FH24" s="368"/>
      <c r="FI24" s="369"/>
      <c r="FJ24" s="369"/>
      <c r="FL24" s="368"/>
      <c r="FM24" s="369"/>
      <c r="FN24" s="369"/>
      <c r="FP24" s="368"/>
      <c r="FQ24" s="369"/>
      <c r="FR24" s="369"/>
      <c r="FT24" s="368"/>
      <c r="FU24" s="369"/>
      <c r="FV24" s="369"/>
      <c r="FX24" s="368"/>
    </row>
    <row r="25" spans="1:180" ht="12" customHeight="1">
      <c r="A25" s="381"/>
      <c r="B25" s="370"/>
      <c r="C25" s="1094" t="str">
        <f ca="1">OFFSET(Lexicon!B902,0,$B$3)</f>
        <v>Which should we work on first? Mark with *</v>
      </c>
      <c r="D25" s="675"/>
      <c r="E25" s="351" t="str">
        <f ca="1">OFFSET(Lexicon!B911,0,$B$3)</f>
        <v>How damaging is it likely to be? (Seriousness)</v>
      </c>
      <c r="F25" s="381"/>
      <c r="G25" s="448"/>
      <c r="H25" s="448"/>
      <c r="I25" s="449"/>
      <c r="J25" s="430"/>
      <c r="K25" s="448"/>
      <c r="L25" s="427"/>
      <c r="M25" s="434"/>
      <c r="N25" s="450"/>
      <c r="O25" s="427"/>
      <c r="P25" s="451"/>
      <c r="Q25" s="369"/>
      <c r="R25" s="369"/>
      <c r="T25" s="368"/>
      <c r="U25" s="369"/>
      <c r="V25" s="369"/>
      <c r="X25" s="368"/>
      <c r="Y25" s="369"/>
      <c r="Z25" s="369"/>
      <c r="AB25" s="368"/>
      <c r="AC25" s="369"/>
      <c r="AD25" s="369"/>
      <c r="AF25" s="368"/>
      <c r="AG25" s="369"/>
      <c r="AH25" s="369"/>
      <c r="AJ25" s="368"/>
      <c r="AK25" s="369"/>
      <c r="AL25" s="369"/>
      <c r="AN25" s="368"/>
      <c r="AO25" s="369"/>
      <c r="AP25" s="369"/>
      <c r="AR25" s="368"/>
      <c r="AS25" s="369"/>
      <c r="AT25" s="369"/>
      <c r="AV25" s="368"/>
      <c r="AW25" s="369"/>
      <c r="AX25" s="369"/>
      <c r="AZ25" s="368"/>
      <c r="BA25" s="369"/>
      <c r="BB25" s="369"/>
      <c r="BD25" s="368"/>
      <c r="BE25" s="369"/>
      <c r="BF25" s="369"/>
      <c r="BH25" s="368"/>
      <c r="BI25" s="369"/>
      <c r="BJ25" s="369"/>
      <c r="BL25" s="368"/>
      <c r="BM25" s="369"/>
      <c r="BN25" s="369"/>
      <c r="BP25" s="368"/>
      <c r="BQ25" s="369"/>
      <c r="BR25" s="369"/>
      <c r="BT25" s="368"/>
      <c r="BU25" s="369"/>
      <c r="BV25" s="369"/>
      <c r="BX25" s="368"/>
      <c r="BY25" s="369"/>
      <c r="BZ25" s="369"/>
      <c r="CB25" s="368"/>
      <c r="CC25" s="369"/>
      <c r="CD25" s="369"/>
      <c r="CF25" s="368"/>
      <c r="CG25" s="369"/>
      <c r="CH25" s="369"/>
      <c r="CJ25" s="368"/>
      <c r="CK25" s="369"/>
      <c r="CL25" s="369"/>
      <c r="CN25" s="368"/>
      <c r="CO25" s="369"/>
      <c r="CP25" s="369"/>
      <c r="CR25" s="368"/>
      <c r="CS25" s="369"/>
      <c r="CT25" s="369"/>
      <c r="CV25" s="368"/>
      <c r="CW25" s="369"/>
      <c r="CX25" s="369"/>
      <c r="CZ25" s="368"/>
      <c r="DA25" s="369"/>
      <c r="DB25" s="369"/>
      <c r="DD25" s="368"/>
      <c r="DE25" s="369"/>
      <c r="DF25" s="369"/>
      <c r="DH25" s="368"/>
      <c r="DI25" s="369"/>
      <c r="DJ25" s="369"/>
      <c r="DL25" s="368"/>
      <c r="DM25" s="369"/>
      <c r="DN25" s="369"/>
      <c r="DP25" s="368"/>
      <c r="DQ25" s="369"/>
      <c r="DR25" s="369"/>
      <c r="DT25" s="368"/>
      <c r="DU25" s="369"/>
      <c r="DV25" s="369"/>
      <c r="DX25" s="368"/>
      <c r="DY25" s="369"/>
      <c r="DZ25" s="369"/>
      <c r="EB25" s="368"/>
      <c r="EC25" s="369"/>
      <c r="ED25" s="369"/>
      <c r="EF25" s="368"/>
      <c r="EG25" s="369"/>
      <c r="EH25" s="369"/>
      <c r="EJ25" s="368"/>
      <c r="EK25" s="369"/>
      <c r="EL25" s="369"/>
      <c r="EN25" s="368"/>
      <c r="EO25" s="369"/>
      <c r="EP25" s="369"/>
      <c r="ER25" s="368"/>
      <c r="ES25" s="369"/>
      <c r="ET25" s="369"/>
      <c r="EV25" s="368"/>
      <c r="EW25" s="369"/>
      <c r="EX25" s="369"/>
      <c r="EZ25" s="368"/>
      <c r="FA25" s="369"/>
      <c r="FB25" s="369"/>
      <c r="FD25" s="368"/>
      <c r="FE25" s="369"/>
      <c r="FF25" s="369"/>
      <c r="FH25" s="368"/>
      <c r="FI25" s="369"/>
      <c r="FJ25" s="369"/>
      <c r="FL25" s="368"/>
      <c r="FM25" s="369"/>
      <c r="FN25" s="369"/>
      <c r="FP25" s="368"/>
      <c r="FQ25" s="369"/>
      <c r="FR25" s="369"/>
      <c r="FT25" s="368"/>
      <c r="FU25" s="369"/>
      <c r="FV25" s="369"/>
      <c r="FX25" s="368"/>
    </row>
    <row r="26" spans="1:180" ht="12" customHeight="1">
      <c r="A26" s="381"/>
      <c r="B26" s="371"/>
      <c r="C26" s="1658" t="str">
        <f ca="1">OFFSET(Lexicon!B903,0,$B$3)</f>
        <v>Which is likely to cause the greatest damage?</v>
      </c>
      <c r="D26" s="675"/>
      <c r="F26" s="381"/>
      <c r="G26" s="448"/>
      <c r="H26" s="448"/>
      <c r="I26" s="434"/>
      <c r="J26" s="430"/>
      <c r="K26" s="448"/>
      <c r="L26" s="427"/>
      <c r="M26" s="434"/>
      <c r="N26" s="450"/>
      <c r="O26" s="427"/>
      <c r="P26" s="451"/>
      <c r="Q26" s="369"/>
      <c r="R26" s="369"/>
      <c r="T26" s="368"/>
      <c r="U26" s="369"/>
      <c r="V26" s="369"/>
      <c r="X26" s="368"/>
      <c r="Y26" s="369"/>
      <c r="Z26" s="369"/>
      <c r="AB26" s="368"/>
      <c r="AC26" s="369"/>
      <c r="AD26" s="369"/>
      <c r="AF26" s="368"/>
      <c r="AG26" s="369"/>
      <c r="AH26" s="369"/>
      <c r="AJ26" s="368"/>
      <c r="AK26" s="369"/>
      <c r="AL26" s="369"/>
      <c r="AN26" s="368"/>
      <c r="AO26" s="369"/>
      <c r="AP26" s="369"/>
      <c r="AR26" s="368"/>
      <c r="AS26" s="369"/>
      <c r="AT26" s="369"/>
      <c r="AV26" s="368"/>
      <c r="AW26" s="369"/>
      <c r="AX26" s="369"/>
      <c r="AZ26" s="368"/>
      <c r="BA26" s="369"/>
      <c r="BB26" s="369"/>
      <c r="BD26" s="368"/>
      <c r="BE26" s="369"/>
      <c r="BF26" s="369"/>
      <c r="BH26" s="368"/>
      <c r="BI26" s="369"/>
      <c r="BJ26" s="369"/>
      <c r="BL26" s="368"/>
      <c r="BM26" s="369"/>
      <c r="BN26" s="369"/>
      <c r="BP26" s="368"/>
      <c r="BQ26" s="369"/>
      <c r="BR26" s="369"/>
      <c r="BT26" s="368"/>
      <c r="BU26" s="369"/>
      <c r="BV26" s="369"/>
      <c r="BX26" s="368"/>
      <c r="BY26" s="369"/>
      <c r="BZ26" s="369"/>
      <c r="CB26" s="368"/>
      <c r="CC26" s="369"/>
      <c r="CD26" s="369"/>
      <c r="CF26" s="368"/>
      <c r="CG26" s="369"/>
      <c r="CH26" s="369"/>
      <c r="CJ26" s="368"/>
      <c r="CK26" s="369"/>
      <c r="CL26" s="369"/>
      <c r="CN26" s="368"/>
      <c r="CO26" s="369"/>
      <c r="CP26" s="369"/>
      <c r="CR26" s="368"/>
      <c r="CS26" s="369"/>
      <c r="CT26" s="369"/>
      <c r="CV26" s="368"/>
      <c r="CW26" s="369"/>
      <c r="CX26" s="369"/>
      <c r="CZ26" s="368"/>
      <c r="DA26" s="369"/>
      <c r="DB26" s="369"/>
      <c r="DD26" s="368"/>
      <c r="DE26" s="369"/>
      <c r="DF26" s="369"/>
      <c r="DH26" s="368"/>
      <c r="DI26" s="369"/>
      <c r="DJ26" s="369"/>
      <c r="DL26" s="368"/>
      <c r="DM26" s="369"/>
      <c r="DN26" s="369"/>
      <c r="DP26" s="368"/>
      <c r="DQ26" s="369"/>
      <c r="DR26" s="369"/>
      <c r="DT26" s="368"/>
      <c r="DU26" s="369"/>
      <c r="DV26" s="369"/>
      <c r="DX26" s="368"/>
      <c r="DY26" s="369"/>
      <c r="DZ26" s="369"/>
      <c r="EB26" s="368"/>
      <c r="EC26" s="369"/>
      <c r="ED26" s="369"/>
      <c r="EF26" s="368"/>
      <c r="EG26" s="369"/>
      <c r="EH26" s="369"/>
      <c r="EJ26" s="368"/>
      <c r="EK26" s="369"/>
      <c r="EL26" s="369"/>
      <c r="EN26" s="368"/>
      <c r="EO26" s="369"/>
      <c r="EP26" s="369"/>
      <c r="ER26" s="368"/>
      <c r="ES26" s="369"/>
      <c r="ET26" s="369"/>
      <c r="EV26" s="368"/>
      <c r="EW26" s="369"/>
      <c r="EX26" s="369"/>
      <c r="EZ26" s="368"/>
      <c r="FA26" s="369"/>
      <c r="FB26" s="369"/>
      <c r="FD26" s="368"/>
      <c r="FE26" s="369"/>
      <c r="FF26" s="369"/>
      <c r="FH26" s="368"/>
      <c r="FI26" s="369"/>
      <c r="FJ26" s="369"/>
      <c r="FL26" s="368"/>
      <c r="FM26" s="369"/>
      <c r="FN26" s="369"/>
      <c r="FP26" s="368"/>
      <c r="FQ26" s="369"/>
      <c r="FR26" s="369"/>
      <c r="FT26" s="368"/>
      <c r="FU26" s="369"/>
      <c r="FV26" s="369"/>
      <c r="FX26" s="368"/>
    </row>
    <row r="27" spans="1:180" ht="12" customHeight="1">
      <c r="A27" s="381"/>
      <c r="B27" s="371"/>
      <c r="C27" s="1658"/>
      <c r="D27" s="675"/>
      <c r="E27" s="1659" t="str">
        <f ca="1">OFFSET(Lexicon!B914,0,$B$3)</f>
        <v xml:space="preserve">Assess overall probability of the potential problems and mark High, Medium, or Low (H/M/L) </v>
      </c>
      <c r="F27" s="381"/>
      <c r="G27" s="448"/>
      <c r="H27" s="448"/>
      <c r="I27" s="434"/>
      <c r="J27" s="430"/>
      <c r="K27" s="448"/>
      <c r="L27" s="427"/>
      <c r="M27" s="434"/>
      <c r="N27" s="450"/>
      <c r="O27" s="427"/>
      <c r="P27" s="451"/>
      <c r="Q27" s="369"/>
      <c r="R27" s="369"/>
      <c r="T27" s="368"/>
      <c r="U27" s="369"/>
      <c r="V27" s="369"/>
      <c r="X27" s="368"/>
      <c r="Y27" s="369"/>
      <c r="Z27" s="369"/>
      <c r="AB27" s="368"/>
      <c r="AC27" s="369"/>
      <c r="AD27" s="369"/>
      <c r="AF27" s="368"/>
      <c r="AG27" s="369"/>
      <c r="AH27" s="369"/>
      <c r="AJ27" s="368"/>
      <c r="AK27" s="369"/>
      <c r="AL27" s="369"/>
      <c r="AN27" s="368"/>
      <c r="AO27" s="369"/>
      <c r="AP27" s="369"/>
      <c r="AR27" s="368"/>
      <c r="AS27" s="369"/>
      <c r="AT27" s="369"/>
      <c r="AV27" s="368"/>
      <c r="AW27" s="369"/>
      <c r="AX27" s="369"/>
      <c r="AZ27" s="368"/>
      <c r="BA27" s="369"/>
      <c r="BB27" s="369"/>
      <c r="BD27" s="368"/>
      <c r="BE27" s="369"/>
      <c r="BF27" s="369"/>
      <c r="BH27" s="368"/>
      <c r="BI27" s="369"/>
      <c r="BJ27" s="369"/>
      <c r="BL27" s="368"/>
      <c r="BM27" s="369"/>
      <c r="BN27" s="369"/>
      <c r="BP27" s="368"/>
      <c r="BQ27" s="369"/>
      <c r="BR27" s="369"/>
      <c r="BT27" s="368"/>
      <c r="BU27" s="369"/>
      <c r="BV27" s="369"/>
      <c r="BX27" s="368"/>
      <c r="BY27" s="369"/>
      <c r="BZ27" s="369"/>
      <c r="CB27" s="368"/>
      <c r="CC27" s="369"/>
      <c r="CD27" s="369"/>
      <c r="CF27" s="368"/>
      <c r="CG27" s="369"/>
      <c r="CH27" s="369"/>
      <c r="CJ27" s="368"/>
      <c r="CK27" s="369"/>
      <c r="CL27" s="369"/>
      <c r="CN27" s="368"/>
      <c r="CO27" s="369"/>
      <c r="CP27" s="369"/>
      <c r="CR27" s="368"/>
      <c r="CS27" s="369"/>
      <c r="CT27" s="369"/>
      <c r="CV27" s="368"/>
      <c r="CW27" s="369"/>
      <c r="CX27" s="369"/>
      <c r="CZ27" s="368"/>
      <c r="DA27" s="369"/>
      <c r="DB27" s="369"/>
      <c r="DD27" s="368"/>
      <c r="DE27" s="369"/>
      <c r="DF27" s="369"/>
      <c r="DH27" s="368"/>
      <c r="DI27" s="369"/>
      <c r="DJ27" s="369"/>
      <c r="DL27" s="368"/>
      <c r="DM27" s="369"/>
      <c r="DN27" s="369"/>
      <c r="DP27" s="368"/>
      <c r="DQ27" s="369"/>
      <c r="DR27" s="369"/>
      <c r="DT27" s="368"/>
      <c r="DU27" s="369"/>
      <c r="DV27" s="369"/>
      <c r="DX27" s="368"/>
      <c r="DY27" s="369"/>
      <c r="DZ27" s="369"/>
      <c r="EB27" s="368"/>
      <c r="EC27" s="369"/>
      <c r="ED27" s="369"/>
      <c r="EF27" s="368"/>
      <c r="EG27" s="369"/>
      <c r="EH27" s="369"/>
      <c r="EJ27" s="368"/>
      <c r="EK27" s="369"/>
      <c r="EL27" s="369"/>
      <c r="EN27" s="368"/>
      <c r="EO27" s="369"/>
      <c r="EP27" s="369"/>
      <c r="ER27" s="368"/>
      <c r="ES27" s="369"/>
      <c r="ET27" s="369"/>
      <c r="EV27" s="368"/>
      <c r="EW27" s="369"/>
      <c r="EX27" s="369"/>
      <c r="EZ27" s="368"/>
      <c r="FA27" s="369"/>
      <c r="FB27" s="369"/>
      <c r="FD27" s="368"/>
      <c r="FE27" s="369"/>
      <c r="FF27" s="369"/>
      <c r="FH27" s="368"/>
      <c r="FI27" s="369"/>
      <c r="FJ27" s="369"/>
      <c r="FL27" s="368"/>
      <c r="FM27" s="369"/>
      <c r="FN27" s="369"/>
      <c r="FP27" s="368"/>
      <c r="FQ27" s="369"/>
      <c r="FR27" s="369"/>
      <c r="FT27" s="368"/>
      <c r="FU27" s="369"/>
      <c r="FV27" s="369"/>
      <c r="FX27" s="368"/>
    </row>
    <row r="28" spans="1:180" ht="12" customHeight="1">
      <c r="A28" s="381"/>
      <c r="B28" s="371"/>
      <c r="C28" s="1095"/>
      <c r="E28" s="1659"/>
      <c r="F28" s="381"/>
      <c r="G28" s="448"/>
      <c r="H28" s="448"/>
      <c r="I28" s="434"/>
      <c r="J28" s="430"/>
      <c r="K28" s="448"/>
      <c r="L28" s="427"/>
      <c r="M28" s="434"/>
      <c r="N28" s="450"/>
      <c r="O28" s="427"/>
      <c r="P28" s="452"/>
      <c r="Q28" s="369"/>
      <c r="R28" s="369"/>
      <c r="T28" s="370"/>
      <c r="U28" s="369"/>
      <c r="V28" s="369"/>
      <c r="X28" s="370"/>
      <c r="Y28" s="369"/>
      <c r="Z28" s="369"/>
      <c r="AB28" s="370"/>
      <c r="AC28" s="369"/>
      <c r="AD28" s="369"/>
      <c r="AF28" s="370"/>
      <c r="AG28" s="369"/>
      <c r="AH28" s="369"/>
      <c r="AJ28" s="370"/>
      <c r="AK28" s="369"/>
      <c r="AL28" s="369"/>
      <c r="AN28" s="370"/>
      <c r="AO28" s="369"/>
      <c r="AP28" s="369"/>
      <c r="AR28" s="370"/>
      <c r="AS28" s="369"/>
      <c r="AT28" s="369"/>
      <c r="AV28" s="370"/>
      <c r="AW28" s="369"/>
      <c r="AX28" s="369"/>
      <c r="AZ28" s="370"/>
      <c r="BA28" s="369"/>
      <c r="BB28" s="369"/>
      <c r="BD28" s="370"/>
      <c r="BE28" s="369"/>
      <c r="BF28" s="369"/>
      <c r="BH28" s="370"/>
      <c r="BI28" s="369"/>
      <c r="BJ28" s="369"/>
      <c r="BL28" s="370"/>
      <c r="BM28" s="369"/>
      <c r="BN28" s="369"/>
      <c r="BP28" s="370"/>
      <c r="BQ28" s="369"/>
      <c r="BR28" s="369"/>
      <c r="BT28" s="370"/>
      <c r="BU28" s="369"/>
      <c r="BV28" s="369"/>
      <c r="BX28" s="370"/>
      <c r="BY28" s="369"/>
      <c r="BZ28" s="369"/>
      <c r="CB28" s="370"/>
      <c r="CC28" s="369"/>
      <c r="CD28" s="369"/>
      <c r="CF28" s="370"/>
      <c r="CG28" s="369"/>
      <c r="CH28" s="369"/>
      <c r="CJ28" s="370"/>
      <c r="CK28" s="369"/>
      <c r="CL28" s="369"/>
      <c r="CN28" s="370"/>
      <c r="CO28" s="369"/>
      <c r="CP28" s="369"/>
      <c r="CR28" s="370"/>
      <c r="CS28" s="369"/>
      <c r="CT28" s="369"/>
      <c r="CV28" s="370"/>
      <c r="CW28" s="369"/>
      <c r="CX28" s="369"/>
      <c r="CZ28" s="370"/>
      <c r="DA28" s="369"/>
      <c r="DB28" s="369"/>
      <c r="DD28" s="370"/>
      <c r="DE28" s="369"/>
      <c r="DF28" s="369"/>
      <c r="DH28" s="370"/>
      <c r="DI28" s="369"/>
      <c r="DJ28" s="369"/>
      <c r="DL28" s="370"/>
      <c r="DM28" s="369"/>
      <c r="DN28" s="369"/>
      <c r="DP28" s="370"/>
      <c r="DQ28" s="369"/>
      <c r="DR28" s="369"/>
      <c r="DT28" s="370"/>
      <c r="DU28" s="369"/>
      <c r="DV28" s="369"/>
      <c r="DX28" s="370"/>
      <c r="DY28" s="369"/>
      <c r="DZ28" s="369"/>
      <c r="EB28" s="370"/>
      <c r="EC28" s="369"/>
      <c r="ED28" s="369"/>
      <c r="EF28" s="370"/>
      <c r="EG28" s="369"/>
      <c r="EH28" s="369"/>
      <c r="EJ28" s="370"/>
      <c r="EK28" s="369"/>
      <c r="EL28" s="369"/>
      <c r="EN28" s="370"/>
      <c r="EO28" s="369"/>
      <c r="EP28" s="369"/>
      <c r="ER28" s="370"/>
      <c r="ES28" s="369"/>
      <c r="ET28" s="369"/>
      <c r="EV28" s="370"/>
      <c r="EW28" s="369"/>
      <c r="EX28" s="369"/>
      <c r="EZ28" s="370"/>
      <c r="FA28" s="369"/>
      <c r="FB28" s="369"/>
      <c r="FD28" s="370"/>
      <c r="FE28" s="369"/>
      <c r="FF28" s="369"/>
      <c r="FH28" s="370"/>
      <c r="FI28" s="369"/>
      <c r="FJ28" s="369"/>
      <c r="FL28" s="370"/>
      <c r="FM28" s="369"/>
      <c r="FN28" s="369"/>
      <c r="FP28" s="370"/>
      <c r="FQ28" s="369"/>
      <c r="FR28" s="369"/>
      <c r="FT28" s="370"/>
      <c r="FU28" s="369"/>
      <c r="FV28" s="369"/>
      <c r="FX28" s="370"/>
    </row>
    <row r="29" spans="1:180" ht="12" customHeight="1">
      <c r="A29" s="381"/>
      <c r="B29" s="371"/>
      <c r="D29" s="675"/>
      <c r="E29" s="1285"/>
      <c r="F29" s="381"/>
      <c r="G29" s="448"/>
      <c r="H29" s="448"/>
      <c r="I29" s="430"/>
      <c r="J29" s="430"/>
      <c r="K29" s="448"/>
      <c r="L29" s="427"/>
      <c r="M29" s="434"/>
      <c r="N29" s="450"/>
      <c r="O29" s="427"/>
      <c r="P29" s="452"/>
      <c r="Q29" s="369"/>
      <c r="R29" s="369"/>
      <c r="T29" s="370"/>
      <c r="U29" s="369"/>
      <c r="V29" s="369"/>
      <c r="X29" s="370"/>
      <c r="Y29" s="369"/>
      <c r="Z29" s="369"/>
      <c r="AB29" s="370"/>
      <c r="AC29" s="369"/>
      <c r="AD29" s="369"/>
      <c r="AF29" s="370"/>
      <c r="AG29" s="369"/>
      <c r="AH29" s="369"/>
      <c r="AJ29" s="370"/>
      <c r="AK29" s="369"/>
      <c r="AL29" s="369"/>
      <c r="AN29" s="370"/>
      <c r="AO29" s="369"/>
      <c r="AP29" s="369"/>
      <c r="AR29" s="370"/>
      <c r="AS29" s="369"/>
      <c r="AT29" s="369"/>
      <c r="AV29" s="370"/>
      <c r="AW29" s="369"/>
      <c r="AX29" s="369"/>
      <c r="AZ29" s="370"/>
      <c r="BA29" s="369"/>
      <c r="BB29" s="369"/>
      <c r="BD29" s="370"/>
      <c r="BE29" s="369"/>
      <c r="BF29" s="369"/>
      <c r="BH29" s="370"/>
      <c r="BI29" s="369"/>
      <c r="BJ29" s="369"/>
      <c r="BL29" s="370"/>
      <c r="BM29" s="369"/>
      <c r="BN29" s="369"/>
      <c r="BP29" s="370"/>
      <c r="BQ29" s="369"/>
      <c r="BR29" s="369"/>
      <c r="BT29" s="370"/>
      <c r="BU29" s="369"/>
      <c r="BV29" s="369"/>
      <c r="BX29" s="370"/>
      <c r="BY29" s="369"/>
      <c r="BZ29" s="369"/>
      <c r="CB29" s="370"/>
      <c r="CC29" s="369"/>
      <c r="CD29" s="369"/>
      <c r="CF29" s="370"/>
      <c r="CG29" s="369"/>
      <c r="CH29" s="369"/>
      <c r="CJ29" s="370"/>
      <c r="CK29" s="369"/>
      <c r="CL29" s="369"/>
      <c r="CN29" s="370"/>
      <c r="CO29" s="369"/>
      <c r="CP29" s="369"/>
      <c r="CR29" s="370"/>
      <c r="CS29" s="369"/>
      <c r="CT29" s="369"/>
      <c r="CV29" s="370"/>
      <c r="CW29" s="369"/>
      <c r="CX29" s="369"/>
      <c r="CZ29" s="370"/>
      <c r="DA29" s="369"/>
      <c r="DB29" s="369"/>
      <c r="DD29" s="370"/>
      <c r="DE29" s="369"/>
      <c r="DF29" s="369"/>
      <c r="DH29" s="370"/>
      <c r="DI29" s="369"/>
      <c r="DJ29" s="369"/>
      <c r="DL29" s="370"/>
      <c r="DM29" s="369"/>
      <c r="DN29" s="369"/>
      <c r="DP29" s="370"/>
      <c r="DQ29" s="369"/>
      <c r="DR29" s="369"/>
      <c r="DT29" s="370"/>
      <c r="DU29" s="369"/>
      <c r="DV29" s="369"/>
      <c r="DX29" s="370"/>
      <c r="DY29" s="369"/>
      <c r="DZ29" s="369"/>
      <c r="EB29" s="370"/>
      <c r="EC29" s="369"/>
      <c r="ED29" s="369"/>
      <c r="EF29" s="370"/>
      <c r="EG29" s="369"/>
      <c r="EH29" s="369"/>
      <c r="EJ29" s="370"/>
      <c r="EK29" s="369"/>
      <c r="EL29" s="369"/>
      <c r="EN29" s="370"/>
      <c r="EO29" s="369"/>
      <c r="EP29" s="369"/>
      <c r="ER29" s="370"/>
      <c r="ES29" s="369"/>
      <c r="ET29" s="369"/>
      <c r="EV29" s="370"/>
      <c r="EW29" s="369"/>
      <c r="EX29" s="369"/>
      <c r="EZ29" s="370"/>
      <c r="FA29" s="369"/>
      <c r="FB29" s="369"/>
      <c r="FD29" s="370"/>
      <c r="FE29" s="369"/>
      <c r="FF29" s="369"/>
      <c r="FH29" s="370"/>
      <c r="FI29" s="369"/>
      <c r="FJ29" s="369"/>
      <c r="FL29" s="370"/>
      <c r="FM29" s="369"/>
      <c r="FN29" s="369"/>
      <c r="FP29" s="370"/>
      <c r="FQ29" s="369"/>
      <c r="FR29" s="369"/>
      <c r="FT29" s="370"/>
      <c r="FU29" s="369"/>
      <c r="FV29" s="369"/>
      <c r="FX29" s="370"/>
    </row>
    <row r="30" spans="1:180" ht="12" customHeight="1">
      <c r="A30" s="381"/>
      <c r="B30" s="371"/>
      <c r="C30" s="1668" t="str">
        <f ca="1">OFFSET(Lexicon!B904,0,$B$3)</f>
        <v>If priority order is clear, mark the potential problems to work on first with an asterisk (*)</v>
      </c>
      <c r="D30" s="675"/>
      <c r="E30" s="1666" t="str">
        <f ca="1">OFFSET(Lexicon!B915,0,$B$3)</f>
        <v>Assess overall seriousness of the potential problems and mark High, Medium, or Low (H/M/L)</v>
      </c>
      <c r="F30" s="381"/>
      <c r="G30" s="448"/>
      <c r="H30" s="448"/>
      <c r="I30" s="430"/>
      <c r="J30" s="430"/>
      <c r="K30" s="448"/>
      <c r="L30" s="427"/>
      <c r="M30" s="434"/>
      <c r="N30" s="450"/>
      <c r="O30" s="427"/>
      <c r="P30" s="452"/>
      <c r="Q30" s="369"/>
      <c r="R30" s="369"/>
      <c r="T30" s="370"/>
      <c r="U30" s="369"/>
      <c r="V30" s="369"/>
      <c r="X30" s="370"/>
      <c r="Y30" s="369"/>
      <c r="Z30" s="369"/>
      <c r="AB30" s="370"/>
      <c r="AC30" s="369"/>
      <c r="AD30" s="369"/>
      <c r="AF30" s="370"/>
      <c r="AG30" s="369"/>
      <c r="AH30" s="369"/>
      <c r="AJ30" s="370"/>
      <c r="AK30" s="369"/>
      <c r="AL30" s="369"/>
      <c r="AN30" s="370"/>
      <c r="AO30" s="369"/>
      <c r="AP30" s="369"/>
      <c r="AR30" s="370"/>
      <c r="AS30" s="369"/>
      <c r="AT30" s="369"/>
      <c r="AV30" s="370"/>
      <c r="AW30" s="369"/>
      <c r="AX30" s="369"/>
      <c r="AZ30" s="370"/>
      <c r="BA30" s="369"/>
      <c r="BB30" s="369"/>
      <c r="BD30" s="370"/>
      <c r="BE30" s="369"/>
      <c r="BF30" s="369"/>
      <c r="BH30" s="370"/>
      <c r="BI30" s="369"/>
      <c r="BJ30" s="369"/>
      <c r="BL30" s="370"/>
      <c r="BM30" s="369"/>
      <c r="BN30" s="369"/>
      <c r="BP30" s="370"/>
      <c r="BQ30" s="369"/>
      <c r="BR30" s="369"/>
      <c r="BT30" s="370"/>
      <c r="BU30" s="369"/>
      <c r="BV30" s="369"/>
      <c r="BX30" s="370"/>
      <c r="BY30" s="369"/>
      <c r="BZ30" s="369"/>
      <c r="CB30" s="370"/>
      <c r="CC30" s="369"/>
      <c r="CD30" s="369"/>
      <c r="CF30" s="370"/>
      <c r="CG30" s="369"/>
      <c r="CH30" s="369"/>
      <c r="CJ30" s="370"/>
      <c r="CK30" s="369"/>
      <c r="CL30" s="369"/>
      <c r="CN30" s="370"/>
      <c r="CO30" s="369"/>
      <c r="CP30" s="369"/>
      <c r="CR30" s="370"/>
      <c r="CS30" s="369"/>
      <c r="CT30" s="369"/>
      <c r="CV30" s="370"/>
      <c r="CW30" s="369"/>
      <c r="CX30" s="369"/>
      <c r="CZ30" s="370"/>
      <c r="DA30" s="369"/>
      <c r="DB30" s="369"/>
      <c r="DD30" s="370"/>
      <c r="DE30" s="369"/>
      <c r="DF30" s="369"/>
      <c r="DH30" s="370"/>
      <c r="DI30" s="369"/>
      <c r="DJ30" s="369"/>
      <c r="DL30" s="370"/>
      <c r="DM30" s="369"/>
      <c r="DN30" s="369"/>
      <c r="DP30" s="370"/>
      <c r="DQ30" s="369"/>
      <c r="DR30" s="369"/>
      <c r="DT30" s="370"/>
      <c r="DU30" s="369"/>
      <c r="DV30" s="369"/>
      <c r="DX30" s="370"/>
      <c r="DY30" s="369"/>
      <c r="DZ30" s="369"/>
      <c r="EB30" s="370"/>
      <c r="EC30" s="369"/>
      <c r="ED30" s="369"/>
      <c r="EF30" s="370"/>
      <c r="EG30" s="369"/>
      <c r="EH30" s="369"/>
      <c r="EJ30" s="370"/>
      <c r="EK30" s="369"/>
      <c r="EL30" s="369"/>
      <c r="EN30" s="370"/>
      <c r="EO30" s="369"/>
      <c r="EP30" s="369"/>
      <c r="ER30" s="370"/>
      <c r="ES30" s="369"/>
      <c r="ET30" s="369"/>
      <c r="EV30" s="370"/>
      <c r="EW30" s="369"/>
      <c r="EX30" s="369"/>
      <c r="EZ30" s="370"/>
      <c r="FA30" s="369"/>
      <c r="FB30" s="369"/>
      <c r="FD30" s="370"/>
      <c r="FE30" s="369"/>
      <c r="FF30" s="369"/>
      <c r="FH30" s="370"/>
      <c r="FI30" s="369"/>
      <c r="FJ30" s="369"/>
      <c r="FL30" s="370"/>
      <c r="FM30" s="369"/>
      <c r="FN30" s="369"/>
      <c r="FP30" s="370"/>
      <c r="FQ30" s="369"/>
      <c r="FR30" s="369"/>
      <c r="FT30" s="370"/>
      <c r="FU30" s="369"/>
      <c r="FV30" s="369"/>
      <c r="FX30" s="370"/>
    </row>
    <row r="31" spans="1:180" ht="12" customHeight="1">
      <c r="A31" s="381"/>
      <c r="B31" s="371"/>
      <c r="C31" s="1668"/>
      <c r="D31" s="675"/>
      <c r="E31" s="1666"/>
      <c r="F31" s="381"/>
      <c r="G31" s="448"/>
      <c r="H31" s="448"/>
      <c r="I31" s="430"/>
      <c r="J31" s="430"/>
      <c r="K31" s="448"/>
      <c r="L31" s="427"/>
      <c r="M31" s="434"/>
      <c r="N31" s="450"/>
      <c r="O31" s="427"/>
      <c r="P31" s="452"/>
      <c r="Q31" s="369"/>
      <c r="R31" s="369"/>
      <c r="T31" s="370"/>
      <c r="U31" s="369"/>
      <c r="V31" s="369"/>
      <c r="X31" s="370"/>
      <c r="Y31" s="369"/>
      <c r="Z31" s="369"/>
      <c r="AB31" s="370"/>
      <c r="AC31" s="369"/>
      <c r="AD31" s="369"/>
      <c r="AF31" s="370"/>
      <c r="AG31" s="369"/>
      <c r="AH31" s="369"/>
      <c r="AJ31" s="370"/>
      <c r="AK31" s="369"/>
      <c r="AL31" s="369"/>
      <c r="AN31" s="370"/>
      <c r="AO31" s="369"/>
      <c r="AP31" s="369"/>
      <c r="AR31" s="370"/>
      <c r="AS31" s="369"/>
      <c r="AT31" s="369"/>
      <c r="AV31" s="370"/>
      <c r="AW31" s="369"/>
      <c r="AX31" s="369"/>
      <c r="AZ31" s="370"/>
      <c r="BA31" s="369"/>
      <c r="BB31" s="369"/>
      <c r="BD31" s="370"/>
      <c r="BE31" s="369"/>
      <c r="BF31" s="369"/>
      <c r="BH31" s="370"/>
      <c r="BI31" s="369"/>
      <c r="BJ31" s="369"/>
      <c r="BL31" s="370"/>
      <c r="BM31" s="369"/>
      <c r="BN31" s="369"/>
      <c r="BP31" s="370"/>
      <c r="BQ31" s="369"/>
      <c r="BR31" s="369"/>
      <c r="BT31" s="370"/>
      <c r="BU31" s="369"/>
      <c r="BV31" s="369"/>
      <c r="BX31" s="370"/>
      <c r="BY31" s="369"/>
      <c r="BZ31" s="369"/>
      <c r="CB31" s="370"/>
      <c r="CC31" s="369"/>
      <c r="CD31" s="369"/>
      <c r="CF31" s="370"/>
      <c r="CG31" s="369"/>
      <c r="CH31" s="369"/>
      <c r="CJ31" s="370"/>
      <c r="CK31" s="369"/>
      <c r="CL31" s="369"/>
      <c r="CN31" s="370"/>
      <c r="CO31" s="369"/>
      <c r="CP31" s="369"/>
      <c r="CR31" s="370"/>
      <c r="CS31" s="369"/>
      <c r="CT31" s="369"/>
      <c r="CV31" s="370"/>
      <c r="CW31" s="369"/>
      <c r="CX31" s="369"/>
      <c r="CZ31" s="370"/>
      <c r="DA31" s="369"/>
      <c r="DB31" s="369"/>
      <c r="DD31" s="370"/>
      <c r="DE31" s="369"/>
      <c r="DF31" s="369"/>
      <c r="DH31" s="370"/>
      <c r="DI31" s="369"/>
      <c r="DJ31" s="369"/>
      <c r="DL31" s="370"/>
      <c r="DM31" s="369"/>
      <c r="DN31" s="369"/>
      <c r="DP31" s="370"/>
      <c r="DQ31" s="369"/>
      <c r="DR31" s="369"/>
      <c r="DT31" s="370"/>
      <c r="DU31" s="369"/>
      <c r="DV31" s="369"/>
      <c r="DX31" s="370"/>
      <c r="DY31" s="369"/>
      <c r="DZ31" s="369"/>
      <c r="EB31" s="370"/>
      <c r="EC31" s="369"/>
      <c r="ED31" s="369"/>
      <c r="EF31" s="370"/>
      <c r="EG31" s="369"/>
      <c r="EH31" s="369"/>
      <c r="EJ31" s="370"/>
      <c r="EK31" s="369"/>
      <c r="EL31" s="369"/>
      <c r="EN31" s="370"/>
      <c r="EO31" s="369"/>
      <c r="EP31" s="369"/>
      <c r="ER31" s="370"/>
      <c r="ES31" s="369"/>
      <c r="ET31" s="369"/>
      <c r="EV31" s="370"/>
      <c r="EW31" s="369"/>
      <c r="EX31" s="369"/>
      <c r="EZ31" s="370"/>
      <c r="FA31" s="369"/>
      <c r="FB31" s="369"/>
      <c r="FD31" s="370"/>
      <c r="FE31" s="369"/>
      <c r="FF31" s="369"/>
      <c r="FH31" s="370"/>
      <c r="FI31" s="369"/>
      <c r="FJ31" s="369"/>
      <c r="FL31" s="370"/>
      <c r="FM31" s="369"/>
      <c r="FN31" s="369"/>
      <c r="FP31" s="370"/>
      <c r="FQ31" s="369"/>
      <c r="FR31" s="369"/>
      <c r="FT31" s="370"/>
      <c r="FU31" s="369"/>
      <c r="FV31" s="369"/>
      <c r="FX31" s="370"/>
    </row>
    <row r="32" spans="1:180" ht="12" customHeight="1">
      <c r="A32" s="381"/>
      <c r="B32" s="371"/>
      <c r="D32" s="675"/>
      <c r="E32" s="681" t="str">
        <f ca="1">OFFSET(Lexicon!B916,0,$B$3)</f>
        <v>Use “+” or “-” to further refine the ratings</v>
      </c>
      <c r="F32" s="381"/>
      <c r="G32" s="448"/>
      <c r="H32" s="448"/>
      <c r="I32" s="430"/>
      <c r="J32" s="434"/>
      <c r="K32" s="448"/>
      <c r="L32" s="427"/>
      <c r="M32" s="434"/>
      <c r="N32" s="450"/>
      <c r="O32" s="427"/>
      <c r="P32" s="452"/>
      <c r="Q32" s="369"/>
      <c r="R32" s="369"/>
      <c r="T32" s="370"/>
      <c r="U32" s="369"/>
      <c r="V32" s="369"/>
      <c r="X32" s="370"/>
      <c r="Y32" s="369"/>
      <c r="Z32" s="369"/>
      <c r="AB32" s="370"/>
      <c r="AC32" s="369"/>
      <c r="AD32" s="369"/>
      <c r="AF32" s="370"/>
      <c r="AG32" s="369"/>
      <c r="AH32" s="369"/>
      <c r="AJ32" s="370"/>
      <c r="AK32" s="369"/>
      <c r="AL32" s="369"/>
      <c r="AN32" s="370"/>
      <c r="AO32" s="369"/>
      <c r="AP32" s="369"/>
      <c r="AR32" s="370"/>
      <c r="AS32" s="369"/>
      <c r="AT32" s="369"/>
      <c r="AV32" s="370"/>
      <c r="AW32" s="369"/>
      <c r="AX32" s="369"/>
      <c r="AZ32" s="370"/>
      <c r="BA32" s="369"/>
      <c r="BB32" s="369"/>
      <c r="BD32" s="370"/>
      <c r="BE32" s="369"/>
      <c r="BF32" s="369"/>
      <c r="BH32" s="370"/>
      <c r="BI32" s="369"/>
      <c r="BJ32" s="369"/>
      <c r="BL32" s="370"/>
      <c r="BM32" s="369"/>
      <c r="BN32" s="369"/>
      <c r="BP32" s="370"/>
      <c r="BQ32" s="369"/>
      <c r="BR32" s="369"/>
      <c r="BT32" s="370"/>
      <c r="BU32" s="369"/>
      <c r="BV32" s="369"/>
      <c r="BX32" s="370"/>
      <c r="BY32" s="369"/>
      <c r="BZ32" s="369"/>
      <c r="CB32" s="370"/>
      <c r="CC32" s="369"/>
      <c r="CD32" s="369"/>
      <c r="CF32" s="370"/>
      <c r="CG32" s="369"/>
      <c r="CH32" s="369"/>
      <c r="CJ32" s="370"/>
      <c r="CK32" s="369"/>
      <c r="CL32" s="369"/>
      <c r="CN32" s="370"/>
      <c r="CO32" s="369"/>
      <c r="CP32" s="369"/>
      <c r="CR32" s="370"/>
      <c r="CS32" s="369"/>
      <c r="CT32" s="369"/>
      <c r="CV32" s="370"/>
      <c r="CW32" s="369"/>
      <c r="CX32" s="369"/>
      <c r="CZ32" s="370"/>
      <c r="DA32" s="369"/>
      <c r="DB32" s="369"/>
      <c r="DD32" s="370"/>
      <c r="DE32" s="369"/>
      <c r="DF32" s="369"/>
      <c r="DH32" s="370"/>
      <c r="DI32" s="369"/>
      <c r="DJ32" s="369"/>
      <c r="DL32" s="370"/>
      <c r="DM32" s="369"/>
      <c r="DN32" s="369"/>
      <c r="DP32" s="370"/>
      <c r="DQ32" s="369"/>
      <c r="DR32" s="369"/>
      <c r="DT32" s="370"/>
      <c r="DU32" s="369"/>
      <c r="DV32" s="369"/>
      <c r="DX32" s="370"/>
      <c r="DY32" s="369"/>
      <c r="DZ32" s="369"/>
      <c r="EB32" s="370"/>
      <c r="EC32" s="369"/>
      <c r="ED32" s="369"/>
      <c r="EF32" s="370"/>
      <c r="EG32" s="369"/>
      <c r="EH32" s="369"/>
      <c r="EJ32" s="370"/>
      <c r="EK32" s="369"/>
      <c r="EL32" s="369"/>
      <c r="EN32" s="370"/>
      <c r="EO32" s="369"/>
      <c r="EP32" s="369"/>
      <c r="ER32" s="370"/>
      <c r="ES32" s="369"/>
      <c r="ET32" s="369"/>
      <c r="EV32" s="370"/>
      <c r="EW32" s="369"/>
      <c r="EX32" s="369"/>
      <c r="EZ32" s="370"/>
      <c r="FA32" s="369"/>
      <c r="FB32" s="369"/>
      <c r="FD32" s="370"/>
      <c r="FE32" s="369"/>
      <c r="FF32" s="369"/>
      <c r="FH32" s="370"/>
      <c r="FI32" s="369"/>
      <c r="FJ32" s="369"/>
      <c r="FL32" s="370"/>
      <c r="FM32" s="369"/>
      <c r="FN32" s="369"/>
      <c r="FP32" s="370"/>
      <c r="FQ32" s="369"/>
      <c r="FR32" s="369"/>
      <c r="FT32" s="370"/>
      <c r="FU32" s="369"/>
      <c r="FV32" s="369"/>
      <c r="FX32" s="370"/>
    </row>
    <row r="33" spans="1:180" ht="12" customHeight="1">
      <c r="A33" s="381"/>
      <c r="B33" s="371"/>
      <c r="C33" s="1668" t="str">
        <f ca="1">OFFSET(Lexicon!B905,0,$B$3)</f>
        <v>Continue the analysis starting with the highest priority potential problems</v>
      </c>
      <c r="D33" s="675"/>
      <c r="E33" s="416"/>
      <c r="F33" s="381"/>
      <c r="G33" s="448"/>
      <c r="H33" s="448"/>
      <c r="I33" s="430"/>
      <c r="J33" s="434"/>
      <c r="K33" s="448"/>
      <c r="L33" s="427"/>
      <c r="M33" s="434"/>
      <c r="N33" s="450"/>
      <c r="O33" s="427"/>
      <c r="P33" s="452"/>
      <c r="Q33" s="369"/>
      <c r="R33" s="369"/>
      <c r="T33" s="370"/>
      <c r="U33" s="369"/>
      <c r="V33" s="369"/>
      <c r="X33" s="370"/>
      <c r="Y33" s="369"/>
      <c r="Z33" s="369"/>
      <c r="AB33" s="370"/>
      <c r="AC33" s="369"/>
      <c r="AD33" s="369"/>
      <c r="AF33" s="370"/>
      <c r="AG33" s="369"/>
      <c r="AH33" s="369"/>
      <c r="AJ33" s="370"/>
      <c r="AK33" s="369"/>
      <c r="AL33" s="369"/>
      <c r="AN33" s="370"/>
      <c r="AO33" s="369"/>
      <c r="AP33" s="369"/>
      <c r="AR33" s="370"/>
      <c r="AS33" s="369"/>
      <c r="AT33" s="369"/>
      <c r="AV33" s="370"/>
      <c r="AW33" s="369"/>
      <c r="AX33" s="369"/>
      <c r="AZ33" s="370"/>
      <c r="BA33" s="369"/>
      <c r="BB33" s="369"/>
      <c r="BD33" s="370"/>
      <c r="BE33" s="369"/>
      <c r="BF33" s="369"/>
      <c r="BH33" s="370"/>
      <c r="BI33" s="369"/>
      <c r="BJ33" s="369"/>
      <c r="BL33" s="370"/>
      <c r="BM33" s="369"/>
      <c r="BN33" s="369"/>
      <c r="BP33" s="370"/>
      <c r="BQ33" s="369"/>
      <c r="BR33" s="369"/>
      <c r="BT33" s="370"/>
      <c r="BU33" s="369"/>
      <c r="BV33" s="369"/>
      <c r="BX33" s="370"/>
      <c r="BY33" s="369"/>
      <c r="BZ33" s="369"/>
      <c r="CB33" s="370"/>
      <c r="CC33" s="369"/>
      <c r="CD33" s="369"/>
      <c r="CF33" s="370"/>
      <c r="CG33" s="369"/>
      <c r="CH33" s="369"/>
      <c r="CJ33" s="370"/>
      <c r="CK33" s="369"/>
      <c r="CL33" s="369"/>
      <c r="CN33" s="370"/>
      <c r="CO33" s="369"/>
      <c r="CP33" s="369"/>
      <c r="CR33" s="370"/>
      <c r="CS33" s="369"/>
      <c r="CT33" s="369"/>
      <c r="CV33" s="370"/>
      <c r="CW33" s="369"/>
      <c r="CX33" s="369"/>
      <c r="CZ33" s="370"/>
      <c r="DA33" s="369"/>
      <c r="DB33" s="369"/>
      <c r="DD33" s="370"/>
      <c r="DE33" s="369"/>
      <c r="DF33" s="369"/>
      <c r="DH33" s="370"/>
      <c r="DI33" s="369"/>
      <c r="DJ33" s="369"/>
      <c r="DL33" s="370"/>
      <c r="DM33" s="369"/>
      <c r="DN33" s="369"/>
      <c r="DP33" s="370"/>
      <c r="DQ33" s="369"/>
      <c r="DR33" s="369"/>
      <c r="DT33" s="370"/>
      <c r="DU33" s="369"/>
      <c r="DV33" s="369"/>
      <c r="DX33" s="370"/>
      <c r="DY33" s="369"/>
      <c r="DZ33" s="369"/>
      <c r="EB33" s="370"/>
      <c r="EC33" s="369"/>
      <c r="ED33" s="369"/>
      <c r="EF33" s="370"/>
      <c r="EG33" s="369"/>
      <c r="EH33" s="369"/>
      <c r="EJ33" s="370"/>
      <c r="EK33" s="369"/>
      <c r="EL33" s="369"/>
      <c r="EN33" s="370"/>
      <c r="EO33" s="369"/>
      <c r="EP33" s="369"/>
      <c r="ER33" s="370"/>
      <c r="ES33" s="369"/>
      <c r="ET33" s="369"/>
      <c r="EV33" s="370"/>
      <c r="EW33" s="369"/>
      <c r="EX33" s="369"/>
      <c r="EZ33" s="370"/>
      <c r="FA33" s="369"/>
      <c r="FB33" s="369"/>
      <c r="FD33" s="370"/>
      <c r="FE33" s="369"/>
      <c r="FF33" s="369"/>
      <c r="FH33" s="370"/>
      <c r="FI33" s="369"/>
      <c r="FJ33" s="369"/>
      <c r="FL33" s="370"/>
      <c r="FM33" s="369"/>
      <c r="FN33" s="369"/>
      <c r="FP33" s="370"/>
      <c r="FQ33" s="369"/>
      <c r="FR33" s="369"/>
      <c r="FT33" s="370"/>
      <c r="FU33" s="369"/>
      <c r="FV33" s="369"/>
      <c r="FX33" s="370"/>
    </row>
    <row r="34" spans="1:180" ht="12" customHeight="1">
      <c r="A34" s="381"/>
      <c r="B34" s="371"/>
      <c r="C34" s="1668"/>
      <c r="E34" s="1666" t="str">
        <f ca="1">OFFSET(Lexicon!B917,0,$B$3)</f>
        <v>Select highest combination of probability and seriousness (H-H, M-H) to work on first</v>
      </c>
      <c r="F34" s="381"/>
      <c r="G34" s="453"/>
      <c r="H34" s="453"/>
      <c r="I34" s="427"/>
      <c r="J34" s="431"/>
      <c r="K34" s="453"/>
      <c r="L34" s="427"/>
      <c r="M34" s="434"/>
      <c r="N34" s="450"/>
      <c r="O34" s="427"/>
      <c r="P34" s="452"/>
      <c r="Q34" s="369"/>
      <c r="R34" s="369"/>
      <c r="T34" s="370"/>
      <c r="U34" s="369"/>
      <c r="V34" s="369"/>
      <c r="X34" s="370"/>
      <c r="Y34" s="369"/>
      <c r="Z34" s="369"/>
      <c r="AB34" s="370"/>
      <c r="AC34" s="369"/>
      <c r="AD34" s="369"/>
      <c r="AF34" s="370"/>
      <c r="AG34" s="369"/>
      <c r="AH34" s="369"/>
      <c r="AJ34" s="370"/>
      <c r="AK34" s="369"/>
      <c r="AL34" s="369"/>
      <c r="AN34" s="370"/>
      <c r="AO34" s="369"/>
      <c r="AP34" s="369"/>
      <c r="AR34" s="370"/>
      <c r="AS34" s="369"/>
      <c r="AT34" s="369"/>
      <c r="AV34" s="370"/>
      <c r="AW34" s="369"/>
      <c r="AX34" s="369"/>
      <c r="AZ34" s="370"/>
      <c r="BA34" s="369"/>
      <c r="BB34" s="369"/>
      <c r="BD34" s="370"/>
      <c r="BE34" s="369"/>
      <c r="BF34" s="369"/>
      <c r="BH34" s="370"/>
      <c r="BI34" s="369"/>
      <c r="BJ34" s="369"/>
      <c r="BL34" s="370"/>
      <c r="BM34" s="369"/>
      <c r="BN34" s="369"/>
      <c r="BP34" s="370"/>
      <c r="BQ34" s="369"/>
      <c r="BR34" s="369"/>
      <c r="BT34" s="370"/>
      <c r="BU34" s="369"/>
      <c r="BV34" s="369"/>
      <c r="BX34" s="370"/>
      <c r="BY34" s="369"/>
      <c r="BZ34" s="369"/>
      <c r="CB34" s="370"/>
      <c r="CC34" s="369"/>
      <c r="CD34" s="369"/>
      <c r="CF34" s="370"/>
      <c r="CG34" s="369"/>
      <c r="CH34" s="369"/>
      <c r="CJ34" s="370"/>
      <c r="CK34" s="369"/>
      <c r="CL34" s="369"/>
      <c r="CN34" s="370"/>
      <c r="CO34" s="369"/>
      <c r="CP34" s="369"/>
      <c r="CR34" s="370"/>
      <c r="CS34" s="369"/>
      <c r="CT34" s="369"/>
      <c r="CV34" s="370"/>
      <c r="CW34" s="369"/>
      <c r="CX34" s="369"/>
      <c r="CZ34" s="370"/>
      <c r="DA34" s="369"/>
      <c r="DB34" s="369"/>
      <c r="DD34" s="370"/>
      <c r="DE34" s="369"/>
      <c r="DF34" s="369"/>
      <c r="DH34" s="370"/>
      <c r="DI34" s="369"/>
      <c r="DJ34" s="369"/>
      <c r="DL34" s="370"/>
      <c r="DM34" s="369"/>
      <c r="DN34" s="369"/>
      <c r="DP34" s="370"/>
      <c r="DQ34" s="369"/>
      <c r="DR34" s="369"/>
      <c r="DT34" s="370"/>
      <c r="DU34" s="369"/>
      <c r="DV34" s="369"/>
      <c r="DX34" s="370"/>
      <c r="DY34" s="369"/>
      <c r="DZ34" s="369"/>
      <c r="EB34" s="370"/>
      <c r="EC34" s="369"/>
      <c r="ED34" s="369"/>
      <c r="EF34" s="370"/>
      <c r="EG34" s="369"/>
      <c r="EH34" s="369"/>
      <c r="EJ34" s="370"/>
      <c r="EK34" s="369"/>
      <c r="EL34" s="369"/>
      <c r="EN34" s="370"/>
      <c r="EO34" s="369"/>
      <c r="EP34" s="369"/>
      <c r="ER34" s="370"/>
      <c r="ES34" s="369"/>
      <c r="ET34" s="369"/>
      <c r="EV34" s="370"/>
      <c r="EW34" s="369"/>
      <c r="EX34" s="369"/>
      <c r="EZ34" s="370"/>
      <c r="FA34" s="369"/>
      <c r="FB34" s="369"/>
      <c r="FD34" s="370"/>
      <c r="FE34" s="369"/>
      <c r="FF34" s="369"/>
      <c r="FH34" s="370"/>
      <c r="FI34" s="369"/>
      <c r="FJ34" s="369"/>
      <c r="FL34" s="370"/>
      <c r="FM34" s="369"/>
      <c r="FN34" s="369"/>
      <c r="FP34" s="370"/>
      <c r="FQ34" s="369"/>
      <c r="FR34" s="369"/>
      <c r="FT34" s="370"/>
      <c r="FU34" s="369"/>
      <c r="FV34" s="369"/>
      <c r="FX34" s="370"/>
    </row>
    <row r="35" spans="1:180" ht="12" customHeight="1">
      <c r="A35" s="381"/>
      <c r="B35" s="371"/>
      <c r="D35" s="675"/>
      <c r="E35" s="1666"/>
      <c r="F35" s="381"/>
      <c r="G35" s="448"/>
      <c r="H35" s="448"/>
      <c r="I35" s="430"/>
      <c r="J35" s="448"/>
      <c r="K35" s="448"/>
      <c r="L35" s="427"/>
      <c r="M35" s="434"/>
      <c r="N35" s="450"/>
      <c r="O35" s="427"/>
      <c r="P35" s="452"/>
      <c r="Q35" s="369"/>
      <c r="R35" s="369"/>
      <c r="T35" s="370"/>
      <c r="U35" s="369"/>
      <c r="V35" s="369"/>
      <c r="X35" s="370"/>
      <c r="Y35" s="369"/>
      <c r="Z35" s="369"/>
      <c r="AB35" s="370"/>
      <c r="AC35" s="369"/>
      <c r="AD35" s="369"/>
      <c r="AF35" s="370"/>
      <c r="AG35" s="369"/>
      <c r="AH35" s="369"/>
      <c r="AJ35" s="370"/>
      <c r="AK35" s="369"/>
      <c r="AL35" s="369"/>
      <c r="AN35" s="370"/>
      <c r="AO35" s="369"/>
      <c r="AP35" s="369"/>
      <c r="AR35" s="370"/>
      <c r="AS35" s="369"/>
      <c r="AT35" s="369"/>
      <c r="AV35" s="370"/>
      <c r="AW35" s="369"/>
      <c r="AX35" s="369"/>
      <c r="AZ35" s="370"/>
      <c r="BA35" s="369"/>
      <c r="BB35" s="369"/>
      <c r="BD35" s="370"/>
      <c r="BE35" s="369"/>
      <c r="BF35" s="369"/>
      <c r="BH35" s="370"/>
      <c r="BI35" s="369"/>
      <c r="BJ35" s="369"/>
      <c r="BL35" s="370"/>
      <c r="BM35" s="369"/>
      <c r="BN35" s="369"/>
      <c r="BP35" s="370"/>
      <c r="BQ35" s="369"/>
      <c r="BR35" s="369"/>
      <c r="BT35" s="370"/>
      <c r="BU35" s="369"/>
      <c r="BV35" s="369"/>
      <c r="BX35" s="370"/>
      <c r="BY35" s="369"/>
      <c r="BZ35" s="369"/>
      <c r="CB35" s="370"/>
      <c r="CC35" s="369"/>
      <c r="CD35" s="369"/>
      <c r="CF35" s="370"/>
      <c r="CG35" s="369"/>
      <c r="CH35" s="369"/>
      <c r="CJ35" s="370"/>
      <c r="CK35" s="369"/>
      <c r="CL35" s="369"/>
      <c r="CN35" s="370"/>
      <c r="CO35" s="369"/>
      <c r="CP35" s="369"/>
      <c r="CR35" s="370"/>
      <c r="CS35" s="369"/>
      <c r="CT35" s="369"/>
      <c r="CV35" s="370"/>
      <c r="CW35" s="369"/>
      <c r="CX35" s="369"/>
      <c r="CZ35" s="370"/>
      <c r="DA35" s="369"/>
      <c r="DB35" s="369"/>
      <c r="DD35" s="370"/>
      <c r="DE35" s="369"/>
      <c r="DF35" s="369"/>
      <c r="DH35" s="370"/>
      <c r="DI35" s="369"/>
      <c r="DJ35" s="369"/>
      <c r="DL35" s="370"/>
      <c r="DM35" s="369"/>
      <c r="DN35" s="369"/>
      <c r="DP35" s="370"/>
      <c r="DQ35" s="369"/>
      <c r="DR35" s="369"/>
      <c r="DT35" s="370"/>
      <c r="DU35" s="369"/>
      <c r="DV35" s="369"/>
      <c r="DX35" s="370"/>
      <c r="DY35" s="369"/>
      <c r="DZ35" s="369"/>
      <c r="EB35" s="370"/>
      <c r="EC35" s="369"/>
      <c r="ED35" s="369"/>
      <c r="EF35" s="370"/>
      <c r="EG35" s="369"/>
      <c r="EH35" s="369"/>
      <c r="EJ35" s="370"/>
      <c r="EK35" s="369"/>
      <c r="EL35" s="369"/>
      <c r="EN35" s="370"/>
      <c r="EO35" s="369"/>
      <c r="EP35" s="369"/>
      <c r="ER35" s="370"/>
      <c r="ES35" s="369"/>
      <c r="ET35" s="369"/>
      <c r="EV35" s="370"/>
      <c r="EW35" s="369"/>
      <c r="EX35" s="369"/>
      <c r="EZ35" s="370"/>
      <c r="FA35" s="369"/>
      <c r="FB35" s="369"/>
      <c r="FD35" s="370"/>
      <c r="FE35" s="369"/>
      <c r="FF35" s="369"/>
      <c r="FH35" s="370"/>
      <c r="FI35" s="369"/>
      <c r="FJ35" s="369"/>
      <c r="FL35" s="370"/>
      <c r="FM35" s="369"/>
      <c r="FN35" s="369"/>
      <c r="FP35" s="370"/>
      <c r="FQ35" s="369"/>
      <c r="FR35" s="369"/>
      <c r="FT35" s="370"/>
      <c r="FU35" s="369"/>
      <c r="FV35" s="369"/>
      <c r="FX35" s="370"/>
    </row>
    <row r="36" spans="1:180" ht="12" customHeight="1">
      <c r="A36" s="381"/>
      <c r="B36" s="371"/>
      <c r="C36" s="1669" t="str">
        <f ca="1">OFFSET(Lexicon!B906,0,$B$3)</f>
        <v>If priority order is not clear, then Use Assess the Threat to determine the priority before proceeding with the analysis</v>
      </c>
      <c r="D36" s="675"/>
      <c r="E36" s="685"/>
      <c r="F36" s="381"/>
      <c r="G36" s="448"/>
      <c r="H36" s="448"/>
      <c r="I36" s="430"/>
      <c r="J36" s="448"/>
      <c r="K36" s="448"/>
      <c r="L36" s="427"/>
      <c r="M36" s="434"/>
      <c r="N36" s="450"/>
      <c r="O36" s="427"/>
      <c r="P36" s="452"/>
      <c r="Q36" s="369"/>
      <c r="R36" s="369"/>
      <c r="T36" s="370"/>
      <c r="U36" s="369"/>
      <c r="V36" s="369"/>
      <c r="X36" s="370"/>
      <c r="Y36" s="369"/>
      <c r="Z36" s="369"/>
      <c r="AB36" s="370"/>
      <c r="AC36" s="369"/>
      <c r="AD36" s="369"/>
      <c r="AF36" s="370"/>
      <c r="AG36" s="369"/>
      <c r="AH36" s="369"/>
      <c r="AJ36" s="370"/>
      <c r="AK36" s="369"/>
      <c r="AL36" s="369"/>
      <c r="AN36" s="370"/>
      <c r="AO36" s="369"/>
      <c r="AP36" s="369"/>
      <c r="AR36" s="370"/>
      <c r="AS36" s="369"/>
      <c r="AT36" s="369"/>
      <c r="AV36" s="370"/>
      <c r="AW36" s="369"/>
      <c r="AX36" s="369"/>
      <c r="AZ36" s="370"/>
      <c r="BA36" s="369"/>
      <c r="BB36" s="369"/>
      <c r="BD36" s="370"/>
      <c r="BE36" s="369"/>
      <c r="BF36" s="369"/>
      <c r="BH36" s="370"/>
      <c r="BI36" s="369"/>
      <c r="BJ36" s="369"/>
      <c r="BL36" s="370"/>
      <c r="BM36" s="369"/>
      <c r="BN36" s="369"/>
      <c r="BP36" s="370"/>
      <c r="BQ36" s="369"/>
      <c r="BR36" s="369"/>
      <c r="BT36" s="370"/>
      <c r="BU36" s="369"/>
      <c r="BV36" s="369"/>
      <c r="BX36" s="370"/>
      <c r="BY36" s="369"/>
      <c r="BZ36" s="369"/>
      <c r="CB36" s="370"/>
      <c r="CC36" s="369"/>
      <c r="CD36" s="369"/>
      <c r="CF36" s="370"/>
      <c r="CG36" s="369"/>
      <c r="CH36" s="369"/>
      <c r="CJ36" s="370"/>
      <c r="CK36" s="369"/>
      <c r="CL36" s="369"/>
      <c r="CN36" s="370"/>
      <c r="CO36" s="369"/>
      <c r="CP36" s="369"/>
      <c r="CR36" s="370"/>
      <c r="CS36" s="369"/>
      <c r="CT36" s="369"/>
      <c r="CV36" s="370"/>
      <c r="CW36" s="369"/>
      <c r="CX36" s="369"/>
      <c r="CZ36" s="370"/>
      <c r="DA36" s="369"/>
      <c r="DB36" s="369"/>
      <c r="DD36" s="370"/>
      <c r="DE36" s="369"/>
      <c r="DF36" s="369"/>
      <c r="DH36" s="370"/>
      <c r="DI36" s="369"/>
      <c r="DJ36" s="369"/>
      <c r="DL36" s="370"/>
      <c r="DM36" s="369"/>
      <c r="DN36" s="369"/>
      <c r="DP36" s="370"/>
      <c r="DQ36" s="369"/>
      <c r="DR36" s="369"/>
      <c r="DT36" s="370"/>
      <c r="DU36" s="369"/>
      <c r="DV36" s="369"/>
      <c r="DX36" s="370"/>
      <c r="DY36" s="369"/>
      <c r="DZ36" s="369"/>
      <c r="EB36" s="370"/>
      <c r="EC36" s="369"/>
      <c r="ED36" s="369"/>
      <c r="EF36" s="370"/>
      <c r="EG36" s="369"/>
      <c r="EH36" s="369"/>
      <c r="EJ36" s="370"/>
      <c r="EK36" s="369"/>
      <c r="EL36" s="369"/>
      <c r="EN36" s="370"/>
      <c r="EO36" s="369"/>
      <c r="EP36" s="369"/>
      <c r="ER36" s="370"/>
      <c r="ES36" s="369"/>
      <c r="ET36" s="369"/>
      <c r="EV36" s="370"/>
      <c r="EW36" s="369"/>
      <c r="EX36" s="369"/>
      <c r="EZ36" s="370"/>
      <c r="FA36" s="369"/>
      <c r="FB36" s="369"/>
      <c r="FD36" s="370"/>
      <c r="FE36" s="369"/>
      <c r="FF36" s="369"/>
      <c r="FH36" s="370"/>
      <c r="FI36" s="369"/>
      <c r="FJ36" s="369"/>
      <c r="FL36" s="370"/>
      <c r="FM36" s="369"/>
      <c r="FN36" s="369"/>
      <c r="FP36" s="370"/>
      <c r="FQ36" s="369"/>
      <c r="FR36" s="369"/>
      <c r="FT36" s="370"/>
      <c r="FU36" s="369"/>
      <c r="FV36" s="369"/>
      <c r="FX36" s="370"/>
    </row>
    <row r="37" spans="1:180" ht="27" customHeight="1">
      <c r="A37" s="381"/>
      <c r="B37" s="371"/>
      <c r="C37" s="1669"/>
      <c r="D37" s="675"/>
      <c r="E37" s="1666" t="str">
        <f ca="1">OFFSET(Lexicon!B918,0,$B$3)</f>
        <v>If it is difficult to assess probability, then first identify likely causes</v>
      </c>
      <c r="F37" s="381"/>
      <c r="G37" s="448"/>
      <c r="H37" s="448"/>
      <c r="I37" s="430"/>
      <c r="J37" s="448"/>
      <c r="K37" s="448"/>
      <c r="L37" s="427"/>
      <c r="M37" s="434"/>
      <c r="N37" s="450"/>
      <c r="O37" s="427"/>
      <c r="P37" s="452"/>
      <c r="Q37" s="369"/>
      <c r="R37" s="369"/>
      <c r="T37" s="370"/>
      <c r="U37" s="369"/>
      <c r="V37" s="369"/>
      <c r="X37" s="370"/>
      <c r="Y37" s="369"/>
      <c r="Z37" s="369"/>
      <c r="AB37" s="370"/>
      <c r="AC37" s="369"/>
      <c r="AD37" s="369"/>
      <c r="AF37" s="370"/>
      <c r="AG37" s="369"/>
      <c r="AH37" s="369"/>
      <c r="AJ37" s="370"/>
      <c r="AK37" s="369"/>
      <c r="AL37" s="369"/>
      <c r="AN37" s="370"/>
      <c r="AO37" s="369"/>
      <c r="AP37" s="369"/>
      <c r="AR37" s="370"/>
      <c r="AS37" s="369"/>
      <c r="AT37" s="369"/>
      <c r="AV37" s="370"/>
      <c r="AW37" s="369"/>
      <c r="AX37" s="369"/>
      <c r="AZ37" s="370"/>
      <c r="BA37" s="369"/>
      <c r="BB37" s="369"/>
      <c r="BD37" s="370"/>
      <c r="BE37" s="369"/>
      <c r="BF37" s="369"/>
      <c r="BH37" s="370"/>
      <c r="BI37" s="369"/>
      <c r="BJ37" s="369"/>
      <c r="BL37" s="370"/>
      <c r="BM37" s="369"/>
      <c r="BN37" s="369"/>
      <c r="BP37" s="370"/>
      <c r="BQ37" s="369"/>
      <c r="BR37" s="369"/>
      <c r="BT37" s="370"/>
      <c r="BU37" s="369"/>
      <c r="BV37" s="369"/>
      <c r="BX37" s="370"/>
      <c r="BY37" s="369"/>
      <c r="BZ37" s="369"/>
      <c r="CB37" s="370"/>
      <c r="CC37" s="369"/>
      <c r="CD37" s="369"/>
      <c r="CF37" s="370"/>
      <c r="CG37" s="369"/>
      <c r="CH37" s="369"/>
      <c r="CJ37" s="370"/>
      <c r="CK37" s="369"/>
      <c r="CL37" s="369"/>
      <c r="CN37" s="370"/>
      <c r="CO37" s="369"/>
      <c r="CP37" s="369"/>
      <c r="CR37" s="370"/>
      <c r="CS37" s="369"/>
      <c r="CT37" s="369"/>
      <c r="CV37" s="370"/>
      <c r="CW37" s="369"/>
      <c r="CX37" s="369"/>
      <c r="CZ37" s="370"/>
      <c r="DA37" s="369"/>
      <c r="DB37" s="369"/>
      <c r="DD37" s="370"/>
      <c r="DE37" s="369"/>
      <c r="DF37" s="369"/>
      <c r="DH37" s="370"/>
      <c r="DI37" s="369"/>
      <c r="DJ37" s="369"/>
      <c r="DL37" s="370"/>
      <c r="DM37" s="369"/>
      <c r="DN37" s="369"/>
      <c r="DP37" s="370"/>
      <c r="DQ37" s="369"/>
      <c r="DR37" s="369"/>
      <c r="DT37" s="370"/>
      <c r="DU37" s="369"/>
      <c r="DV37" s="369"/>
      <c r="DX37" s="370"/>
      <c r="DY37" s="369"/>
      <c r="DZ37" s="369"/>
      <c r="EB37" s="370"/>
      <c r="EC37" s="369"/>
      <c r="ED37" s="369"/>
      <c r="EF37" s="370"/>
      <c r="EG37" s="369"/>
      <c r="EH37" s="369"/>
      <c r="EJ37" s="370"/>
      <c r="EK37" s="369"/>
      <c r="EL37" s="369"/>
      <c r="EN37" s="370"/>
      <c r="EO37" s="369"/>
      <c r="EP37" s="369"/>
      <c r="ER37" s="370"/>
      <c r="ES37" s="369"/>
      <c r="ET37" s="369"/>
      <c r="EV37" s="370"/>
      <c r="EW37" s="369"/>
      <c r="EX37" s="369"/>
      <c r="EZ37" s="370"/>
      <c r="FA37" s="369"/>
      <c r="FB37" s="369"/>
      <c r="FD37" s="370"/>
      <c r="FE37" s="369"/>
      <c r="FF37" s="369"/>
      <c r="FH37" s="370"/>
      <c r="FI37" s="369"/>
      <c r="FJ37" s="369"/>
      <c r="FL37" s="370"/>
      <c r="FM37" s="369"/>
      <c r="FN37" s="369"/>
      <c r="FP37" s="370"/>
      <c r="FQ37" s="369"/>
      <c r="FR37" s="369"/>
      <c r="FT37" s="370"/>
      <c r="FU37" s="369"/>
      <c r="FV37" s="369"/>
      <c r="FX37" s="370"/>
    </row>
    <row r="38" spans="1:180" ht="12" customHeight="1">
      <c r="A38" s="381"/>
      <c r="B38" s="371"/>
      <c r="C38" s="1098"/>
      <c r="D38" s="675"/>
      <c r="E38" s="1666"/>
      <c r="F38" s="381"/>
      <c r="G38" s="448"/>
      <c r="H38" s="448"/>
      <c r="I38" s="430"/>
      <c r="J38" s="448"/>
      <c r="K38" s="448"/>
      <c r="L38" s="427"/>
      <c r="M38" s="434"/>
      <c r="N38" s="450"/>
      <c r="O38" s="427"/>
      <c r="P38" s="452"/>
      <c r="Q38" s="369"/>
      <c r="R38" s="369"/>
      <c r="T38" s="370"/>
      <c r="U38" s="369"/>
      <c r="V38" s="369"/>
      <c r="X38" s="370"/>
      <c r="Y38" s="369"/>
      <c r="Z38" s="369"/>
      <c r="AB38" s="370"/>
      <c r="AC38" s="369"/>
      <c r="AD38" s="369"/>
      <c r="AF38" s="370"/>
      <c r="AG38" s="369"/>
      <c r="AH38" s="369"/>
      <c r="AJ38" s="370"/>
      <c r="AK38" s="369"/>
      <c r="AL38" s="369"/>
      <c r="AN38" s="370"/>
      <c r="AO38" s="369"/>
      <c r="AP38" s="369"/>
      <c r="AR38" s="370"/>
      <c r="AS38" s="369"/>
      <c r="AT38" s="369"/>
      <c r="AV38" s="370"/>
      <c r="AW38" s="369"/>
      <c r="AX38" s="369"/>
      <c r="AZ38" s="370"/>
      <c r="BA38" s="369"/>
      <c r="BB38" s="369"/>
      <c r="BD38" s="370"/>
      <c r="BE38" s="369"/>
      <c r="BF38" s="369"/>
      <c r="BH38" s="370"/>
      <c r="BI38" s="369"/>
      <c r="BJ38" s="369"/>
      <c r="BL38" s="370"/>
      <c r="BM38" s="369"/>
      <c r="BN38" s="369"/>
      <c r="BP38" s="370"/>
      <c r="BQ38" s="369"/>
      <c r="BR38" s="369"/>
      <c r="BT38" s="370"/>
      <c r="BU38" s="369"/>
      <c r="BV38" s="369"/>
      <c r="BX38" s="370"/>
      <c r="BY38" s="369"/>
      <c r="BZ38" s="369"/>
      <c r="CB38" s="370"/>
      <c r="CC38" s="369"/>
      <c r="CD38" s="369"/>
      <c r="CF38" s="370"/>
      <c r="CG38" s="369"/>
      <c r="CH38" s="369"/>
      <c r="CJ38" s="370"/>
      <c r="CK38" s="369"/>
      <c r="CL38" s="369"/>
      <c r="CN38" s="370"/>
      <c r="CO38" s="369"/>
      <c r="CP38" s="369"/>
      <c r="CR38" s="370"/>
      <c r="CS38" s="369"/>
      <c r="CT38" s="369"/>
      <c r="CV38" s="370"/>
      <c r="CW38" s="369"/>
      <c r="CX38" s="369"/>
      <c r="CZ38" s="370"/>
      <c r="DA38" s="369"/>
      <c r="DB38" s="369"/>
      <c r="DD38" s="370"/>
      <c r="DE38" s="369"/>
      <c r="DF38" s="369"/>
      <c r="DH38" s="370"/>
      <c r="DI38" s="369"/>
      <c r="DJ38" s="369"/>
      <c r="DL38" s="370"/>
      <c r="DM38" s="369"/>
      <c r="DN38" s="369"/>
      <c r="DP38" s="370"/>
      <c r="DQ38" s="369"/>
      <c r="DR38" s="369"/>
      <c r="DT38" s="370"/>
      <c r="DU38" s="369"/>
      <c r="DV38" s="369"/>
      <c r="DX38" s="370"/>
      <c r="DY38" s="369"/>
      <c r="DZ38" s="369"/>
      <c r="EB38" s="370"/>
      <c r="EC38" s="369"/>
      <c r="ED38" s="369"/>
      <c r="EF38" s="370"/>
      <c r="EG38" s="369"/>
      <c r="EH38" s="369"/>
      <c r="EJ38" s="370"/>
      <c r="EK38" s="369"/>
      <c r="EL38" s="369"/>
      <c r="EN38" s="370"/>
      <c r="EO38" s="369"/>
      <c r="EP38" s="369"/>
      <c r="ER38" s="370"/>
      <c r="ES38" s="369"/>
      <c r="ET38" s="369"/>
      <c r="EV38" s="370"/>
      <c r="EW38" s="369"/>
      <c r="EX38" s="369"/>
      <c r="EZ38" s="370"/>
      <c r="FA38" s="369"/>
      <c r="FB38" s="369"/>
      <c r="FD38" s="370"/>
      <c r="FE38" s="369"/>
      <c r="FF38" s="369"/>
      <c r="FH38" s="370"/>
      <c r="FI38" s="369"/>
      <c r="FJ38" s="369"/>
      <c r="FL38" s="370"/>
      <c r="FM38" s="369"/>
      <c r="FN38" s="369"/>
      <c r="FP38" s="370"/>
      <c r="FQ38" s="369"/>
      <c r="FR38" s="369"/>
      <c r="FT38" s="370"/>
      <c r="FU38" s="369"/>
      <c r="FV38" s="369"/>
      <c r="FX38" s="370"/>
    </row>
    <row r="39" spans="1:180" ht="12" customHeight="1">
      <c r="A39" s="381"/>
      <c r="B39" s="371"/>
      <c r="C39" s="1098"/>
      <c r="D39" s="675"/>
      <c r="E39" s="416"/>
      <c r="F39" s="381"/>
      <c r="G39" s="448"/>
      <c r="H39" s="448"/>
      <c r="I39" s="430"/>
      <c r="J39" s="448"/>
      <c r="K39" s="448"/>
      <c r="L39" s="427"/>
      <c r="M39" s="434"/>
      <c r="N39" s="450"/>
      <c r="O39" s="427"/>
      <c r="P39" s="452"/>
      <c r="Q39" s="369"/>
      <c r="R39" s="369"/>
      <c r="T39" s="370"/>
      <c r="U39" s="369"/>
      <c r="V39" s="369"/>
      <c r="X39" s="370"/>
      <c r="Y39" s="369"/>
      <c r="Z39" s="369"/>
      <c r="AB39" s="370"/>
      <c r="AC39" s="369"/>
      <c r="AD39" s="369"/>
      <c r="AF39" s="370"/>
      <c r="AG39" s="369"/>
      <c r="AH39" s="369"/>
      <c r="AJ39" s="370"/>
      <c r="AK39" s="369"/>
      <c r="AL39" s="369"/>
      <c r="AN39" s="370"/>
      <c r="AO39" s="369"/>
      <c r="AP39" s="369"/>
      <c r="AR39" s="370"/>
      <c r="AS39" s="369"/>
      <c r="AT39" s="369"/>
      <c r="AV39" s="370"/>
      <c r="AW39" s="369"/>
      <c r="AX39" s="369"/>
      <c r="AZ39" s="370"/>
      <c r="BA39" s="369"/>
      <c r="BB39" s="369"/>
      <c r="BD39" s="370"/>
      <c r="BE39" s="369"/>
      <c r="BF39" s="369"/>
      <c r="BH39" s="370"/>
      <c r="BI39" s="369"/>
      <c r="BJ39" s="369"/>
      <c r="BL39" s="370"/>
      <c r="BM39" s="369"/>
      <c r="BN39" s="369"/>
      <c r="BP39" s="370"/>
      <c r="BQ39" s="369"/>
      <c r="BR39" s="369"/>
      <c r="BT39" s="370"/>
      <c r="BU39" s="369"/>
      <c r="BV39" s="369"/>
      <c r="BX39" s="370"/>
      <c r="BY39" s="369"/>
      <c r="BZ39" s="369"/>
      <c r="CB39" s="370"/>
      <c r="CC39" s="369"/>
      <c r="CD39" s="369"/>
      <c r="CF39" s="370"/>
      <c r="CG39" s="369"/>
      <c r="CH39" s="369"/>
      <c r="CJ39" s="370"/>
      <c r="CK39" s="369"/>
      <c r="CL39" s="369"/>
      <c r="CN39" s="370"/>
      <c r="CO39" s="369"/>
      <c r="CP39" s="369"/>
      <c r="CR39" s="370"/>
      <c r="CS39" s="369"/>
      <c r="CT39" s="369"/>
      <c r="CV39" s="370"/>
      <c r="CW39" s="369"/>
      <c r="CX39" s="369"/>
      <c r="CZ39" s="370"/>
      <c r="DA39" s="369"/>
      <c r="DB39" s="369"/>
      <c r="DD39" s="370"/>
      <c r="DE39" s="369"/>
      <c r="DF39" s="369"/>
      <c r="DH39" s="370"/>
      <c r="DI39" s="369"/>
      <c r="DJ39" s="369"/>
      <c r="DL39" s="370"/>
      <c r="DM39" s="369"/>
      <c r="DN39" s="369"/>
      <c r="DP39" s="370"/>
      <c r="DQ39" s="369"/>
      <c r="DR39" s="369"/>
      <c r="DT39" s="370"/>
      <c r="DU39" s="369"/>
      <c r="DV39" s="369"/>
      <c r="DX39" s="370"/>
      <c r="DY39" s="369"/>
      <c r="DZ39" s="369"/>
      <c r="EB39" s="370"/>
      <c r="EC39" s="369"/>
      <c r="ED39" s="369"/>
      <c r="EF39" s="370"/>
      <c r="EG39" s="369"/>
      <c r="EH39" s="369"/>
      <c r="EJ39" s="370"/>
      <c r="EK39" s="369"/>
      <c r="EL39" s="369"/>
      <c r="EN39" s="370"/>
      <c r="EO39" s="369"/>
      <c r="EP39" s="369"/>
      <c r="ER39" s="370"/>
      <c r="ES39" s="369"/>
      <c r="ET39" s="369"/>
      <c r="EV39" s="370"/>
      <c r="EW39" s="369"/>
      <c r="EX39" s="369"/>
      <c r="EZ39" s="370"/>
      <c r="FA39" s="369"/>
      <c r="FB39" s="369"/>
      <c r="FD39" s="370"/>
      <c r="FE39" s="369"/>
      <c r="FF39" s="369"/>
      <c r="FH39" s="370"/>
      <c r="FI39" s="369"/>
      <c r="FJ39" s="369"/>
      <c r="FL39" s="370"/>
      <c r="FM39" s="369"/>
      <c r="FN39" s="369"/>
      <c r="FP39" s="370"/>
      <c r="FQ39" s="369"/>
      <c r="FR39" s="369"/>
      <c r="FT39" s="370"/>
      <c r="FU39" s="369"/>
      <c r="FV39" s="369"/>
      <c r="FX39" s="370"/>
    </row>
    <row r="40" spans="1:180" ht="12" customHeight="1">
      <c r="A40" s="381"/>
      <c r="B40" s="371"/>
      <c r="C40" s="1098"/>
      <c r="D40" s="675"/>
      <c r="E40" s="1666" t="str">
        <f ca="1">OFFSET(Lexicon!B919,0,$B$3)</f>
        <v>If it is difficult to assess seriousness, then first identify likely impact</v>
      </c>
      <c r="F40" s="381"/>
      <c r="G40" s="448"/>
      <c r="H40" s="448"/>
      <c r="I40" s="430"/>
      <c r="J40" s="448"/>
      <c r="K40" s="448"/>
      <c r="L40" s="427"/>
      <c r="M40" s="434"/>
      <c r="N40" s="450"/>
      <c r="O40" s="427"/>
      <c r="P40" s="452"/>
      <c r="Q40" s="369"/>
      <c r="R40" s="369"/>
      <c r="T40" s="370"/>
      <c r="U40" s="369"/>
      <c r="V40" s="369"/>
      <c r="X40" s="370"/>
      <c r="Y40" s="369"/>
      <c r="Z40" s="369"/>
      <c r="AB40" s="370"/>
      <c r="AC40" s="369"/>
      <c r="AD40" s="369"/>
      <c r="AF40" s="370"/>
      <c r="AG40" s="369"/>
      <c r="AH40" s="369"/>
      <c r="AJ40" s="370"/>
      <c r="AK40" s="369"/>
      <c r="AL40" s="369"/>
      <c r="AN40" s="370"/>
      <c r="AO40" s="369"/>
      <c r="AP40" s="369"/>
      <c r="AR40" s="370"/>
      <c r="AS40" s="369"/>
      <c r="AT40" s="369"/>
      <c r="AV40" s="370"/>
      <c r="AW40" s="369"/>
      <c r="AX40" s="369"/>
      <c r="AZ40" s="370"/>
      <c r="BA40" s="369"/>
      <c r="BB40" s="369"/>
      <c r="BD40" s="370"/>
      <c r="BE40" s="369"/>
      <c r="BF40" s="369"/>
      <c r="BH40" s="370"/>
      <c r="BI40" s="369"/>
      <c r="BJ40" s="369"/>
      <c r="BL40" s="370"/>
      <c r="BM40" s="369"/>
      <c r="BN40" s="369"/>
      <c r="BP40" s="370"/>
      <c r="BQ40" s="369"/>
      <c r="BR40" s="369"/>
      <c r="BT40" s="370"/>
      <c r="BU40" s="369"/>
      <c r="BV40" s="369"/>
      <c r="BX40" s="370"/>
      <c r="BY40" s="369"/>
      <c r="BZ40" s="369"/>
      <c r="CB40" s="370"/>
      <c r="CC40" s="369"/>
      <c r="CD40" s="369"/>
      <c r="CF40" s="370"/>
      <c r="CG40" s="369"/>
      <c r="CH40" s="369"/>
      <c r="CJ40" s="370"/>
      <c r="CK40" s="369"/>
      <c r="CL40" s="369"/>
      <c r="CN40" s="370"/>
      <c r="CO40" s="369"/>
      <c r="CP40" s="369"/>
      <c r="CR40" s="370"/>
      <c r="CS40" s="369"/>
      <c r="CT40" s="369"/>
      <c r="CV40" s="370"/>
      <c r="CW40" s="369"/>
      <c r="CX40" s="369"/>
      <c r="CZ40" s="370"/>
      <c r="DA40" s="369"/>
      <c r="DB40" s="369"/>
      <c r="DD40" s="370"/>
      <c r="DE40" s="369"/>
      <c r="DF40" s="369"/>
      <c r="DH40" s="370"/>
      <c r="DI40" s="369"/>
      <c r="DJ40" s="369"/>
      <c r="DL40" s="370"/>
      <c r="DM40" s="369"/>
      <c r="DN40" s="369"/>
      <c r="DP40" s="370"/>
      <c r="DQ40" s="369"/>
      <c r="DR40" s="369"/>
      <c r="DT40" s="370"/>
      <c r="DU40" s="369"/>
      <c r="DV40" s="369"/>
      <c r="DX40" s="370"/>
      <c r="DY40" s="369"/>
      <c r="DZ40" s="369"/>
      <c r="EB40" s="370"/>
      <c r="EC40" s="369"/>
      <c r="ED40" s="369"/>
      <c r="EF40" s="370"/>
      <c r="EG40" s="369"/>
      <c r="EH40" s="369"/>
      <c r="EJ40" s="370"/>
      <c r="EK40" s="369"/>
      <c r="EL40" s="369"/>
      <c r="EN40" s="370"/>
      <c r="EO40" s="369"/>
      <c r="EP40" s="369"/>
      <c r="ER40" s="370"/>
      <c r="ES40" s="369"/>
      <c r="ET40" s="369"/>
      <c r="EV40" s="370"/>
      <c r="EW40" s="369"/>
      <c r="EX40" s="369"/>
      <c r="EZ40" s="370"/>
      <c r="FA40" s="369"/>
      <c r="FB40" s="369"/>
      <c r="FD40" s="370"/>
      <c r="FE40" s="369"/>
      <c r="FF40" s="369"/>
      <c r="FH40" s="370"/>
      <c r="FI40" s="369"/>
      <c r="FJ40" s="369"/>
      <c r="FL40" s="370"/>
      <c r="FM40" s="369"/>
      <c r="FN40" s="369"/>
      <c r="FP40" s="370"/>
      <c r="FQ40" s="369"/>
      <c r="FR40" s="369"/>
      <c r="FT40" s="370"/>
      <c r="FU40" s="369"/>
      <c r="FV40" s="369"/>
      <c r="FX40" s="370"/>
    </row>
    <row r="41" spans="1:180" ht="12" customHeight="1">
      <c r="A41" s="381"/>
      <c r="B41" s="371"/>
      <c r="C41" s="1098"/>
      <c r="D41" s="676"/>
      <c r="E41" s="1667"/>
      <c r="F41" s="381"/>
      <c r="G41" s="448"/>
      <c r="H41" s="432"/>
      <c r="I41" s="449"/>
      <c r="J41" s="454"/>
      <c r="K41" s="427"/>
      <c r="L41" s="427"/>
      <c r="M41" s="434"/>
      <c r="N41" s="450"/>
      <c r="O41" s="427"/>
      <c r="P41" s="452"/>
      <c r="Q41" s="369"/>
      <c r="R41" s="369"/>
      <c r="T41" s="370"/>
      <c r="U41" s="369"/>
      <c r="V41" s="369"/>
      <c r="X41" s="370"/>
      <c r="Y41" s="369"/>
      <c r="Z41" s="369"/>
      <c r="AB41" s="370"/>
      <c r="AC41" s="369"/>
      <c r="AD41" s="369"/>
      <c r="AF41" s="370"/>
      <c r="AG41" s="369"/>
      <c r="AH41" s="369"/>
      <c r="AJ41" s="370"/>
      <c r="AK41" s="369"/>
      <c r="AL41" s="369"/>
      <c r="AN41" s="370"/>
      <c r="AO41" s="369"/>
      <c r="AP41" s="369"/>
      <c r="AR41" s="370"/>
      <c r="AS41" s="369"/>
      <c r="AT41" s="369"/>
      <c r="AV41" s="370"/>
      <c r="AW41" s="369"/>
      <c r="AX41" s="369"/>
      <c r="AZ41" s="370"/>
      <c r="BA41" s="369"/>
      <c r="BB41" s="369"/>
      <c r="BD41" s="370"/>
      <c r="BE41" s="369"/>
      <c r="BF41" s="369"/>
      <c r="BH41" s="370"/>
      <c r="BI41" s="369"/>
      <c r="BJ41" s="369"/>
      <c r="BL41" s="370"/>
      <c r="BM41" s="369"/>
      <c r="BN41" s="369"/>
      <c r="BP41" s="370"/>
      <c r="BQ41" s="369"/>
      <c r="BR41" s="369"/>
      <c r="BT41" s="370"/>
      <c r="BU41" s="369"/>
      <c r="BV41" s="369"/>
      <c r="BX41" s="370"/>
      <c r="BY41" s="369"/>
      <c r="BZ41" s="369"/>
      <c r="CB41" s="370"/>
      <c r="CC41" s="369"/>
      <c r="CD41" s="369"/>
      <c r="CF41" s="370"/>
      <c r="CG41" s="369"/>
      <c r="CH41" s="369"/>
      <c r="CJ41" s="370"/>
      <c r="CK41" s="369"/>
      <c r="CL41" s="369"/>
      <c r="CN41" s="370"/>
      <c r="CO41" s="369"/>
      <c r="CP41" s="369"/>
      <c r="CR41" s="370"/>
      <c r="CS41" s="369"/>
      <c r="CT41" s="369"/>
      <c r="CV41" s="370"/>
      <c r="CW41" s="369"/>
      <c r="CX41" s="369"/>
      <c r="CZ41" s="370"/>
      <c r="DA41" s="369"/>
      <c r="DB41" s="369"/>
      <c r="DD41" s="370"/>
      <c r="DE41" s="369"/>
      <c r="DF41" s="369"/>
      <c r="DH41" s="370"/>
      <c r="DI41" s="369"/>
      <c r="DJ41" s="369"/>
      <c r="DL41" s="370"/>
      <c r="DM41" s="369"/>
      <c r="DN41" s="369"/>
      <c r="DP41" s="370"/>
      <c r="DQ41" s="369"/>
      <c r="DR41" s="369"/>
      <c r="DT41" s="370"/>
      <c r="DU41" s="369"/>
      <c r="DV41" s="369"/>
      <c r="DX41" s="370"/>
      <c r="DY41" s="369"/>
      <c r="DZ41" s="369"/>
      <c r="EB41" s="370"/>
      <c r="EC41" s="369"/>
      <c r="ED41" s="369"/>
      <c r="EF41" s="370"/>
      <c r="EG41" s="369"/>
      <c r="EH41" s="369"/>
      <c r="EJ41" s="370"/>
      <c r="EK41" s="369"/>
      <c r="EL41" s="369"/>
      <c r="EN41" s="370"/>
      <c r="EO41" s="369"/>
      <c r="EP41" s="369"/>
      <c r="ER41" s="370"/>
      <c r="ES41" s="369"/>
      <c r="ET41" s="369"/>
      <c r="EV41" s="370"/>
      <c r="EW41" s="369"/>
      <c r="EX41" s="369"/>
      <c r="EZ41" s="370"/>
      <c r="FA41" s="369"/>
      <c r="FB41" s="369"/>
      <c r="FD41" s="370"/>
      <c r="FE41" s="369"/>
      <c r="FF41" s="369"/>
      <c r="FH41" s="370"/>
      <c r="FI41" s="369"/>
      <c r="FJ41" s="369"/>
      <c r="FL41" s="370"/>
      <c r="FM41" s="369"/>
      <c r="FN41" s="369"/>
      <c r="FP41" s="370"/>
      <c r="FQ41" s="369"/>
      <c r="FR41" s="369"/>
      <c r="FT41" s="370"/>
      <c r="FU41" s="369"/>
      <c r="FV41" s="369"/>
      <c r="FX41" s="370"/>
    </row>
    <row r="42" spans="1:180" ht="19.5" customHeight="1">
      <c r="A42" s="381"/>
      <c r="B42" s="668" t="str">
        <f ca="1">OFFSET(Lexicon!B925,0,$B$3)</f>
        <v xml:space="preserve"> Identify Likely Causes</v>
      </c>
      <c r="C42" s="669"/>
      <c r="D42" s="669"/>
      <c r="E42" s="670"/>
      <c r="F42" s="383"/>
      <c r="G42" s="432"/>
      <c r="H42" s="432"/>
      <c r="I42" s="432"/>
      <c r="J42" s="455"/>
      <c r="K42" s="450"/>
      <c r="L42" s="427"/>
      <c r="M42" s="427"/>
      <c r="N42" s="427"/>
      <c r="O42" s="427"/>
      <c r="P42" s="427"/>
    </row>
    <row r="43" spans="1:180" ht="15" customHeight="1">
      <c r="A43" s="381"/>
      <c r="B43" s="662" t="str">
        <f ca="1">OFFSET(Lexicon!B926,0,$B$3)</f>
        <v>Consider causes for the potential problem</v>
      </c>
      <c r="C43" s="663"/>
      <c r="D43" s="663"/>
      <c r="E43" s="664"/>
      <c r="F43" s="381"/>
      <c r="G43" s="443"/>
      <c r="H43" s="443"/>
      <c r="I43" s="443"/>
      <c r="J43" s="455"/>
      <c r="K43" s="450"/>
      <c r="L43" s="427"/>
      <c r="M43" s="427"/>
      <c r="N43" s="427"/>
      <c r="O43" s="427"/>
      <c r="P43" s="427"/>
    </row>
    <row r="44" spans="1:180" ht="12" customHeight="1">
      <c r="A44" s="381"/>
      <c r="B44" s="388"/>
      <c r="D44" s="620" t="str">
        <f ca="1">OFFSET(Lexicon!B927,0,$B$3)</f>
        <v>What could cause the potential problem to occur?</v>
      </c>
      <c r="E44" s="678"/>
      <c r="F44" s="381"/>
      <c r="G44" s="443"/>
      <c r="H44" s="443"/>
      <c r="I44" s="456"/>
      <c r="J44" s="427"/>
      <c r="K44" s="456"/>
      <c r="L44" s="427"/>
      <c r="M44" s="427"/>
      <c r="N44" s="427"/>
      <c r="O44" s="427"/>
      <c r="P44" s="427"/>
    </row>
    <row r="45" spans="1:180" ht="12" customHeight="1">
      <c r="A45" s="381"/>
      <c r="B45" s="388"/>
      <c r="C45" s="464"/>
      <c r="D45" s="464" t="str">
        <f ca="1">OFFSET(Lexicon!B928,0,$B$3)</f>
        <v>What else could cause …?</v>
      </c>
      <c r="E45" s="579"/>
      <c r="F45" s="381"/>
      <c r="G45" s="443"/>
      <c r="H45" s="443"/>
      <c r="I45" s="443"/>
      <c r="J45" s="455"/>
      <c r="K45" s="450"/>
      <c r="L45" s="427"/>
      <c r="M45" s="427"/>
      <c r="N45" s="427"/>
      <c r="O45" s="427"/>
      <c r="P45" s="427"/>
    </row>
    <row r="46" spans="1:180" ht="12" customHeight="1">
      <c r="A46" s="381"/>
      <c r="B46" s="388"/>
      <c r="C46" s="464"/>
      <c r="D46" s="464"/>
      <c r="E46" s="579"/>
      <c r="F46" s="381"/>
      <c r="G46" s="443"/>
      <c r="H46" s="443"/>
      <c r="I46" s="443"/>
      <c r="J46" s="455"/>
      <c r="K46" s="450"/>
      <c r="L46" s="427"/>
      <c r="M46" s="427"/>
      <c r="N46" s="427"/>
      <c r="O46" s="427"/>
      <c r="P46" s="427"/>
    </row>
    <row r="47" spans="1:180" ht="12" customHeight="1">
      <c r="A47" s="381"/>
      <c r="B47" s="388"/>
      <c r="C47" s="464"/>
      <c r="D47" s="464" t="str">
        <f ca="1">OFFSET(Lexicon!B929,0,$B$3)</f>
        <v xml:space="preserve">Review similar experiences </v>
      </c>
      <c r="E47" s="579"/>
      <c r="F47" s="381"/>
      <c r="G47" s="443"/>
      <c r="H47" s="443"/>
      <c r="I47" s="389"/>
      <c r="J47" s="374"/>
      <c r="K47" s="456"/>
      <c r="L47" s="427"/>
      <c r="M47" s="427"/>
      <c r="N47" s="427"/>
      <c r="O47" s="427"/>
      <c r="P47" s="427"/>
    </row>
    <row r="48" spans="1:180" ht="12" customHeight="1">
      <c r="A48" s="381"/>
      <c r="B48" s="388"/>
      <c r="C48" s="464"/>
      <c r="D48" s="464" t="str">
        <f ca="1">OFFSET(Lexicon!B930,0,$B$3)</f>
        <v>List many likely causes for each potential problem</v>
      </c>
      <c r="E48" s="579"/>
      <c r="F48" s="381"/>
      <c r="G48" s="435"/>
      <c r="H48" s="435"/>
      <c r="I48" s="374"/>
      <c r="J48" s="389"/>
      <c r="K48" s="437"/>
      <c r="L48" s="427"/>
      <c r="M48" s="427"/>
      <c r="N48" s="427"/>
      <c r="O48" s="427"/>
      <c r="P48" s="427"/>
    </row>
    <row r="49" spans="1:16" ht="12" customHeight="1">
      <c r="A49" s="381"/>
      <c r="B49" s="388"/>
      <c r="C49" s="464"/>
      <c r="D49" s="464" t="str">
        <f ca="1">OFFSET(Lexicon!B931,0,$B$3)</f>
        <v>Explain how each cause could create the potential problem</v>
      </c>
      <c r="E49" s="579"/>
      <c r="F49" s="381"/>
      <c r="G49" s="435"/>
      <c r="H49" s="435"/>
      <c r="I49" s="374"/>
      <c r="J49" s="389"/>
      <c r="K49" s="437"/>
      <c r="L49" s="427"/>
      <c r="M49" s="427"/>
      <c r="N49" s="427"/>
      <c r="O49" s="427"/>
      <c r="P49" s="427"/>
    </row>
    <row r="50" spans="1:16" ht="12" customHeight="1">
      <c r="A50" s="381"/>
      <c r="B50" s="388"/>
      <c r="D50" s="422"/>
      <c r="E50" s="422"/>
      <c r="F50" s="381"/>
      <c r="G50" s="433"/>
      <c r="H50" s="433"/>
      <c r="I50" s="374"/>
      <c r="J50" s="389"/>
      <c r="K50" s="438"/>
      <c r="L50" s="427"/>
      <c r="M50" s="427"/>
      <c r="N50" s="427"/>
      <c r="O50" s="427"/>
      <c r="P50" s="427"/>
    </row>
    <row r="51" spans="1:16" ht="19.5" customHeight="1">
      <c r="A51" s="381"/>
      <c r="B51" s="668" t="str">
        <f ca="1">OFFSET(Lexicon!B936,0,$B$3)</f>
        <v xml:space="preserve"> Take Preventive Action</v>
      </c>
      <c r="C51" s="669"/>
      <c r="D51" s="669"/>
      <c r="E51" s="670"/>
      <c r="F51" s="383"/>
      <c r="G51" s="432"/>
      <c r="H51" s="432"/>
      <c r="I51" s="432"/>
      <c r="J51" s="455"/>
      <c r="K51" s="450"/>
      <c r="L51" s="427"/>
      <c r="M51" s="427"/>
      <c r="N51" s="427"/>
      <c r="O51" s="427"/>
      <c r="P51" s="427"/>
    </row>
    <row r="52" spans="1:16" ht="15" customHeight="1">
      <c r="A52" s="381"/>
      <c r="B52" s="386" t="str">
        <f ca="1">OFFSET(Lexicon!B937,0,$B$3)</f>
        <v>Take Actions to Address Likely Causes</v>
      </c>
      <c r="C52" s="384"/>
      <c r="D52" s="384"/>
      <c r="E52" s="385"/>
      <c r="F52" s="381"/>
      <c r="G52" s="443"/>
      <c r="H52" s="443"/>
      <c r="I52" s="443"/>
      <c r="J52" s="455"/>
      <c r="K52" s="450"/>
      <c r="L52" s="427"/>
      <c r="M52" s="427"/>
      <c r="N52" s="427"/>
      <c r="O52" s="427"/>
      <c r="P52" s="427"/>
    </row>
    <row r="53" spans="1:16" s="374" customFormat="1" ht="12" customHeight="1">
      <c r="A53" s="381"/>
      <c r="B53" s="388"/>
      <c r="D53" s="391" t="str">
        <f ca="1">OFFSET(Lexicon!B938,0,$B$3)</f>
        <v>What can we do to prevent or reduce the chances of this likely cause?</v>
      </c>
      <c r="E53" s="464"/>
      <c r="F53" s="381"/>
      <c r="G53" s="439"/>
      <c r="H53" s="439"/>
      <c r="J53" s="389"/>
      <c r="K53" s="440"/>
      <c r="L53" s="434"/>
      <c r="M53" s="434"/>
      <c r="N53" s="434"/>
      <c r="O53" s="434"/>
      <c r="P53" s="434"/>
    </row>
    <row r="54" spans="1:16" s="374" customFormat="1" ht="12" customHeight="1">
      <c r="A54" s="381"/>
      <c r="B54" s="388"/>
      <c r="D54" s="391" t="str">
        <f ca="1">OFFSET(Lexicon!B939,0,$B$3)</f>
        <v>How can we keep this likely cause from creating the potential problem?</v>
      </c>
      <c r="E54" s="464"/>
      <c r="F54" s="381"/>
      <c r="G54" s="457"/>
      <c r="H54" s="457"/>
      <c r="I54" s="389"/>
      <c r="K54" s="440"/>
      <c r="L54" s="434"/>
      <c r="M54" s="434"/>
      <c r="N54" s="434"/>
      <c r="O54" s="434"/>
      <c r="P54" s="434"/>
    </row>
    <row r="55" spans="1:16" s="374" customFormat="1" ht="12" customHeight="1">
      <c r="A55" s="381"/>
      <c r="B55" s="388"/>
      <c r="D55" s="391"/>
      <c r="E55" s="464"/>
      <c r="F55" s="381"/>
      <c r="G55" s="457"/>
      <c r="H55" s="457"/>
      <c r="I55" s="389"/>
      <c r="K55" s="440"/>
      <c r="L55" s="434"/>
      <c r="M55" s="434"/>
      <c r="N55" s="434"/>
      <c r="O55" s="434"/>
      <c r="P55" s="434"/>
    </row>
    <row r="56" spans="1:16" s="374" customFormat="1" ht="12" customHeight="1">
      <c r="A56" s="381"/>
      <c r="B56" s="388"/>
      <c r="D56" s="391" t="str">
        <f ca="1">OFFSET(Lexicon!B940,0,$B$3)</f>
        <v>List many preventive actions.</v>
      </c>
      <c r="E56" s="464"/>
      <c r="F56" s="381"/>
      <c r="G56" s="443"/>
      <c r="H56" s="443"/>
      <c r="K56" s="440"/>
      <c r="L56" s="434"/>
      <c r="M56" s="434"/>
      <c r="N56" s="434"/>
      <c r="O56" s="434"/>
      <c r="P56" s="434"/>
    </row>
    <row r="57" spans="1:16" s="374" customFormat="1" ht="12" customHeight="1">
      <c r="A57" s="381"/>
      <c r="B57" s="388"/>
      <c r="D57" s="391" t="str">
        <f ca="1">OFFSET(Lexicon!B941,0,$B$3)</f>
        <v xml:space="preserve">Assign responsibility, resources, and time frame for each </v>
      </c>
      <c r="E57" s="464"/>
      <c r="F57" s="381"/>
      <c r="G57" s="443"/>
      <c r="H57" s="443"/>
      <c r="K57" s="440"/>
      <c r="L57" s="434"/>
      <c r="M57" s="434"/>
      <c r="N57" s="434"/>
      <c r="O57" s="434"/>
      <c r="P57" s="434"/>
    </row>
    <row r="58" spans="1:16" s="374" customFormat="1" ht="12" customHeight="1">
      <c r="A58" s="381"/>
      <c r="B58" s="388"/>
      <c r="D58" s="422"/>
      <c r="E58" s="422"/>
      <c r="F58" s="381"/>
      <c r="G58" s="443"/>
      <c r="H58" s="443"/>
      <c r="K58" s="440"/>
      <c r="L58" s="434"/>
      <c r="M58" s="434"/>
      <c r="N58" s="434"/>
      <c r="O58" s="434"/>
      <c r="P58" s="434"/>
    </row>
    <row r="59" spans="1:16" ht="19.5" customHeight="1">
      <c r="A59" s="381"/>
      <c r="B59" s="668" t="str">
        <f ca="1">OFFSET(Lexicon!B945,0,$B$3)</f>
        <v xml:space="preserve"> Plan Contingent Action and Set Triggers</v>
      </c>
      <c r="C59" s="669"/>
      <c r="D59" s="669"/>
      <c r="E59" s="670"/>
      <c r="F59" s="383"/>
      <c r="G59" s="432"/>
      <c r="H59" s="432"/>
      <c r="I59" s="432"/>
      <c r="J59" s="455"/>
      <c r="K59" s="450"/>
      <c r="L59" s="427"/>
      <c r="M59" s="427"/>
      <c r="N59" s="427"/>
      <c r="O59" s="427"/>
      <c r="P59" s="427"/>
    </row>
    <row r="60" spans="1:16" ht="15" customHeight="1">
      <c r="A60" s="381"/>
      <c r="B60" s="386" t="str">
        <f ca="1">OFFSET(Lexicon!B946,0,$B$3)</f>
        <v>Prepare Actions to Reduce Likely Impact</v>
      </c>
      <c r="C60" s="384"/>
      <c r="D60" s="384"/>
      <c r="E60" s="385"/>
      <c r="F60" s="381"/>
      <c r="G60" s="443"/>
      <c r="H60" s="443"/>
      <c r="I60" s="443"/>
      <c r="J60" s="455"/>
      <c r="K60" s="450"/>
      <c r="L60" s="427"/>
      <c r="M60" s="427"/>
      <c r="N60" s="427"/>
      <c r="O60" s="427"/>
      <c r="P60" s="427"/>
    </row>
    <row r="61" spans="1:16" s="374" customFormat="1">
      <c r="A61" s="381"/>
      <c r="B61" s="388"/>
      <c r="D61" s="464" t="str">
        <f ca="1">OFFSET(Lexicon!B947,0,$B$3)</f>
        <v>What action will we take if the potential problem happens?</v>
      </c>
      <c r="E61" s="422"/>
      <c r="F61" s="381"/>
      <c r="G61" s="444"/>
      <c r="H61" s="444"/>
      <c r="I61" s="389"/>
      <c r="K61" s="444"/>
      <c r="L61" s="434"/>
      <c r="M61" s="434"/>
      <c r="N61" s="434"/>
      <c r="O61" s="434"/>
      <c r="P61" s="434"/>
    </row>
    <row r="62" spans="1:16" s="374" customFormat="1">
      <c r="A62" s="381"/>
      <c r="B62" s="388"/>
      <c r="C62" s="422"/>
      <c r="D62" s="464" t="str">
        <f ca="1">OFFSET(Lexicon!B948,0,$B$3)</f>
        <v>What action will minimize the impact if this happens?</v>
      </c>
      <c r="E62" s="585"/>
      <c r="F62" s="381"/>
      <c r="G62" s="444"/>
      <c r="H62" s="444"/>
      <c r="K62" s="444"/>
      <c r="L62" s="434"/>
      <c r="M62" s="434"/>
      <c r="N62" s="434"/>
      <c r="O62" s="434"/>
      <c r="P62" s="434"/>
    </row>
    <row r="63" spans="1:16" s="374" customFormat="1">
      <c r="A63" s="381"/>
      <c r="B63" s="388"/>
      <c r="D63" s="464" t="str">
        <f ca="1">OFFSET(Lexicon!B949,0,$B$3)</f>
        <v>What can we do to recover as quickly, cheaply, and effectively as possible?</v>
      </c>
      <c r="E63" s="679"/>
      <c r="F63" s="381"/>
      <c r="G63" s="444"/>
      <c r="H63" s="1589"/>
      <c r="I63" s="389"/>
      <c r="K63" s="444"/>
      <c r="L63" s="434"/>
      <c r="M63" s="434"/>
      <c r="N63" s="434"/>
      <c r="O63" s="434"/>
      <c r="P63" s="434"/>
    </row>
    <row r="64" spans="1:16" s="374" customFormat="1">
      <c r="A64" s="381"/>
      <c r="B64" s="388"/>
      <c r="C64" s="584"/>
      <c r="E64" s="679"/>
      <c r="F64" s="381"/>
      <c r="G64" s="444"/>
      <c r="H64" s="1589"/>
      <c r="K64" s="444"/>
      <c r="L64" s="434"/>
      <c r="M64" s="434"/>
      <c r="N64" s="434"/>
      <c r="O64" s="434"/>
      <c r="P64" s="434"/>
    </row>
    <row r="65" spans="1:16" s="374" customFormat="1">
      <c r="A65" s="381"/>
      <c r="B65" s="388"/>
      <c r="C65" s="584"/>
      <c r="D65" s="464" t="str">
        <f ca="1">OFFSET(Lexicon!B950,0,$B$3)</f>
        <v>Brainstorm a list of contingent actions</v>
      </c>
      <c r="E65" s="585"/>
      <c r="F65" s="381"/>
      <c r="G65" s="444"/>
      <c r="I65" s="389"/>
      <c r="K65" s="444"/>
      <c r="L65" s="434"/>
      <c r="M65" s="434"/>
      <c r="N65" s="434"/>
      <c r="O65" s="434"/>
      <c r="P65" s="434"/>
    </row>
    <row r="66" spans="1:16" s="374" customFormat="1">
      <c r="A66" s="381"/>
      <c r="B66" s="388"/>
      <c r="C66" s="422"/>
      <c r="D66" s="464" t="str">
        <f ca="1">OFFSET(Lexicon!B951,0,$B$3)</f>
        <v>Involve others who will complete or judge the action or plan</v>
      </c>
      <c r="E66" s="422"/>
      <c r="F66" s="381"/>
      <c r="G66" s="444"/>
      <c r="K66" s="444"/>
      <c r="L66" s="434"/>
      <c r="M66" s="434"/>
      <c r="N66" s="434"/>
      <c r="O66" s="434"/>
      <c r="P66" s="434"/>
    </row>
    <row r="67" spans="1:16" s="374" customFormat="1">
      <c r="A67" s="381"/>
      <c r="B67" s="388"/>
      <c r="F67" s="381"/>
      <c r="G67" s="444"/>
      <c r="K67" s="444"/>
      <c r="L67" s="434"/>
      <c r="M67" s="434"/>
      <c r="N67" s="434"/>
      <c r="O67" s="434"/>
      <c r="P67" s="434"/>
    </row>
    <row r="68" spans="1:16" s="374" customFormat="1">
      <c r="A68" s="381"/>
      <c r="B68" s="388"/>
      <c r="C68" s="1085" t="str">
        <f ca="1">OFFSET(Lexicon!B952,0,$B$3)</f>
        <v xml:space="preserve">Prepare contingent actions in advance    </v>
      </c>
      <c r="D68" s="1085"/>
      <c r="E68" s="579" t="str">
        <f ca="1">OFFSET(Lexicon!B953,0,$B$3)</f>
        <v>Assign responsibility, resources, and time frame for each</v>
      </c>
      <c r="F68" s="381"/>
      <c r="G68" s="444"/>
      <c r="I68" s="389"/>
      <c r="K68" s="444"/>
      <c r="L68" s="434"/>
      <c r="M68" s="434"/>
      <c r="N68" s="434"/>
      <c r="O68" s="434"/>
      <c r="P68" s="434"/>
    </row>
    <row r="69" spans="1:16" s="374" customFormat="1">
      <c r="A69" s="381"/>
      <c r="B69" s="388"/>
      <c r="E69" s="679"/>
      <c r="F69" s="381"/>
      <c r="G69" s="444"/>
      <c r="K69" s="444"/>
      <c r="L69" s="434"/>
      <c r="M69" s="434"/>
      <c r="N69" s="434"/>
      <c r="O69" s="434"/>
      <c r="P69" s="434"/>
    </row>
    <row r="70" spans="1:16" ht="15" customHeight="1">
      <c r="A70" s="381"/>
      <c r="B70" s="386" t="str">
        <f ca="1">OFFSET(Lexicon!B956,0,$B$3)</f>
        <v>Set Triggers for Contingent Actions</v>
      </c>
      <c r="C70" s="384"/>
      <c r="D70" s="384"/>
      <c r="E70" s="385"/>
      <c r="F70" s="381"/>
      <c r="G70" s="443"/>
      <c r="H70" s="443"/>
      <c r="I70" s="443"/>
      <c r="J70" s="455"/>
      <c r="K70" s="450"/>
      <c r="L70" s="427"/>
      <c r="M70" s="427"/>
      <c r="N70" s="427"/>
      <c r="O70" s="427"/>
      <c r="P70" s="427"/>
    </row>
    <row r="71" spans="1:16" s="374" customFormat="1">
      <c r="A71" s="381"/>
      <c r="B71" s="388"/>
      <c r="C71" s="422"/>
      <c r="D71" s="464" t="str">
        <f ca="1">OFFSET(Lexicon!B957,0,$B$3)</f>
        <v>How will we know the potential problem has occurred?</v>
      </c>
      <c r="E71" s="585"/>
      <c r="F71" s="381"/>
      <c r="G71" s="444"/>
      <c r="I71" s="389"/>
      <c r="K71" s="444"/>
      <c r="L71" s="434"/>
      <c r="M71" s="434"/>
      <c r="N71" s="434"/>
      <c r="O71" s="434"/>
      <c r="P71" s="434"/>
    </row>
    <row r="72" spans="1:16" s="374" customFormat="1">
      <c r="A72" s="381"/>
      <c r="B72" s="388"/>
      <c r="C72" s="388"/>
      <c r="D72" s="464" t="str">
        <f ca="1">OFFSET(Lexicon!B958,0,$B$3)</f>
        <v>What will cause the contingent action to start?</v>
      </c>
      <c r="E72" s="422"/>
      <c r="F72" s="381"/>
      <c r="G72" s="444"/>
      <c r="K72" s="444"/>
      <c r="L72" s="434"/>
      <c r="M72" s="434"/>
      <c r="N72" s="434"/>
      <c r="O72" s="434"/>
      <c r="P72" s="434"/>
    </row>
    <row r="73" spans="1:16" s="374" customFormat="1">
      <c r="A73" s="381"/>
      <c r="B73" s="388"/>
      <c r="C73" s="388"/>
      <c r="E73" s="422"/>
      <c r="F73" s="381"/>
      <c r="G73" s="444"/>
      <c r="K73" s="444"/>
      <c r="L73" s="434"/>
      <c r="M73" s="434"/>
      <c r="N73" s="434"/>
      <c r="O73" s="434"/>
      <c r="P73" s="434"/>
    </row>
    <row r="74" spans="1:16" s="374" customFormat="1">
      <c r="A74" s="381"/>
      <c r="B74" s="388"/>
      <c r="C74" s="388"/>
      <c r="D74" s="391" t="str">
        <f ca="1">OFFSET(Lexicon!B959,0,$B$3)</f>
        <v>Set a trigger for each contingent action</v>
      </c>
      <c r="E74" s="422"/>
      <c r="F74" s="381"/>
      <c r="G74" s="444"/>
      <c r="H74" s="422"/>
      <c r="K74" s="444"/>
      <c r="L74" s="434"/>
      <c r="M74" s="434"/>
      <c r="N74" s="434"/>
      <c r="O74" s="434"/>
      <c r="P74" s="434"/>
    </row>
    <row r="75" spans="1:16" s="374" customFormat="1">
      <c r="A75" s="381"/>
      <c r="B75" s="388"/>
      <c r="C75" s="388"/>
      <c r="D75" s="391" t="str">
        <f ca="1">OFFSET(Lexicon!B960,0,$B$3)</f>
        <v>One trigger can initiate more than one contingent action</v>
      </c>
      <c r="E75" s="422"/>
      <c r="F75" s="381"/>
      <c r="G75" s="444"/>
      <c r="H75" s="422"/>
      <c r="K75" s="444"/>
      <c r="L75" s="434"/>
      <c r="M75" s="434"/>
      <c r="N75" s="434"/>
      <c r="O75" s="434"/>
      <c r="P75" s="434"/>
    </row>
    <row r="76" spans="1:16" s="374" customFormat="1">
      <c r="A76" s="381"/>
      <c r="B76" s="388"/>
      <c r="C76" s="388"/>
      <c r="D76" s="391" t="str">
        <f ca="1">OFFSET(Lexicon!B961,0,$B$3)</f>
        <v>Identify the system or person that will initiate the contingent action</v>
      </c>
      <c r="E76" s="422"/>
      <c r="F76" s="381"/>
      <c r="G76" s="444"/>
      <c r="H76" s="422"/>
      <c r="K76" s="444"/>
      <c r="L76" s="434"/>
      <c r="M76" s="434"/>
      <c r="N76" s="434"/>
      <c r="O76" s="434"/>
      <c r="P76" s="434"/>
    </row>
    <row r="77" spans="1:16" s="374" customFormat="1">
      <c r="A77" s="381"/>
      <c r="B77" s="388"/>
      <c r="C77" s="388"/>
      <c r="D77" s="391" t="str">
        <f ca="1">OFFSET(Lexicon!B962,0,$B$3)</f>
        <v>Automatic triggers are preferable—they do not require judgment</v>
      </c>
      <c r="E77" s="422"/>
      <c r="F77" s="381"/>
      <c r="G77" s="444"/>
      <c r="H77" s="422"/>
      <c r="K77" s="444"/>
      <c r="L77" s="434"/>
      <c r="M77" s="434"/>
      <c r="N77" s="434"/>
      <c r="O77" s="434"/>
      <c r="P77" s="434"/>
    </row>
    <row r="78" spans="1:16" s="374" customFormat="1">
      <c r="A78" s="381"/>
      <c r="B78" s="388"/>
      <c r="C78" s="388"/>
      <c r="D78" s="391" t="str">
        <f ca="1">OFFSET(Lexicon!B963,0,$B$3)</f>
        <v xml:space="preserve">Use manual triggers when there is a choice of contingent actions </v>
      </c>
      <c r="E78" s="585"/>
      <c r="F78" s="381"/>
      <c r="G78" s="444"/>
      <c r="H78" s="422"/>
      <c r="K78" s="444"/>
      <c r="L78" s="434"/>
      <c r="M78" s="434"/>
      <c r="N78" s="434"/>
      <c r="O78" s="434"/>
      <c r="P78" s="434"/>
    </row>
    <row r="79" spans="1:16" s="374" customFormat="1">
      <c r="A79" s="381"/>
      <c r="B79" s="388"/>
      <c r="C79" s="388"/>
      <c r="D79" s="391" t="str">
        <f ca="1">OFFSET(Lexicon!B964,0,$B$3)</f>
        <v>or when the need for action has to be assessed</v>
      </c>
      <c r="E79" s="422"/>
      <c r="F79" s="381"/>
      <c r="G79" s="444"/>
      <c r="H79" s="422"/>
      <c r="K79" s="444"/>
      <c r="L79" s="434"/>
      <c r="M79" s="434"/>
      <c r="N79" s="434"/>
      <c r="O79" s="434"/>
      <c r="P79" s="434"/>
    </row>
    <row r="80" spans="1:16" s="374" customFormat="1">
      <c r="A80" s="381"/>
      <c r="B80" s="388"/>
      <c r="C80" s="388"/>
      <c r="D80" s="391"/>
      <c r="E80" s="422"/>
      <c r="F80" s="381"/>
      <c r="G80" s="444"/>
      <c r="H80" s="422"/>
      <c r="K80" s="444"/>
      <c r="L80" s="434"/>
      <c r="M80" s="434"/>
      <c r="N80" s="434"/>
      <c r="O80" s="434"/>
      <c r="P80" s="434"/>
    </row>
    <row r="81" spans="1:6">
      <c r="A81" s="381"/>
      <c r="B81" s="381"/>
      <c r="C81" s="381"/>
      <c r="D81" s="381"/>
      <c r="E81" s="381"/>
      <c r="F81" s="381"/>
    </row>
    <row r="82" spans="1:6">
      <c r="A82" s="371"/>
      <c r="B82" s="371"/>
      <c r="C82" s="371"/>
      <c r="D82" s="371"/>
      <c r="E82" s="371"/>
      <c r="F82" s="371"/>
    </row>
    <row r="83" spans="1:6">
      <c r="A83" s="371"/>
      <c r="B83" s="371"/>
      <c r="C83" s="371"/>
      <c r="D83" s="371"/>
      <c r="E83" s="371"/>
      <c r="F83" s="371"/>
    </row>
    <row r="84" spans="1:6">
      <c r="A84" s="371"/>
      <c r="B84" s="371"/>
      <c r="C84" s="371"/>
      <c r="D84" s="371"/>
      <c r="E84" s="371"/>
      <c r="F84" s="371"/>
    </row>
  </sheetData>
  <mergeCells count="21">
    <mergeCell ref="H63:H64"/>
    <mergeCell ref="B11:E11"/>
    <mergeCell ref="E34:E35"/>
    <mergeCell ref="E37:E38"/>
    <mergeCell ref="E40:E41"/>
    <mergeCell ref="C30:C31"/>
    <mergeCell ref="C33:C34"/>
    <mergeCell ref="C36:C37"/>
    <mergeCell ref="E30:E31"/>
    <mergeCell ref="D15:E16"/>
    <mergeCell ref="B4:E4"/>
    <mergeCell ref="B5:E5"/>
    <mergeCell ref="B6:E6"/>
    <mergeCell ref="B7:E7"/>
    <mergeCell ref="B8:E8"/>
    <mergeCell ref="B10:E10"/>
    <mergeCell ref="E20:E21"/>
    <mergeCell ref="B13:C13"/>
    <mergeCell ref="B14:C15"/>
    <mergeCell ref="C26:C27"/>
    <mergeCell ref="E27:E28"/>
  </mergeCells>
  <printOptions horizontalCentered="1"/>
  <pageMargins left="0.56000000000000005" right="0.3" top="0.48" bottom="0.33" header="0.24" footer="0.3"/>
  <pageSetup scale="71" orientation="portrait" r:id="rId1"/>
  <headerFooter>
    <oddFooter>&amp;C&amp;8Copyright © 2012 Kepner-Tregoe, Inc. All Rights Reserved.&amp;R&amp;8Page &amp;P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S1012"/>
  <sheetViews>
    <sheetView showGridLines="0" showZeros="0" zoomScaleNormal="100" zoomScaleSheetLayoutView="100" workbookViewId="0">
      <selection activeCell="B6" sqref="B6:F6"/>
    </sheetView>
  </sheetViews>
  <sheetFormatPr defaultColWidth="9.140625" defaultRowHeight="15" zeroHeight="1"/>
  <cols>
    <col min="1" max="1" width="1.7109375" style="237" customWidth="1"/>
    <col min="2" max="2" width="60.85546875" style="316" customWidth="1"/>
    <col min="3" max="3" width="2.42578125" style="316" customWidth="1"/>
    <col min="4" max="4" width="18.7109375" style="316" customWidth="1"/>
    <col min="5" max="5" width="1.140625" style="316" customWidth="1"/>
    <col min="6" max="6" width="18.7109375" style="316" customWidth="1"/>
    <col min="7" max="7" width="1" style="316" customWidth="1"/>
    <col min="8" max="8" width="1.140625" style="316" customWidth="1"/>
    <col min="9" max="9" width="62.140625" style="316" customWidth="1"/>
    <col min="10" max="10" width="1.42578125" style="316" customWidth="1"/>
    <col min="11" max="11" width="62.140625" style="316" customWidth="1"/>
    <col min="12" max="12" width="1" style="316" customWidth="1"/>
    <col min="13" max="13" width="1.140625" style="316" customWidth="1"/>
    <col min="14" max="14" width="63.140625" style="316" customWidth="1"/>
    <col min="15" max="15" width="1.42578125" style="316" customWidth="1"/>
    <col min="16" max="16" width="62.140625" style="316" customWidth="1"/>
    <col min="17" max="17" width="1.7109375" style="316" customWidth="1"/>
    <col min="18" max="16384" width="9.140625" style="316"/>
  </cols>
  <sheetData>
    <row r="1" spans="1:71" s="223" customFormat="1" ht="7.5" customHeight="1" thickBot="1">
      <c r="A1" s="208"/>
      <c r="B1" s="208"/>
      <c r="C1" s="208"/>
      <c r="D1" s="208"/>
      <c r="E1" s="208"/>
      <c r="F1" s="208"/>
      <c r="G1" s="208"/>
      <c r="H1" s="208"/>
      <c r="I1" s="208"/>
      <c r="J1" s="208"/>
      <c r="K1" s="208"/>
      <c r="L1" s="208"/>
      <c r="M1" s="208"/>
      <c r="N1" s="208"/>
      <c r="O1" s="208"/>
      <c r="P1" s="208"/>
      <c r="Q1" s="208"/>
      <c r="R1" s="180"/>
      <c r="T1" s="10"/>
      <c r="BD1" s="10"/>
      <c r="BF1" s="319"/>
      <c r="BH1" s="10"/>
      <c r="BJ1" s="10"/>
      <c r="BK1" s="10"/>
      <c r="BL1" s="316"/>
    </row>
    <row r="2" spans="1:71" ht="40.5" customHeight="1" thickBot="1">
      <c r="A2" s="205"/>
      <c r="B2" s="571" t="str">
        <f ca="1">OFFSET(Lexicon!B969,0,$B$3)</f>
        <v>Potential Opportunity Analysis</v>
      </c>
      <c r="C2" s="572"/>
      <c r="D2" s="572"/>
      <c r="E2" s="572"/>
      <c r="F2" s="573"/>
      <c r="G2" s="205"/>
      <c r="H2" s="205"/>
      <c r="I2" s="779" t="str">
        <f ca="1">OFFSET(Lexicon!B969,0,$B$3)</f>
        <v>Potential Opportunity Analysis</v>
      </c>
      <c r="J2" s="780"/>
      <c r="K2" s="781"/>
      <c r="L2" s="205"/>
      <c r="M2" s="205"/>
      <c r="N2" s="779" t="str">
        <f ca="1">OFFSET(Lexicon!B969,0,$B$3)</f>
        <v>Potential Opportunity Analysis</v>
      </c>
      <c r="O2" s="780"/>
      <c r="P2" s="781"/>
      <c r="Q2" s="205"/>
    </row>
    <row r="3" spans="1:71" ht="4.5" customHeight="1">
      <c r="A3" s="205"/>
      <c r="B3" s="1079">
        <f>Home!BA21</f>
        <v>0</v>
      </c>
      <c r="C3" s="323"/>
      <c r="D3" s="323"/>
      <c r="E3" s="323"/>
      <c r="F3" s="323"/>
      <c r="G3" s="205"/>
      <c r="H3" s="205"/>
      <c r="I3" s="324"/>
      <c r="J3" s="205"/>
      <c r="K3" s="335"/>
      <c r="L3" s="205"/>
      <c r="M3" s="205"/>
      <c r="N3" s="324"/>
      <c r="O3" s="205"/>
      <c r="P3" s="335"/>
      <c r="Q3" s="205"/>
    </row>
    <row r="4" spans="1:71" ht="19.5" customHeight="1">
      <c r="A4" s="205"/>
      <c r="B4" s="1677" t="str">
        <f ca="1">OFFSET(Lexicon!B980,0,$B$3)</f>
        <v xml:space="preserve"> Identify Potential Opportunities</v>
      </c>
      <c r="C4" s="1678"/>
      <c r="D4" s="1678"/>
      <c r="E4" s="1678"/>
      <c r="F4" s="1679"/>
      <c r="G4" s="205"/>
      <c r="H4" s="205"/>
      <c r="I4" s="570" t="str">
        <f ca="1">OFFSET(Lexicon!B1024,0,$B$3)</f>
        <v xml:space="preserve"> Identify Likely Causes</v>
      </c>
      <c r="J4" s="205"/>
      <c r="K4" s="570" t="str">
        <f ca="1">OFFSET(Lexicon!B1034,0,$B$3)</f>
        <v xml:space="preserve"> Take Promoting Action</v>
      </c>
      <c r="L4" s="205"/>
      <c r="M4" s="205"/>
      <c r="N4" s="1672" t="str">
        <f ca="1">OFFSET(Lexicon!B1043,0,$B$3)</f>
        <v xml:space="preserve">  Prepare Capitalizing Action and Set Triggers</v>
      </c>
      <c r="O4" s="1673"/>
      <c r="P4" s="1674"/>
      <c r="Q4" s="205"/>
      <c r="BS4" s="193" t="s">
        <v>1349</v>
      </c>
    </row>
    <row r="5" spans="1:71" ht="15" customHeight="1">
      <c r="A5" s="317"/>
      <c r="B5" s="1675" t="str">
        <f ca="1">OFFSET(Lexicon!B981,0,B3)</f>
        <v>State the Action</v>
      </c>
      <c r="C5" s="1676"/>
      <c r="D5" s="1676"/>
      <c r="E5" s="1676"/>
      <c r="F5" s="1676"/>
      <c r="G5" s="205"/>
      <c r="H5" s="205"/>
      <c r="I5" s="338" t="str">
        <f ca="1">OFFSET(Lexicon!B1025,0,$B$3)</f>
        <v>Consider causes for the potential opportunity</v>
      </c>
      <c r="J5" s="205"/>
      <c r="K5" s="338" t="str">
        <f ca="1">OFFSET(Lexicon!B1035,0,$B$3)</f>
        <v>Take Actions to Encourage Likely Causes</v>
      </c>
      <c r="L5" s="205"/>
      <c r="M5" s="205"/>
      <c r="N5" s="338" t="str">
        <f ca="1">OFFSET(Lexicon!B1044,0,$B$3)</f>
        <v>Prepare Actions to Enhance Likely Effects</v>
      </c>
      <c r="O5" s="205"/>
      <c r="P5" s="338" t="str">
        <f ca="1">OFFSET(Lexicon!B1054,0,$B$3)</f>
        <v>Set Triggers for Capitalizing Actions</v>
      </c>
      <c r="Q5" s="205"/>
      <c r="BS5" s="193" t="s">
        <v>1350</v>
      </c>
    </row>
    <row r="6" spans="1:71" ht="15" customHeight="1">
      <c r="A6" s="317"/>
      <c r="B6" s="1629" t="str">
        <f ca="1">OFFSET(Lexicon!B982,0,$B$3)</f>
        <v>What decision, action, plan, or end result do we need to leverage?</v>
      </c>
      <c r="C6" s="1629"/>
      <c r="D6" s="1629"/>
      <c r="E6" s="1629"/>
      <c r="F6" s="1629"/>
      <c r="G6" s="1493"/>
      <c r="H6" s="1493"/>
      <c r="I6" s="336"/>
      <c r="J6" s="1493"/>
      <c r="K6" s="1610" t="str">
        <f ca="1">OFFSET(Lexicon!B1036,0,$B$3)</f>
        <v>What can we do to promote or increase the chances of this likely cause?</v>
      </c>
      <c r="L6" s="1493"/>
      <c r="M6" s="1493"/>
      <c r="N6" s="1610" t="str">
        <f ca="1">OFFSET(Lexicon!B1045,0,$B$3)</f>
        <v>What action will we take if this potential opportunity happens?</v>
      </c>
      <c r="O6" s="1493"/>
      <c r="P6" s="1058"/>
      <c r="Q6" s="1493"/>
      <c r="BS6" s="193" t="s">
        <v>1351</v>
      </c>
    </row>
    <row r="7" spans="1:71" ht="15" customHeight="1">
      <c r="A7" s="317"/>
      <c r="B7" s="1401" t="str">
        <f ca="1">OFFSET(Lexicon!B983,0,$B$3)</f>
        <v>What decision, action, plan, or end result might contain unexpected benefits?</v>
      </c>
      <c r="C7" s="1401"/>
      <c r="D7" s="1401"/>
      <c r="E7" s="1401"/>
      <c r="F7" s="1401"/>
      <c r="G7" s="1493"/>
      <c r="H7" s="1493"/>
      <c r="I7" s="777" t="str">
        <f ca="1">OFFSET(Lexicon!B1026,0,$B$3)</f>
        <v>What could cause the potential opportunity to occur?</v>
      </c>
      <c r="J7" s="1493"/>
      <c r="K7" s="1369"/>
      <c r="L7" s="1493"/>
      <c r="M7" s="1493"/>
      <c r="N7" s="1372"/>
      <c r="O7" s="1493"/>
      <c r="P7" s="1065" t="str">
        <f ca="1">OFFSET(Lexicon!B1055,0,$B$3)</f>
        <v>How will we know the potential opportunity has occurred?</v>
      </c>
      <c r="Q7" s="1493"/>
      <c r="BS7" s="193" t="s">
        <v>1352</v>
      </c>
    </row>
    <row r="8" spans="1:71" ht="15" customHeight="1">
      <c r="A8" s="317"/>
      <c r="B8" s="1642" t="str">
        <f ca="1">OFFSET(Lexicon!B984,0,$B$3)</f>
        <v>Document a short, clear statement:  action, end result, modifiers. Time frame and cost are optional</v>
      </c>
      <c r="C8" s="1642"/>
      <c r="D8" s="1642"/>
      <c r="E8" s="1642"/>
      <c r="F8" s="1642"/>
      <c r="G8" s="208"/>
      <c r="H8" s="208"/>
      <c r="I8" s="778"/>
      <c r="J8" s="317"/>
      <c r="K8" s="1369" t="str">
        <f ca="1">OFFSET(Lexicon!B1037,0,$B$3)</f>
        <v>How can we ensure this likely cause will create the potential opportunity?</v>
      </c>
      <c r="L8" s="208"/>
      <c r="M8" s="208"/>
      <c r="N8" s="1372" t="str">
        <f ca="1">OFFSET(Lexicon!B1047,0,$B$3)</f>
        <v>What actions will maximize the benefits if this happens?</v>
      </c>
      <c r="O8" s="317"/>
      <c r="P8" s="778"/>
      <c r="Q8" s="208"/>
      <c r="BS8" s="193" t="s">
        <v>1353</v>
      </c>
    </row>
    <row r="9" spans="1:71" ht="15" customHeight="1">
      <c r="A9" s="208"/>
      <c r="B9" s="1680"/>
      <c r="C9" s="1681"/>
      <c r="D9" s="1681"/>
      <c r="E9" s="1681"/>
      <c r="F9" s="1682"/>
      <c r="G9" s="1493"/>
      <c r="H9" s="1493"/>
      <c r="I9" s="777" t="str">
        <f ca="1">OFFSET(Lexicon!B1027,0,$B$3)</f>
        <v>What else could cause …?</v>
      </c>
      <c r="J9" s="1493"/>
      <c r="K9" s="1369"/>
      <c r="L9" s="1493"/>
      <c r="M9" s="1493"/>
      <c r="N9" s="1372"/>
      <c r="O9" s="1493"/>
      <c r="P9" s="777" t="str">
        <f ca="1">OFFSET(Lexicon!B1057,0,$B$3)</f>
        <v>What will cause the capitalizing action to start?</v>
      </c>
      <c r="Q9" s="1493"/>
      <c r="BS9" s="193" t="s">
        <v>1354</v>
      </c>
    </row>
    <row r="10" spans="1:71">
      <c r="A10" s="208"/>
      <c r="B10" s="1683"/>
      <c r="C10" s="1684"/>
      <c r="D10" s="1684"/>
      <c r="E10" s="1684"/>
      <c r="F10" s="1685"/>
      <c r="G10" s="1493"/>
      <c r="H10" s="1493"/>
      <c r="I10" s="778"/>
      <c r="J10" s="1493"/>
      <c r="K10" s="778"/>
      <c r="L10" s="1493"/>
      <c r="M10" s="1493"/>
      <c r="N10" s="1372" t="str">
        <f ca="1">OFFSET(Lexicon!B1048,0,$B$3)</f>
        <v>What can we do to respond as quickly, cheaply, and effectively as possible?</v>
      </c>
      <c r="O10" s="1493"/>
      <c r="P10" s="778"/>
      <c r="Q10" s="1493"/>
      <c r="BS10" s="193" t="s">
        <v>1355</v>
      </c>
    </row>
    <row r="11" spans="1:71" ht="15" customHeight="1">
      <c r="A11" s="208"/>
      <c r="B11" s="288" t="str">
        <f ca="1">OFFSET(Lexicon!B989,0,$B$3)</f>
        <v>List Potential Opportunities</v>
      </c>
      <c r="C11" s="326"/>
      <c r="D11" s="1630" t="str">
        <f ca="1">OFFSET(Lexicon!B998,0,$B$3)</f>
        <v>Set Priority</v>
      </c>
      <c r="E11" s="1631"/>
      <c r="F11" s="1631"/>
      <c r="G11" s="208"/>
      <c r="H11" s="208"/>
      <c r="I11" s="778"/>
      <c r="J11" s="208"/>
      <c r="K11" s="778"/>
      <c r="L11" s="208"/>
      <c r="M11" s="208"/>
      <c r="N11" s="1372"/>
      <c r="O11" s="208"/>
      <c r="P11" s="777" t="str">
        <f ca="1">OFFSET(Lexicon!B1058,0,$B$3)</f>
        <v>Set a trigger for each capitalizing action</v>
      </c>
      <c r="Q11" s="208"/>
      <c r="BS11" s="193" t="s">
        <v>1356</v>
      </c>
    </row>
    <row r="12" spans="1:71">
      <c r="A12" s="317"/>
      <c r="B12" s="328" t="str">
        <f ca="1">OFFSET(Lexicon!B990,0,$B$3)</f>
        <v>When we take this action, what could go better than expected?</v>
      </c>
      <c r="C12" s="91"/>
      <c r="D12" s="1633" t="str">
        <f ca="1">OFFSET(Lexicon!B999,0,$B$3)</f>
        <v>Use Knowledge and Experience….OR</v>
      </c>
      <c r="E12" s="1634"/>
      <c r="F12" s="1635"/>
      <c r="G12" s="208"/>
      <c r="H12" s="208"/>
      <c r="I12" s="777" t="str">
        <f ca="1">OFFSET(Lexicon!B1028,0,$B$3)</f>
        <v xml:space="preserve">Review similar experiences </v>
      </c>
      <c r="J12" s="208"/>
      <c r="K12" s="757" t="str">
        <f ca="1">OFFSET(Lexicon!B1038,0,$B$3)</f>
        <v>List many promoting actions</v>
      </c>
      <c r="L12" s="208"/>
      <c r="M12" s="208"/>
      <c r="N12" s="778"/>
      <c r="O12" s="208"/>
      <c r="P12" s="777" t="str">
        <f ca="1">OFFSET(Lexicon!B1059,0,$B$3)</f>
        <v>One trigger can initiate more than one capitalizing action</v>
      </c>
      <c r="Q12" s="208"/>
      <c r="BS12" s="193" t="s">
        <v>1357</v>
      </c>
    </row>
    <row r="13" spans="1:71" ht="24" customHeight="1">
      <c r="A13" s="317"/>
      <c r="C13" s="327"/>
      <c r="D13" s="1652" t="str">
        <f ca="1">OFFSET(Lexicon!B1002,0,$B$3)</f>
        <v>Which is likely to offer the greatest benefit?</v>
      </c>
      <c r="E13" s="1652"/>
      <c r="F13" s="1652"/>
      <c r="G13" s="208"/>
      <c r="H13" s="208"/>
      <c r="I13" s="778"/>
      <c r="J13" s="208"/>
      <c r="K13" s="778"/>
      <c r="L13" s="208"/>
      <c r="M13" s="208"/>
      <c r="N13" s="778"/>
      <c r="O13" s="208"/>
      <c r="P13" s="777" t="str">
        <f ca="1">OFFSET(Lexicon!B1060,0,$B$3)</f>
        <v>Identify the system or person that will initiate the capitalizing action</v>
      </c>
      <c r="Q13" s="208"/>
      <c r="BS13" s="193" t="s">
        <v>1570</v>
      </c>
    </row>
    <row r="14" spans="1:71" ht="24" customHeight="1">
      <c r="A14" s="317"/>
      <c r="B14" s="315" t="str">
        <f ca="1">OFFSET(Lexicon!B991,0,$B$3)</f>
        <v>What benefit(s) could this action cause?</v>
      </c>
      <c r="C14" s="327"/>
      <c r="D14" s="1686" t="str">
        <f ca="1">OFFSET(Lexicon!B1001,0,$B$3)</f>
        <v>Which should we work on first? Mark with *</v>
      </c>
      <c r="E14" s="1687"/>
      <c r="F14" s="1687"/>
      <c r="G14" s="208"/>
      <c r="H14" s="208"/>
      <c r="I14" s="777" t="str">
        <f ca="1">OFFSET(Lexicon!B1029,0,$B$3)</f>
        <v>List many likely causes for each potential opportunity</v>
      </c>
      <c r="J14" s="208"/>
      <c r="K14" s="757" t="str">
        <f ca="1">OFFSET(Lexicon!B1039,0,$B$3)</f>
        <v xml:space="preserve">Assign responsibility, resources, and time frame for each </v>
      </c>
      <c r="L14" s="208"/>
      <c r="M14" s="208"/>
      <c r="N14" s="777" t="str">
        <f ca="1">OFFSET(Lexicon!B1049,0,$B$3)</f>
        <v>Brainstorm a list of contingent actions</v>
      </c>
      <c r="O14" s="208"/>
      <c r="P14" s="778"/>
      <c r="Q14" s="208"/>
    </row>
    <row r="15" spans="1:71" ht="24" customHeight="1">
      <c r="A15" s="317"/>
      <c r="B15" s="1369" t="str">
        <f ca="1">OFFSET(Lexicon!B992,0,$B$3)</f>
        <v>Visualize what opportunities could occur while taking the action</v>
      </c>
      <c r="C15" s="214"/>
      <c r="D15" s="1633" t="str">
        <f ca="1">OFFSET(Lexicon!B1007,0,$B$3)</f>
        <v>Use Assess the Benefit</v>
      </c>
      <c r="E15" s="1634"/>
      <c r="F15" s="1635"/>
      <c r="G15" s="208"/>
      <c r="H15" s="208"/>
      <c r="I15" s="778"/>
      <c r="J15" s="208"/>
      <c r="K15" s="757"/>
      <c r="L15" s="208"/>
      <c r="M15" s="208"/>
      <c r="N15" s="777" t="str">
        <f ca="1">OFFSET(Lexicon!B1050,0,$B$3)</f>
        <v>Involve others who will complete or judge the action or plan</v>
      </c>
      <c r="O15" s="208"/>
      <c r="P15" s="777" t="str">
        <f ca="1">OFFSET(Lexicon!B1061,0,$B$3)</f>
        <v>Automatic triggers are preferable—they do not require judgment</v>
      </c>
      <c r="Q15" s="208"/>
    </row>
    <row r="16" spans="1:71" ht="24" customHeight="1">
      <c r="A16" s="317"/>
      <c r="B16" s="1369"/>
      <c r="C16" s="327"/>
      <c r="D16" s="1636" t="str">
        <f ca="1">OFFSET(Lexicon!B1009,0,$B$3)</f>
        <v>How likely is this potential opportunity? (probability)</v>
      </c>
      <c r="E16" s="1637"/>
      <c r="F16" s="1637"/>
      <c r="G16" s="208"/>
      <c r="H16" s="208"/>
      <c r="I16" s="777" t="str">
        <f ca="1">OFFSET(Lexicon!B1030,0,$B$3)</f>
        <v>Explain how each cause could create the potential opportunity</v>
      </c>
      <c r="J16" s="208"/>
      <c r="K16" s="757"/>
      <c r="L16" s="208"/>
      <c r="M16" s="208"/>
      <c r="N16" s="778"/>
      <c r="O16" s="208"/>
      <c r="P16" s="778"/>
      <c r="Q16" s="208"/>
    </row>
    <row r="17" spans="1:17" ht="24" customHeight="1">
      <c r="A17" s="317"/>
      <c r="B17" s="1369" t="str">
        <f ca="1">OFFSET(Lexicon!B993,0,$B$3)</f>
        <v xml:space="preserve">List quickly without discussion          Revise into object/positive deviation format </v>
      </c>
      <c r="C17" s="327"/>
      <c r="D17" s="1636" t="str">
        <f ca="1">OFFSET(Lexicon!B1010,0,$B$3)</f>
        <v>How beneficial is it likely to be? (benefit)</v>
      </c>
      <c r="E17" s="1637"/>
      <c r="F17" s="1637"/>
      <c r="G17" s="208"/>
      <c r="H17" s="208"/>
      <c r="I17" s="315"/>
      <c r="J17" s="208"/>
      <c r="K17" s="314"/>
      <c r="L17" s="208"/>
      <c r="M17" s="208"/>
      <c r="N17" s="777" t="str">
        <f ca="1">OFFSET(Lexicon!B1051,0,$B$3)</f>
        <v xml:space="preserve">Prepare capitalizing actions in advance                                                                                            </v>
      </c>
      <c r="O17" s="208"/>
      <c r="P17" s="777" t="str">
        <f ca="1">OFFSET(Lexicon!B1062,0,$B$3)</f>
        <v xml:space="preserve">Use manual triggers when there is a choice of capitalizing actions </v>
      </c>
      <c r="Q17" s="208"/>
    </row>
    <row r="18" spans="1:17" ht="24" customHeight="1">
      <c r="A18" s="317"/>
      <c r="B18" s="1641"/>
      <c r="C18" s="327"/>
      <c r="D18" s="1636" t="str">
        <f ca="1">OFFSET(Lexicon!B1011,0,$B$3)</f>
        <v xml:space="preserve">Record (P) and (S) data.  Rate H M L. </v>
      </c>
      <c r="E18" s="1637"/>
      <c r="F18" s="1637"/>
      <c r="G18" s="208"/>
      <c r="H18" s="208"/>
      <c r="I18" s="315"/>
      <c r="J18" s="208"/>
      <c r="K18" s="314"/>
      <c r="L18" s="208"/>
      <c r="M18" s="208"/>
      <c r="N18" s="777" t="str">
        <f ca="1">OFFSET(Lexicon!B1052,0,$B$3)</f>
        <v>Assign responsibility, resources, and time frame for each</v>
      </c>
      <c r="O18" s="208"/>
      <c r="P18" s="777" t="str">
        <f ca="1">OFFSET(Lexicon!B1063,0,$B$3)</f>
        <v>or when the need for action has to be assessed</v>
      </c>
      <c r="Q18" s="208"/>
    </row>
    <row r="19" spans="1:17" ht="24" customHeight="1">
      <c r="A19" s="209"/>
      <c r="B19" s="1638" t="str">
        <f ca="1">OFFSET(Lexicon!B1020,0,$B$3)</f>
        <v>Potential Opportunities</v>
      </c>
      <c r="C19" s="1640" t="s">
        <v>1570</v>
      </c>
      <c r="D19" s="1636" t="str">
        <f ca="1">OFFSET(Lexicon!B1012,0,$B$3)</f>
        <v>Work on highest combinations first.</v>
      </c>
      <c r="E19" s="1637"/>
      <c r="F19" s="1637"/>
      <c r="G19" s="1493"/>
      <c r="H19" s="1493"/>
      <c r="I19" s="1608" t="str">
        <f ca="1">OFFSET(Lexicon!B1032,0,$B$3)</f>
        <v>Likely Causes</v>
      </c>
      <c r="J19" s="1493"/>
      <c r="K19" s="1608" t="str">
        <f ca="1">OFFSET(Lexicon!B1042,0,$B$3)</f>
        <v>Promoting Actions</v>
      </c>
      <c r="L19" s="1493"/>
      <c r="M19" s="1493"/>
      <c r="N19" s="1608" t="str">
        <f ca="1">OFFSET(Lexicon!B1053,0,$B$3)</f>
        <v>Capitalizing Actions</v>
      </c>
      <c r="O19" s="1493"/>
      <c r="P19" s="1608" t="str">
        <f ca="1">OFFSET(Lexicon!B1065,0,$B$3)</f>
        <v>Triggers</v>
      </c>
      <c r="Q19" s="1493"/>
    </row>
    <row r="20" spans="1:17" ht="15" customHeight="1">
      <c r="A20" s="210"/>
      <c r="B20" s="1639"/>
      <c r="C20" s="1640"/>
      <c r="D20" s="337" t="str">
        <f ca="1">OFFSET(Lexicon!B1021,0,$B$3)</f>
        <v>Probability</v>
      </c>
      <c r="E20" s="320"/>
      <c r="F20" s="337" t="str">
        <f ca="1">OFFSET(Lexicon!B1022,0,$B$3)</f>
        <v>Benefit</v>
      </c>
      <c r="G20" s="1493"/>
      <c r="H20" s="1493"/>
      <c r="I20" s="1609"/>
      <c r="J20" s="1493"/>
      <c r="K20" s="1609"/>
      <c r="L20" s="1493"/>
      <c r="M20" s="1493"/>
      <c r="N20" s="1609"/>
      <c r="O20" s="1493"/>
      <c r="P20" s="1609"/>
      <c r="Q20" s="1493"/>
    </row>
    <row r="21" spans="1:17">
      <c r="A21" s="210"/>
      <c r="B21" s="1612"/>
      <c r="C21" s="1614"/>
      <c r="D21" s="1617"/>
      <c r="E21" s="1620"/>
      <c r="F21" s="1621"/>
      <c r="G21" s="329"/>
      <c r="H21" s="329"/>
      <c r="I21" s="318"/>
      <c r="J21" s="322"/>
      <c r="K21" s="318"/>
      <c r="L21" s="329"/>
      <c r="M21" s="329"/>
      <c r="N21" s="318"/>
      <c r="O21" s="322"/>
      <c r="P21" s="318"/>
      <c r="Q21" s="329"/>
    </row>
    <row r="22" spans="1:17">
      <c r="A22" s="210"/>
      <c r="B22" s="1624"/>
      <c r="C22" s="1615"/>
      <c r="D22" s="1618"/>
      <c r="E22" s="1620"/>
      <c r="F22" s="1622"/>
      <c r="G22" s="329"/>
      <c r="H22" s="329"/>
      <c r="I22" s="318"/>
      <c r="J22" s="322"/>
      <c r="K22" s="318"/>
      <c r="L22" s="329"/>
      <c r="M22" s="329"/>
      <c r="N22" s="318"/>
      <c r="O22" s="322"/>
      <c r="P22" s="318"/>
      <c r="Q22" s="329"/>
    </row>
    <row r="23" spans="1:17">
      <c r="A23" s="210"/>
      <c r="B23" s="1624"/>
      <c r="C23" s="1615"/>
      <c r="D23" s="1619"/>
      <c r="E23" s="1620"/>
      <c r="F23" s="1623"/>
      <c r="G23" s="329"/>
      <c r="H23" s="329"/>
      <c r="I23" s="318"/>
      <c r="J23" s="322"/>
      <c r="K23" s="318"/>
      <c r="L23" s="329"/>
      <c r="M23" s="329"/>
      <c r="N23" s="318"/>
      <c r="O23" s="322"/>
      <c r="P23" s="318"/>
      <c r="Q23" s="329"/>
    </row>
    <row r="24" spans="1:17">
      <c r="A24" s="210"/>
      <c r="B24" s="1625"/>
      <c r="C24" s="1616"/>
      <c r="D24" s="748"/>
      <c r="E24" s="1620"/>
      <c r="F24" s="748"/>
      <c r="G24" s="329"/>
      <c r="H24" s="329"/>
      <c r="I24" s="333"/>
      <c r="J24" s="322"/>
      <c r="K24" s="333"/>
      <c r="L24" s="329"/>
      <c r="M24" s="329"/>
      <c r="N24" s="333"/>
      <c r="O24" s="322"/>
      <c r="P24" s="333"/>
      <c r="Q24" s="329"/>
    </row>
    <row r="25" spans="1:17">
      <c r="A25" s="210"/>
      <c r="B25" s="1611"/>
      <c r="C25" s="1614"/>
      <c r="D25" s="1617"/>
      <c r="E25" s="1620"/>
      <c r="F25" s="1621"/>
      <c r="G25" s="330"/>
      <c r="H25" s="330"/>
      <c r="I25" s="318"/>
      <c r="J25" s="322"/>
      <c r="K25" s="318"/>
      <c r="L25" s="330"/>
      <c r="M25" s="330"/>
      <c r="N25" s="318"/>
      <c r="O25" s="322"/>
      <c r="P25" s="318"/>
      <c r="Q25" s="330"/>
    </row>
    <row r="26" spans="1:17">
      <c r="A26" s="210"/>
      <c r="B26" s="1624"/>
      <c r="C26" s="1615"/>
      <c r="D26" s="1618"/>
      <c r="E26" s="1620"/>
      <c r="F26" s="1622"/>
      <c r="G26" s="331"/>
      <c r="H26" s="331"/>
      <c r="I26" s="318"/>
      <c r="J26" s="322"/>
      <c r="K26" s="318"/>
      <c r="L26" s="331"/>
      <c r="M26" s="331"/>
      <c r="N26" s="318"/>
      <c r="O26" s="322"/>
      <c r="P26" s="318"/>
      <c r="Q26" s="331"/>
    </row>
    <row r="27" spans="1:17">
      <c r="A27" s="210"/>
      <c r="B27" s="1624"/>
      <c r="C27" s="1615"/>
      <c r="D27" s="1619"/>
      <c r="E27" s="1620"/>
      <c r="F27" s="1623"/>
      <c r="G27" s="330"/>
      <c r="H27" s="330"/>
      <c r="I27" s="318"/>
      <c r="J27" s="322"/>
      <c r="K27" s="318"/>
      <c r="L27" s="330"/>
      <c r="M27" s="330"/>
      <c r="N27" s="318"/>
      <c r="O27" s="322"/>
      <c r="P27" s="318"/>
      <c r="Q27" s="330"/>
    </row>
    <row r="28" spans="1:17">
      <c r="A28" s="210"/>
      <c r="B28" s="1625"/>
      <c r="C28" s="1616"/>
      <c r="D28" s="748"/>
      <c r="E28" s="1620"/>
      <c r="F28" s="748"/>
      <c r="G28" s="330"/>
      <c r="H28" s="330"/>
      <c r="I28" s="333"/>
      <c r="J28" s="322"/>
      <c r="K28" s="333"/>
      <c r="L28" s="330"/>
      <c r="M28" s="330"/>
      <c r="N28" s="333"/>
      <c r="O28" s="322"/>
      <c r="P28" s="333"/>
      <c r="Q28" s="330"/>
    </row>
    <row r="29" spans="1:17">
      <c r="A29" s="210"/>
      <c r="B29" s="1611"/>
      <c r="C29" s="1614"/>
      <c r="D29" s="1617"/>
      <c r="E29" s="1620"/>
      <c r="F29" s="1621"/>
      <c r="G29" s="329"/>
      <c r="H29" s="329"/>
      <c r="I29" s="318"/>
      <c r="J29" s="322"/>
      <c r="K29" s="318"/>
      <c r="L29" s="329"/>
      <c r="M29" s="329"/>
      <c r="N29" s="318"/>
      <c r="O29" s="322"/>
      <c r="P29" s="318"/>
      <c r="Q29" s="329"/>
    </row>
    <row r="30" spans="1:17">
      <c r="A30" s="210"/>
      <c r="B30" s="1624"/>
      <c r="C30" s="1615"/>
      <c r="D30" s="1618"/>
      <c r="E30" s="1620"/>
      <c r="F30" s="1622"/>
      <c r="G30" s="329"/>
      <c r="H30" s="329"/>
      <c r="I30" s="318"/>
      <c r="J30" s="322"/>
      <c r="K30" s="318"/>
      <c r="L30" s="329"/>
      <c r="M30" s="329"/>
      <c r="N30" s="318"/>
      <c r="O30" s="322"/>
      <c r="P30" s="318"/>
      <c r="Q30" s="329"/>
    </row>
    <row r="31" spans="1:17">
      <c r="A31" s="210"/>
      <c r="B31" s="1624"/>
      <c r="C31" s="1615"/>
      <c r="D31" s="1619"/>
      <c r="E31" s="1620"/>
      <c r="F31" s="1623"/>
      <c r="G31" s="329"/>
      <c r="H31" s="329"/>
      <c r="I31" s="318"/>
      <c r="J31" s="322"/>
      <c r="K31" s="318"/>
      <c r="L31" s="329"/>
      <c r="M31" s="329"/>
      <c r="N31" s="318"/>
      <c r="O31" s="322"/>
      <c r="P31" s="318"/>
      <c r="Q31" s="329"/>
    </row>
    <row r="32" spans="1:17">
      <c r="A32" s="210"/>
      <c r="B32" s="1625"/>
      <c r="C32" s="1616"/>
      <c r="D32" s="748"/>
      <c r="E32" s="1620"/>
      <c r="F32" s="748"/>
      <c r="G32" s="329"/>
      <c r="H32" s="329"/>
      <c r="I32" s="333"/>
      <c r="J32" s="322"/>
      <c r="K32" s="333"/>
      <c r="L32" s="329"/>
      <c r="M32" s="329"/>
      <c r="N32" s="333"/>
      <c r="O32" s="322"/>
      <c r="P32" s="333"/>
      <c r="Q32" s="329"/>
    </row>
    <row r="33" spans="1:17">
      <c r="A33" s="210"/>
      <c r="B33" s="1611"/>
      <c r="C33" s="1614"/>
      <c r="D33" s="1617"/>
      <c r="E33" s="1620"/>
      <c r="F33" s="1621"/>
      <c r="G33" s="329"/>
      <c r="H33" s="329"/>
      <c r="I33" s="318"/>
      <c r="J33" s="322"/>
      <c r="K33" s="318"/>
      <c r="L33" s="329"/>
      <c r="M33" s="329"/>
      <c r="N33" s="318"/>
      <c r="O33" s="322"/>
      <c r="P33" s="318"/>
      <c r="Q33" s="329"/>
    </row>
    <row r="34" spans="1:17">
      <c r="A34" s="210"/>
      <c r="B34" s="1612"/>
      <c r="C34" s="1615"/>
      <c r="D34" s="1618"/>
      <c r="E34" s="1620"/>
      <c r="F34" s="1622"/>
      <c r="G34" s="329"/>
      <c r="H34" s="329"/>
      <c r="I34" s="318"/>
      <c r="J34" s="322"/>
      <c r="K34" s="318"/>
      <c r="L34" s="329"/>
      <c r="M34" s="329"/>
      <c r="N34" s="318"/>
      <c r="O34" s="322"/>
      <c r="P34" s="318"/>
      <c r="Q34" s="329"/>
    </row>
    <row r="35" spans="1:17">
      <c r="A35" s="210"/>
      <c r="B35" s="1612"/>
      <c r="C35" s="1615"/>
      <c r="D35" s="1619"/>
      <c r="E35" s="1620"/>
      <c r="F35" s="1623"/>
      <c r="G35" s="329"/>
      <c r="H35" s="329"/>
      <c r="I35" s="318"/>
      <c r="J35" s="322"/>
      <c r="K35" s="318"/>
      <c r="L35" s="329"/>
      <c r="M35" s="329"/>
      <c r="N35" s="318"/>
      <c r="O35" s="322"/>
      <c r="P35" s="318"/>
      <c r="Q35" s="329"/>
    </row>
    <row r="36" spans="1:17">
      <c r="A36" s="210"/>
      <c r="B36" s="1613"/>
      <c r="C36" s="1616"/>
      <c r="D36" s="748"/>
      <c r="E36" s="1620"/>
      <c r="F36" s="748"/>
      <c r="G36" s="329"/>
      <c r="H36" s="329"/>
      <c r="I36" s="333"/>
      <c r="J36" s="322"/>
      <c r="K36" s="333"/>
      <c r="L36" s="329"/>
      <c r="M36" s="329"/>
      <c r="N36" s="333"/>
      <c r="O36" s="322"/>
      <c r="P36" s="333"/>
      <c r="Q36" s="329"/>
    </row>
    <row r="37" spans="1:17">
      <c r="A37" s="210"/>
      <c r="B37" s="1611"/>
      <c r="C37" s="1614"/>
      <c r="D37" s="1617"/>
      <c r="E37" s="1620"/>
      <c r="F37" s="1621"/>
      <c r="G37" s="329"/>
      <c r="H37" s="329"/>
      <c r="I37" s="318"/>
      <c r="J37" s="322"/>
      <c r="K37" s="318"/>
      <c r="L37" s="329"/>
      <c r="M37" s="329"/>
      <c r="N37" s="318"/>
      <c r="O37" s="322"/>
      <c r="P37" s="318"/>
      <c r="Q37" s="329"/>
    </row>
    <row r="38" spans="1:17">
      <c r="A38" s="210"/>
      <c r="B38" s="1612"/>
      <c r="C38" s="1615"/>
      <c r="D38" s="1618"/>
      <c r="E38" s="1620"/>
      <c r="F38" s="1622"/>
      <c r="G38" s="329"/>
      <c r="H38" s="329"/>
      <c r="I38" s="318"/>
      <c r="J38" s="322"/>
      <c r="K38" s="318"/>
      <c r="L38" s="329"/>
      <c r="M38" s="329"/>
      <c r="N38" s="318"/>
      <c r="O38" s="322"/>
      <c r="P38" s="318"/>
      <c r="Q38" s="329"/>
    </row>
    <row r="39" spans="1:17">
      <c r="A39" s="210"/>
      <c r="B39" s="1612"/>
      <c r="C39" s="1615"/>
      <c r="D39" s="1619"/>
      <c r="E39" s="1620"/>
      <c r="F39" s="1623"/>
      <c r="G39" s="329"/>
      <c r="H39" s="329"/>
      <c r="I39" s="318"/>
      <c r="J39" s="322"/>
      <c r="K39" s="318"/>
      <c r="L39" s="329"/>
      <c r="M39" s="329"/>
      <c r="N39" s="318"/>
      <c r="O39" s="322"/>
      <c r="P39" s="318"/>
      <c r="Q39" s="329"/>
    </row>
    <row r="40" spans="1:17">
      <c r="A40" s="210"/>
      <c r="B40" s="1613"/>
      <c r="C40" s="1616"/>
      <c r="D40" s="748"/>
      <c r="E40" s="1620"/>
      <c r="F40" s="748"/>
      <c r="G40" s="329"/>
      <c r="H40" s="329"/>
      <c r="I40" s="333"/>
      <c r="J40" s="322"/>
      <c r="K40" s="333"/>
      <c r="L40" s="329"/>
      <c r="M40" s="329"/>
      <c r="N40" s="333"/>
      <c r="O40" s="322"/>
      <c r="P40" s="333"/>
      <c r="Q40" s="329"/>
    </row>
    <row r="41" spans="1:17">
      <c r="A41" s="210"/>
      <c r="B41" s="1611"/>
      <c r="C41" s="1614"/>
      <c r="D41" s="1617"/>
      <c r="E41" s="1620"/>
      <c r="F41" s="1621"/>
      <c r="G41" s="329"/>
      <c r="H41" s="329"/>
      <c r="I41" s="318"/>
      <c r="J41" s="322"/>
      <c r="K41" s="318"/>
      <c r="L41" s="329"/>
      <c r="M41" s="329"/>
      <c r="N41" s="318"/>
      <c r="O41" s="322"/>
      <c r="P41" s="318"/>
      <c r="Q41" s="329"/>
    </row>
    <row r="42" spans="1:17">
      <c r="A42" s="210"/>
      <c r="B42" s="1612"/>
      <c r="C42" s="1615"/>
      <c r="D42" s="1618"/>
      <c r="E42" s="1620"/>
      <c r="F42" s="1622"/>
      <c r="G42" s="329"/>
      <c r="H42" s="329"/>
      <c r="I42" s="318"/>
      <c r="J42" s="322"/>
      <c r="K42" s="318"/>
      <c r="L42" s="329"/>
      <c r="M42" s="329"/>
      <c r="N42" s="318"/>
      <c r="O42" s="322"/>
      <c r="P42" s="318"/>
      <c r="Q42" s="329"/>
    </row>
    <row r="43" spans="1:17">
      <c r="A43" s="210"/>
      <c r="B43" s="1612"/>
      <c r="C43" s="1615"/>
      <c r="D43" s="1619"/>
      <c r="E43" s="1620"/>
      <c r="F43" s="1623"/>
      <c r="G43" s="329"/>
      <c r="H43" s="329"/>
      <c r="I43" s="318"/>
      <c r="J43" s="322"/>
      <c r="K43" s="318"/>
      <c r="L43" s="329"/>
      <c r="M43" s="329"/>
      <c r="N43" s="318"/>
      <c r="O43" s="322"/>
      <c r="P43" s="318"/>
      <c r="Q43" s="329"/>
    </row>
    <row r="44" spans="1:17">
      <c r="A44" s="210"/>
      <c r="B44" s="1613"/>
      <c r="C44" s="1616"/>
      <c r="D44" s="748"/>
      <c r="E44" s="1620"/>
      <c r="F44" s="748"/>
      <c r="G44" s="329"/>
      <c r="H44" s="329"/>
      <c r="I44" s="333"/>
      <c r="J44" s="322"/>
      <c r="K44" s="333"/>
      <c r="L44" s="329"/>
      <c r="M44" s="329"/>
      <c r="N44" s="333"/>
      <c r="O44" s="322"/>
      <c r="P44" s="333"/>
      <c r="Q44" s="329"/>
    </row>
    <row r="45" spans="1:17">
      <c r="A45" s="210"/>
      <c r="B45" s="1611"/>
      <c r="C45" s="1614"/>
      <c r="D45" s="1617"/>
      <c r="E45" s="1620"/>
      <c r="F45" s="1621"/>
      <c r="G45" s="329"/>
      <c r="H45" s="329"/>
      <c r="I45" s="318"/>
      <c r="J45" s="322"/>
      <c r="K45" s="318"/>
      <c r="L45" s="329"/>
      <c r="M45" s="329"/>
      <c r="N45" s="318"/>
      <c r="O45" s="322"/>
      <c r="P45" s="318"/>
      <c r="Q45" s="329"/>
    </row>
    <row r="46" spans="1:17">
      <c r="A46" s="210"/>
      <c r="B46" s="1612"/>
      <c r="C46" s="1615"/>
      <c r="D46" s="1618"/>
      <c r="E46" s="1620"/>
      <c r="F46" s="1622"/>
      <c r="G46" s="329"/>
      <c r="H46" s="329"/>
      <c r="I46" s="318"/>
      <c r="J46" s="322"/>
      <c r="K46" s="318"/>
      <c r="L46" s="329"/>
      <c r="M46" s="329"/>
      <c r="N46" s="318"/>
      <c r="O46" s="322"/>
      <c r="P46" s="318"/>
      <c r="Q46" s="329"/>
    </row>
    <row r="47" spans="1:17">
      <c r="A47" s="210"/>
      <c r="B47" s="1612"/>
      <c r="C47" s="1615"/>
      <c r="D47" s="1619"/>
      <c r="E47" s="1620"/>
      <c r="F47" s="1623"/>
      <c r="G47" s="329"/>
      <c r="H47" s="329"/>
      <c r="I47" s="318"/>
      <c r="J47" s="322"/>
      <c r="K47" s="318"/>
      <c r="L47" s="329"/>
      <c r="M47" s="329"/>
      <c r="N47" s="318"/>
      <c r="O47" s="322"/>
      <c r="P47" s="318"/>
      <c r="Q47" s="329"/>
    </row>
    <row r="48" spans="1:17">
      <c r="A48" s="210"/>
      <c r="B48" s="1613"/>
      <c r="C48" s="1616"/>
      <c r="D48" s="748"/>
      <c r="E48" s="1620"/>
      <c r="F48" s="748"/>
      <c r="G48" s="329"/>
      <c r="H48" s="329"/>
      <c r="I48" s="333"/>
      <c r="J48" s="322"/>
      <c r="K48" s="333"/>
      <c r="L48" s="329"/>
      <c r="M48" s="329"/>
      <c r="N48" s="333"/>
      <c r="O48" s="322"/>
      <c r="P48" s="333"/>
      <c r="Q48" s="329"/>
    </row>
    <row r="49" spans="1:17">
      <c r="A49" s="210"/>
      <c r="B49" s="1611"/>
      <c r="C49" s="1614"/>
      <c r="D49" s="1617"/>
      <c r="E49" s="1620"/>
      <c r="F49" s="1621"/>
      <c r="G49" s="329"/>
      <c r="H49" s="329"/>
      <c r="I49" s="318"/>
      <c r="J49" s="322"/>
      <c r="K49" s="318"/>
      <c r="L49" s="329"/>
      <c r="M49" s="329"/>
      <c r="N49" s="318"/>
      <c r="O49" s="322"/>
      <c r="P49" s="318"/>
      <c r="Q49" s="329"/>
    </row>
    <row r="50" spans="1:17">
      <c r="A50" s="210"/>
      <c r="B50" s="1612"/>
      <c r="C50" s="1615"/>
      <c r="D50" s="1618"/>
      <c r="E50" s="1620"/>
      <c r="F50" s="1622"/>
      <c r="G50" s="329"/>
      <c r="H50" s="329"/>
      <c r="I50" s="318"/>
      <c r="J50" s="322"/>
      <c r="K50" s="318"/>
      <c r="L50" s="329"/>
      <c r="M50" s="329"/>
      <c r="N50" s="318"/>
      <c r="O50" s="322"/>
      <c r="P50" s="318"/>
      <c r="Q50" s="329"/>
    </row>
    <row r="51" spans="1:17">
      <c r="A51" s="210"/>
      <c r="B51" s="1612"/>
      <c r="C51" s="1615"/>
      <c r="D51" s="1619"/>
      <c r="E51" s="1620"/>
      <c r="F51" s="1623"/>
      <c r="G51" s="329"/>
      <c r="H51" s="329"/>
      <c r="I51" s="318"/>
      <c r="J51" s="322"/>
      <c r="K51" s="318"/>
      <c r="L51" s="329"/>
      <c r="M51" s="329"/>
      <c r="N51" s="318"/>
      <c r="O51" s="322"/>
      <c r="P51" s="318"/>
      <c r="Q51" s="329"/>
    </row>
    <row r="52" spans="1:17">
      <c r="A52" s="210"/>
      <c r="B52" s="1613"/>
      <c r="C52" s="1616"/>
      <c r="D52" s="748"/>
      <c r="E52" s="1620"/>
      <c r="F52" s="748"/>
      <c r="G52" s="329"/>
      <c r="H52" s="329"/>
      <c r="I52" s="333"/>
      <c r="J52" s="322"/>
      <c r="K52" s="333"/>
      <c r="L52" s="329"/>
      <c r="M52" s="329"/>
      <c r="N52" s="333"/>
      <c r="O52" s="322"/>
      <c r="P52" s="333"/>
      <c r="Q52" s="329"/>
    </row>
    <row r="53" spans="1:17">
      <c r="A53" s="210"/>
      <c r="B53" s="1611"/>
      <c r="C53" s="1614"/>
      <c r="D53" s="1617"/>
      <c r="E53" s="1620"/>
      <c r="F53" s="1621"/>
      <c r="G53" s="329"/>
      <c r="H53" s="329"/>
      <c r="I53" s="318"/>
      <c r="J53" s="322"/>
      <c r="K53" s="318"/>
      <c r="L53" s="329"/>
      <c r="M53" s="329"/>
      <c r="N53" s="318"/>
      <c r="O53" s="322"/>
      <c r="P53" s="318"/>
      <c r="Q53" s="329"/>
    </row>
    <row r="54" spans="1:17">
      <c r="A54" s="210"/>
      <c r="B54" s="1612"/>
      <c r="C54" s="1615"/>
      <c r="D54" s="1618"/>
      <c r="E54" s="1620"/>
      <c r="F54" s="1622"/>
      <c r="G54" s="329"/>
      <c r="H54" s="329"/>
      <c r="I54" s="318"/>
      <c r="J54" s="322"/>
      <c r="K54" s="318"/>
      <c r="L54" s="329"/>
      <c r="M54" s="329"/>
      <c r="N54" s="318"/>
      <c r="O54" s="322"/>
      <c r="P54" s="318"/>
      <c r="Q54" s="329"/>
    </row>
    <row r="55" spans="1:17">
      <c r="A55" s="210"/>
      <c r="B55" s="1612"/>
      <c r="C55" s="1615"/>
      <c r="D55" s="1619"/>
      <c r="E55" s="1620"/>
      <c r="F55" s="1623"/>
      <c r="G55" s="329"/>
      <c r="H55" s="329"/>
      <c r="I55" s="318"/>
      <c r="J55" s="322"/>
      <c r="K55" s="318"/>
      <c r="L55" s="329"/>
      <c r="M55" s="329"/>
      <c r="N55" s="318"/>
      <c r="O55" s="322"/>
      <c r="P55" s="318"/>
      <c r="Q55" s="329"/>
    </row>
    <row r="56" spans="1:17">
      <c r="A56" s="210"/>
      <c r="B56" s="1613"/>
      <c r="C56" s="1616"/>
      <c r="D56" s="748"/>
      <c r="E56" s="1620"/>
      <c r="F56" s="748"/>
      <c r="G56" s="329"/>
      <c r="H56" s="329"/>
      <c r="I56" s="333"/>
      <c r="J56" s="322"/>
      <c r="K56" s="333"/>
      <c r="L56" s="329"/>
      <c r="M56" s="329"/>
      <c r="N56" s="333"/>
      <c r="O56" s="322"/>
      <c r="P56" s="333"/>
      <c r="Q56" s="329"/>
    </row>
    <row r="57" spans="1:17">
      <c r="A57" s="210"/>
      <c r="B57" s="1611"/>
      <c r="C57" s="1614"/>
      <c r="D57" s="1617"/>
      <c r="E57" s="1620"/>
      <c r="F57" s="1621"/>
      <c r="G57" s="329"/>
      <c r="H57" s="329"/>
      <c r="I57" s="318"/>
      <c r="J57" s="322"/>
      <c r="K57" s="318"/>
      <c r="L57" s="329"/>
      <c r="M57" s="329"/>
      <c r="N57" s="318"/>
      <c r="O57" s="322"/>
      <c r="P57" s="318"/>
      <c r="Q57" s="329"/>
    </row>
    <row r="58" spans="1:17">
      <c r="A58" s="210"/>
      <c r="B58" s="1612"/>
      <c r="C58" s="1615"/>
      <c r="D58" s="1618"/>
      <c r="E58" s="1620"/>
      <c r="F58" s="1622"/>
      <c r="G58" s="329"/>
      <c r="H58" s="329"/>
      <c r="I58" s="318"/>
      <c r="J58" s="322"/>
      <c r="K58" s="318"/>
      <c r="L58" s="329"/>
      <c r="M58" s="329"/>
      <c r="N58" s="318"/>
      <c r="O58" s="322"/>
      <c r="P58" s="318"/>
      <c r="Q58" s="329"/>
    </row>
    <row r="59" spans="1:17">
      <c r="A59" s="210"/>
      <c r="B59" s="1612"/>
      <c r="C59" s="1615"/>
      <c r="D59" s="1619"/>
      <c r="E59" s="1620"/>
      <c r="F59" s="1623"/>
      <c r="G59" s="329"/>
      <c r="H59" s="329"/>
      <c r="I59" s="318"/>
      <c r="J59" s="322"/>
      <c r="K59" s="318"/>
      <c r="L59" s="329"/>
      <c r="M59" s="329"/>
      <c r="N59" s="318"/>
      <c r="O59" s="322"/>
      <c r="P59" s="318"/>
      <c r="Q59" s="329"/>
    </row>
    <row r="60" spans="1:17">
      <c r="A60" s="210"/>
      <c r="B60" s="1613"/>
      <c r="C60" s="1616"/>
      <c r="D60" s="748"/>
      <c r="E60" s="1620"/>
      <c r="F60" s="748"/>
      <c r="G60" s="329"/>
      <c r="H60" s="329"/>
      <c r="I60" s="333"/>
      <c r="J60" s="322"/>
      <c r="K60" s="333"/>
      <c r="L60" s="329"/>
      <c r="M60" s="329"/>
      <c r="N60" s="333"/>
      <c r="O60" s="322"/>
      <c r="P60" s="333"/>
      <c r="Q60" s="329"/>
    </row>
    <row r="61" spans="1:17">
      <c r="A61" s="210"/>
      <c r="B61" s="1611"/>
      <c r="C61" s="1614"/>
      <c r="D61" s="1617"/>
      <c r="E61" s="1620"/>
      <c r="F61" s="1621"/>
      <c r="G61" s="329"/>
      <c r="H61" s="329"/>
      <c r="I61" s="318"/>
      <c r="J61" s="322"/>
      <c r="K61" s="318"/>
      <c r="L61" s="329"/>
      <c r="M61" s="329"/>
      <c r="N61" s="318"/>
      <c r="O61" s="322"/>
      <c r="P61" s="318"/>
      <c r="Q61" s="329"/>
    </row>
    <row r="62" spans="1:17">
      <c r="A62" s="210"/>
      <c r="B62" s="1612"/>
      <c r="C62" s="1615"/>
      <c r="D62" s="1618"/>
      <c r="E62" s="1620"/>
      <c r="F62" s="1622"/>
      <c r="G62" s="329"/>
      <c r="H62" s="329"/>
      <c r="I62" s="318"/>
      <c r="J62" s="322"/>
      <c r="K62" s="318"/>
      <c r="L62" s="329"/>
      <c r="M62" s="329"/>
      <c r="N62" s="318"/>
      <c r="O62" s="322"/>
      <c r="P62" s="318"/>
      <c r="Q62" s="329"/>
    </row>
    <row r="63" spans="1:17">
      <c r="A63" s="210"/>
      <c r="B63" s="1612"/>
      <c r="C63" s="1615"/>
      <c r="D63" s="1619"/>
      <c r="E63" s="1620"/>
      <c r="F63" s="1623"/>
      <c r="G63" s="329"/>
      <c r="H63" s="329"/>
      <c r="I63" s="318"/>
      <c r="J63" s="322"/>
      <c r="K63" s="318"/>
      <c r="L63" s="329"/>
      <c r="M63" s="329"/>
      <c r="N63" s="318"/>
      <c r="O63" s="322"/>
      <c r="P63" s="318"/>
      <c r="Q63" s="329"/>
    </row>
    <row r="64" spans="1:17">
      <c r="A64" s="210"/>
      <c r="B64" s="1613"/>
      <c r="C64" s="1616"/>
      <c r="D64" s="748"/>
      <c r="E64" s="1620"/>
      <c r="F64" s="748"/>
      <c r="G64" s="332"/>
      <c r="H64" s="332"/>
      <c r="I64" s="333"/>
      <c r="J64" s="322"/>
      <c r="K64" s="333"/>
      <c r="L64" s="332"/>
      <c r="M64" s="332"/>
      <c r="N64" s="333"/>
      <c r="O64" s="322"/>
      <c r="P64" s="333"/>
      <c r="Q64" s="332"/>
    </row>
    <row r="65" spans="1:28" s="223" customFormat="1" ht="8.25" customHeight="1">
      <c r="A65" s="208"/>
      <c r="B65" s="208"/>
      <c r="C65" s="208"/>
      <c r="D65" s="208"/>
      <c r="E65" s="208"/>
      <c r="F65" s="208"/>
      <c r="G65" s="208"/>
      <c r="H65" s="208"/>
      <c r="I65" s="208"/>
      <c r="J65" s="208"/>
      <c r="K65" s="208"/>
      <c r="L65" s="208"/>
      <c r="M65" s="208"/>
      <c r="N65" s="208"/>
      <c r="O65" s="208"/>
      <c r="P65" s="208"/>
      <c r="Q65" s="208"/>
      <c r="R65" s="237"/>
      <c r="S65" s="237"/>
      <c r="T65" s="237"/>
      <c r="U65" s="237"/>
      <c r="V65" s="237"/>
      <c r="W65" s="237"/>
      <c r="X65" s="237"/>
      <c r="Y65" s="237"/>
      <c r="Z65" s="237"/>
      <c r="AA65" s="237"/>
      <c r="AB65" s="237"/>
    </row>
    <row r="66" spans="1:28" ht="0.75" customHeight="1">
      <c r="A66" s="269"/>
    </row>
    <row r="67" spans="1:28" hidden="1">
      <c r="A67" s="269"/>
    </row>
    <row r="68" spans="1:28" hidden="1">
      <c r="A68" s="269"/>
    </row>
    <row r="69" spans="1:28" hidden="1">
      <c r="A69" s="269"/>
    </row>
    <row r="70" spans="1:28" hidden="1">
      <c r="A70" s="269"/>
    </row>
    <row r="71" spans="1:28" hidden="1">
      <c r="A71" s="269"/>
    </row>
    <row r="72" spans="1:28" hidden="1">
      <c r="A72" s="269"/>
    </row>
    <row r="73" spans="1:28" hidden="1">
      <c r="A73" s="269"/>
    </row>
    <row r="74" spans="1:28" hidden="1">
      <c r="A74" s="269"/>
    </row>
    <row r="75" spans="1:28" hidden="1">
      <c r="A75" s="269"/>
    </row>
    <row r="76" spans="1:28" hidden="1">
      <c r="A76" s="269"/>
    </row>
    <row r="77" spans="1:28" hidden="1"/>
    <row r="78" spans="1:28" ht="15" hidden="1" customHeight="1"/>
    <row r="79" spans="1:28" ht="15" hidden="1" customHeight="1"/>
    <row r="80" spans="1:28"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row r="248" ht="15" hidden="1" customHeight="1"/>
    <row r="249" ht="15" hidden="1" customHeight="1"/>
    <row r="250" ht="15" hidden="1" customHeight="1"/>
    <row r="251" ht="15" hidden="1" customHeight="1"/>
    <row r="252" ht="15" hidden="1" customHeight="1"/>
    <row r="253" ht="15" hidden="1" customHeight="1"/>
    <row r="254" ht="15" hidden="1" customHeight="1"/>
    <row r="255" ht="15" hidden="1" customHeight="1"/>
    <row r="256"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ht="15" hidden="1" customHeight="1"/>
    <row r="498" ht="15" hidden="1" customHeight="1"/>
    <row r="499" ht="15" hidden="1" customHeight="1"/>
    <row r="500" ht="15" hidden="1" customHeight="1"/>
    <row r="501" ht="15" hidden="1" customHeight="1"/>
    <row r="502" ht="15" hidden="1" customHeight="1"/>
    <row r="503" ht="15" hidden="1" customHeight="1"/>
    <row r="504" ht="15" hidden="1" customHeight="1"/>
    <row r="505" ht="15" hidden="1" customHeight="1"/>
    <row r="506" ht="15" hidden="1" customHeight="1"/>
    <row r="507" ht="15" hidden="1" customHeight="1"/>
    <row r="508" ht="15" hidden="1" customHeight="1"/>
    <row r="509" ht="15" hidden="1" customHeight="1"/>
    <row r="510" ht="15" hidden="1" customHeight="1"/>
    <row r="511" ht="15" hidden="1" customHeight="1"/>
    <row r="512"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row r="525" ht="15" hidden="1" customHeight="1"/>
    <row r="526" ht="15" hidden="1" customHeight="1"/>
    <row r="527" ht="15" hidden="1" customHeight="1"/>
    <row r="528" ht="15" hidden="1" customHeight="1"/>
    <row r="529" ht="15" hidden="1" customHeight="1"/>
    <row r="530" ht="15" hidden="1" customHeight="1"/>
    <row r="531" ht="15" hidden="1" customHeight="1"/>
    <row r="532" ht="15" hidden="1" customHeight="1"/>
    <row r="533" ht="15" hidden="1" customHeight="1"/>
    <row r="534" ht="15" hidden="1" customHeight="1"/>
    <row r="535" ht="15" hidden="1" customHeight="1"/>
    <row r="536" ht="15" hidden="1" customHeight="1"/>
    <row r="537" ht="15" hidden="1" customHeight="1"/>
    <row r="538" ht="15" hidden="1" customHeight="1"/>
    <row r="539" ht="15" hidden="1" customHeight="1"/>
    <row r="540" ht="15" hidden="1" customHeight="1"/>
    <row r="541" ht="15" hidden="1" customHeight="1"/>
    <row r="542" ht="15" hidden="1" customHeight="1"/>
    <row r="543" ht="15" hidden="1" customHeight="1"/>
    <row r="544" ht="15" hidden="1" customHeight="1"/>
    <row r="545" ht="15" hidden="1" customHeight="1"/>
    <row r="546" ht="15" hidden="1" customHeight="1"/>
    <row r="547" ht="15" hidden="1" customHeight="1"/>
    <row r="548" ht="15" hidden="1" customHeight="1"/>
    <row r="549" ht="15" hidden="1" customHeight="1"/>
    <row r="550" ht="15" hidden="1" customHeight="1"/>
    <row r="551" ht="15" hidden="1" customHeight="1"/>
    <row r="552" ht="15" hidden="1" customHeight="1"/>
    <row r="553" ht="15" hidden="1" customHeight="1"/>
    <row r="554" ht="15" hidden="1" customHeight="1"/>
    <row r="555" ht="15" hidden="1" customHeight="1"/>
    <row r="556" ht="15" hidden="1" customHeight="1"/>
    <row r="557" ht="15" hidden="1" customHeight="1"/>
    <row r="558" ht="15" hidden="1" customHeight="1"/>
    <row r="559" ht="15" hidden="1" customHeight="1"/>
    <row r="560" ht="15" hidden="1" customHeight="1"/>
    <row r="561" ht="15" hidden="1" customHeight="1"/>
    <row r="562" ht="15" hidden="1" customHeight="1"/>
    <row r="563" ht="15" hidden="1" customHeight="1"/>
    <row r="564" ht="15"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ht="15" hidden="1" customHeight="1"/>
    <row r="994" ht="15" hidden="1" customHeight="1"/>
    <row r="995" ht="15" hidden="1" customHeight="1"/>
    <row r="996" ht="15" hidden="1" customHeight="1"/>
    <row r="997" ht="15" hidden="1" customHeight="1"/>
    <row r="998" ht="15" hidden="1" customHeight="1"/>
    <row r="999" ht="15" hidden="1" customHeight="1"/>
    <row r="1000" ht="15" hidden="1" customHeight="1"/>
    <row r="1001" ht="15" hidden="1" customHeight="1"/>
    <row r="1002" ht="15" hidden="1" customHeight="1"/>
    <row r="1003" ht="15" hidden="1" customHeight="1"/>
    <row r="1004" ht="15" hidden="1" customHeight="1"/>
    <row r="1005" ht="15" hidden="1" customHeight="1"/>
    <row r="1006" ht="15" hidden="1" customHeight="1"/>
    <row r="1007" ht="15" hidden="1" customHeight="1"/>
    <row r="1008" ht="15" hidden="1" customHeight="1"/>
    <row r="1009" ht="15" hidden="1" customHeight="1"/>
    <row r="1010" ht="15" hidden="1" customHeight="1"/>
    <row r="1011" ht="15" hidden="1" customHeight="1"/>
    <row r="1012" ht="15" hidden="1" customHeight="1"/>
  </sheetData>
  <mergeCells count="105">
    <mergeCell ref="B15:B16"/>
    <mergeCell ref="B17:B18"/>
    <mergeCell ref="K6:K7"/>
    <mergeCell ref="K8:K9"/>
    <mergeCell ref="N6:N7"/>
    <mergeCell ref="N8:N9"/>
    <mergeCell ref="N10:N11"/>
    <mergeCell ref="B61:B64"/>
    <mergeCell ref="C61:C64"/>
    <mergeCell ref="D61:D63"/>
    <mergeCell ref="E61:E64"/>
    <mergeCell ref="F61:F63"/>
    <mergeCell ref="B57:B60"/>
    <mergeCell ref="C57:C60"/>
    <mergeCell ref="D57:D59"/>
    <mergeCell ref="E57:E60"/>
    <mergeCell ref="F57:F59"/>
    <mergeCell ref="B53:B56"/>
    <mergeCell ref="C53:C56"/>
    <mergeCell ref="D53:D55"/>
    <mergeCell ref="E53:E56"/>
    <mergeCell ref="F53:F55"/>
    <mergeCell ref="B49:B52"/>
    <mergeCell ref="C49:C52"/>
    <mergeCell ref="D49:D51"/>
    <mergeCell ref="E49:E52"/>
    <mergeCell ref="F49:F51"/>
    <mergeCell ref="B45:B48"/>
    <mergeCell ref="C45:C48"/>
    <mergeCell ref="D45:D47"/>
    <mergeCell ref="E45:E48"/>
    <mergeCell ref="F45:F47"/>
    <mergeCell ref="B41:B44"/>
    <mergeCell ref="C41:C44"/>
    <mergeCell ref="D41:D43"/>
    <mergeCell ref="E41:E44"/>
    <mergeCell ref="F41:F43"/>
    <mergeCell ref="N19:N20"/>
    <mergeCell ref="O19:O20"/>
    <mergeCell ref="P19:P20"/>
    <mergeCell ref="Q19:Q20"/>
    <mergeCell ref="H19:H20"/>
    <mergeCell ref="I19:I20"/>
    <mergeCell ref="J19:J20"/>
    <mergeCell ref="K19:K20"/>
    <mergeCell ref="L19:L20"/>
    <mergeCell ref="D18:F18"/>
    <mergeCell ref="B19:B20"/>
    <mergeCell ref="C19:C20"/>
    <mergeCell ref="D19:F19"/>
    <mergeCell ref="G19:G20"/>
    <mergeCell ref="Q6:Q7"/>
    <mergeCell ref="B7:F7"/>
    <mergeCell ref="J9:J10"/>
    <mergeCell ref="L9:L10"/>
    <mergeCell ref="Q9:Q10"/>
    <mergeCell ref="B8:F8"/>
    <mergeCell ref="B9:F10"/>
    <mergeCell ref="G9:G10"/>
    <mergeCell ref="H9:H10"/>
    <mergeCell ref="M9:M10"/>
    <mergeCell ref="O9:O10"/>
    <mergeCell ref="D14:F14"/>
    <mergeCell ref="D15:F15"/>
    <mergeCell ref="D16:F16"/>
    <mergeCell ref="D17:F17"/>
    <mergeCell ref="D11:F11"/>
    <mergeCell ref="D12:F12"/>
    <mergeCell ref="D13:F13"/>
    <mergeCell ref="M19:M20"/>
    <mergeCell ref="N4:P4"/>
    <mergeCell ref="B5:F5"/>
    <mergeCell ref="B6:F6"/>
    <mergeCell ref="J6:J7"/>
    <mergeCell ref="O6:O7"/>
    <mergeCell ref="G6:G7"/>
    <mergeCell ref="H6:H7"/>
    <mergeCell ref="L6:L7"/>
    <mergeCell ref="M6:M7"/>
    <mergeCell ref="B4:F4"/>
    <mergeCell ref="B37:B40"/>
    <mergeCell ref="C37:C40"/>
    <mergeCell ref="E29:E32"/>
    <mergeCell ref="F29:F31"/>
    <mergeCell ref="E33:E36"/>
    <mergeCell ref="F33:F35"/>
    <mergeCell ref="D37:D39"/>
    <mergeCell ref="E37:E40"/>
    <mergeCell ref="F37:F39"/>
    <mergeCell ref="B29:B32"/>
    <mergeCell ref="C29:C32"/>
    <mergeCell ref="D29:D31"/>
    <mergeCell ref="B33:B36"/>
    <mergeCell ref="C33:C36"/>
    <mergeCell ref="D33:D35"/>
    <mergeCell ref="B21:B24"/>
    <mergeCell ref="C21:C24"/>
    <mergeCell ref="D21:D23"/>
    <mergeCell ref="E21:E24"/>
    <mergeCell ref="F21:F23"/>
    <mergeCell ref="B25:B28"/>
    <mergeCell ref="C25:C28"/>
    <mergeCell ref="D25:D27"/>
    <mergeCell ref="E25:E28"/>
    <mergeCell ref="F25:F27"/>
  </mergeCells>
  <dataValidations count="1">
    <dataValidation type="list" allowBlank="1" showInputMessage="1" showErrorMessage="1" sqref="C21:C64">
      <formula1>$BS$13:$BS$14</formula1>
    </dataValidation>
  </dataValidations>
  <printOptions horizontalCentered="1"/>
  <pageMargins left="0.56000000000000005" right="0.3" top="0.48" bottom="0.33" header="0.24" footer="0.3"/>
  <pageSetup scale="58" fitToWidth="4" orientation="landscape" r:id="rId1"/>
  <headerFooter>
    <oddFooter>&amp;C&amp;8Copyright © 2012 Kepner-Tregoe, Inc. All Rights Reserved.&amp;R&amp;8Page &amp;P of &amp;N</oddFooter>
  </headerFooter>
  <colBreaks count="1" manualBreakCount="1">
    <brk id="12" max="64"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OFFSET(Lexicon!$B$1112:$B$1120,0,$B$3)</xm:f>
          </x14:formula1>
          <xm:sqref>D24 F24 D28 F28 D32 F32 D36 F36 D40 F40 D44 F44 D48 F48 D52 F52 D56 F56 D60 F60 D64 F64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FX87"/>
  <sheetViews>
    <sheetView showGridLines="0" zoomScaleNormal="100" zoomScaleSheetLayoutView="100" workbookViewId="0">
      <selection sqref="A1:F1048576"/>
    </sheetView>
  </sheetViews>
  <sheetFormatPr defaultColWidth="11.42578125" defaultRowHeight="12"/>
  <cols>
    <col min="1" max="1" width="1.42578125" style="367" customWidth="1"/>
    <col min="2" max="2" width="4.140625" style="367" customWidth="1"/>
    <col min="3" max="3" width="58" style="367" customWidth="1"/>
    <col min="4" max="4" width="3" style="367" customWidth="1"/>
    <col min="5" max="5" width="61.28515625" style="367" customWidth="1"/>
    <col min="6" max="6" width="1.5703125" style="367" customWidth="1"/>
    <col min="7" max="7" width="2.85546875" style="367" customWidth="1"/>
    <col min="8" max="8" width="37" style="367" customWidth="1"/>
    <col min="9" max="9" width="3" style="373" customWidth="1"/>
    <col min="10" max="10" width="16.5703125" style="367" customWidth="1"/>
    <col min="11" max="11" width="56.140625" style="367" customWidth="1"/>
    <col min="12" max="13" width="1.5703125" style="367" customWidth="1"/>
    <col min="14" max="16384" width="11.42578125" style="367"/>
  </cols>
  <sheetData>
    <row r="1" spans="1:180" ht="7.5" customHeight="1">
      <c r="A1" s="381"/>
      <c r="B1" s="381"/>
      <c r="C1" s="381"/>
      <c r="D1" s="381"/>
      <c r="E1" s="381"/>
      <c r="F1" s="381"/>
      <c r="G1" s="427"/>
      <c r="H1" s="427"/>
      <c r="I1" s="427"/>
      <c r="J1" s="427"/>
      <c r="K1" s="427"/>
      <c r="L1" s="427"/>
      <c r="M1" s="427"/>
      <c r="N1" s="427"/>
      <c r="O1" s="427"/>
      <c r="P1" s="427"/>
    </row>
    <row r="2" spans="1:180" ht="41.25" customHeight="1">
      <c r="A2" s="381"/>
      <c r="B2" s="686"/>
      <c r="C2" s="1288" t="str">
        <f ca="1">OFFSET(Lexicon!B978,0,$B$3)</f>
        <v>Potential Opportunity Analysis</v>
      </c>
      <c r="D2" s="687"/>
      <c r="E2" s="688"/>
      <c r="F2" s="381"/>
      <c r="G2" s="428"/>
      <c r="H2" s="429"/>
      <c r="I2" s="428"/>
      <c r="K2" s="428"/>
      <c r="L2" s="427"/>
      <c r="M2" s="427"/>
      <c r="N2" s="427"/>
      <c r="O2" s="427"/>
      <c r="P2" s="427"/>
    </row>
    <row r="3" spans="1:180" ht="4.5" customHeight="1">
      <c r="A3" s="381"/>
      <c r="B3" s="1080">
        <f>Home!BA21</f>
        <v>0</v>
      </c>
      <c r="C3" s="380"/>
      <c r="D3" s="380"/>
      <c r="E3" s="380"/>
      <c r="F3" s="381"/>
      <c r="G3" s="428"/>
      <c r="H3" s="428"/>
      <c r="I3" s="428"/>
      <c r="J3" s="429"/>
      <c r="K3" s="428"/>
      <c r="L3" s="427"/>
      <c r="M3" s="427"/>
      <c r="N3" s="427"/>
      <c r="O3" s="427"/>
      <c r="P3" s="427"/>
    </row>
    <row r="4" spans="1:180" ht="19.5" customHeight="1">
      <c r="A4" s="381"/>
      <c r="B4" s="1690" t="str">
        <f ca="1">OFFSET(Lexicon!B980,0,$B$3)</f>
        <v xml:space="preserve"> Identify Potential Opportunities</v>
      </c>
      <c r="C4" s="1691"/>
      <c r="D4" s="1691"/>
      <c r="E4" s="1692"/>
      <c r="F4" s="381"/>
      <c r="G4" s="435"/>
      <c r="H4" s="433"/>
      <c r="I4" s="438"/>
      <c r="J4" s="438"/>
      <c r="K4" s="438"/>
      <c r="L4" s="427"/>
      <c r="M4" s="427"/>
      <c r="N4" s="427"/>
      <c r="O4" s="427"/>
      <c r="P4" s="427"/>
    </row>
    <row r="5" spans="1:180" ht="15" customHeight="1">
      <c r="A5" s="381"/>
      <c r="B5" s="1663" t="str">
        <f ca="1">OFFSET(Lexicon!B970,0,$B$3)</f>
        <v>When to use Potential Opportunity Analysis?</v>
      </c>
      <c r="C5" s="1664"/>
      <c r="D5" s="1664"/>
      <c r="E5" s="1665"/>
      <c r="F5" s="381"/>
      <c r="G5" s="433"/>
      <c r="H5" s="433"/>
      <c r="I5" s="438"/>
      <c r="J5" s="438"/>
      <c r="K5" s="438"/>
      <c r="L5" s="427"/>
      <c r="M5" s="427"/>
      <c r="N5" s="427"/>
      <c r="O5" s="427"/>
      <c r="P5" s="427"/>
    </row>
    <row r="6" spans="1:180" s="416" customFormat="1" ht="12" customHeight="1">
      <c r="A6" s="415"/>
      <c r="B6" s="1595" t="str">
        <f ca="1">OFFSET(Lexicon!B971,0,$B$3)</f>
        <v>Do we have a decision, an action, or plan that could be leveraged?</v>
      </c>
      <c r="C6" s="1595"/>
      <c r="D6" s="1595"/>
      <c r="E6" s="1595"/>
      <c r="F6" s="415"/>
      <c r="G6" s="439"/>
      <c r="H6" s="439"/>
      <c r="I6" s="439"/>
      <c r="J6" s="439"/>
      <c r="K6" s="440"/>
      <c r="L6" s="441"/>
      <c r="M6" s="441"/>
      <c r="N6" s="441"/>
      <c r="O6" s="441"/>
      <c r="P6" s="441"/>
    </row>
    <row r="7" spans="1:180" s="416" customFormat="1" ht="12" customHeight="1">
      <c r="A7" s="415"/>
      <c r="B7" s="1596" t="str">
        <f ca="1">OFFSET(Lexicon!B972,0,$B$3)</f>
        <v>Do we need to know the likely causes to cultivate or enhance the benefit?</v>
      </c>
      <c r="C7" s="1596"/>
      <c r="D7" s="1596"/>
      <c r="E7" s="1596"/>
      <c r="F7" s="415"/>
      <c r="G7" s="442"/>
      <c r="H7" s="442"/>
      <c r="I7" s="442"/>
      <c r="J7" s="439"/>
      <c r="K7" s="440"/>
      <c r="L7" s="441"/>
      <c r="M7" s="441"/>
      <c r="N7" s="441"/>
      <c r="O7" s="441"/>
      <c r="P7" s="441"/>
    </row>
    <row r="8" spans="1:180" s="416" customFormat="1" ht="12" customHeight="1">
      <c r="A8" s="415"/>
      <c r="B8" s="1596" t="str">
        <f ca="1">OFFSET(Lexicon!B973,0,$B$3)</f>
        <v>Do we need to have actions in place ready for deployment to maximize the impact?</v>
      </c>
      <c r="C8" s="1596"/>
      <c r="D8" s="1596"/>
      <c r="E8" s="1596"/>
      <c r="F8" s="415"/>
      <c r="G8" s="443"/>
      <c r="H8" s="443"/>
      <c r="I8" s="443"/>
      <c r="J8" s="439"/>
      <c r="K8" s="440"/>
      <c r="L8" s="441"/>
      <c r="M8" s="441"/>
      <c r="N8" s="441"/>
      <c r="O8" s="441"/>
      <c r="P8" s="441"/>
    </row>
    <row r="9" spans="1:180" s="416" customFormat="1" ht="12" customHeight="1">
      <c r="A9" s="415"/>
      <c r="F9" s="415"/>
      <c r="G9" s="432"/>
      <c r="H9" s="432"/>
      <c r="I9" s="432"/>
      <c r="J9" s="439"/>
      <c r="K9" s="440"/>
      <c r="L9" s="441"/>
      <c r="M9" s="441"/>
      <c r="N9" s="441"/>
      <c r="O9" s="441"/>
      <c r="P9" s="441"/>
    </row>
    <row r="10" spans="1:180" s="416" customFormat="1" ht="12" customHeight="1">
      <c r="A10" s="415"/>
      <c r="B10" s="1596" t="str">
        <f ca="1">OFFSET(Lexicon!B974,0,$B$3)</f>
        <v xml:space="preserve">Yes to any of the above = use Potential Opportunity Analysis </v>
      </c>
      <c r="C10" s="1596"/>
      <c r="D10" s="1596"/>
      <c r="E10" s="1596"/>
      <c r="F10" s="415"/>
      <c r="G10" s="443"/>
      <c r="H10" s="443"/>
      <c r="I10" s="443"/>
      <c r="J10" s="439"/>
      <c r="K10" s="440"/>
      <c r="L10" s="441"/>
      <c r="M10" s="441"/>
      <c r="N10" s="441"/>
      <c r="O10" s="441"/>
      <c r="P10" s="441"/>
    </row>
    <row r="11" spans="1:180" s="416" customFormat="1" ht="12" customHeight="1">
      <c r="A11" s="415"/>
      <c r="B11" s="1597"/>
      <c r="C11" s="1597"/>
      <c r="D11" s="1597"/>
      <c r="E11" s="1597"/>
      <c r="F11" s="419"/>
      <c r="G11" s="445"/>
      <c r="H11" s="445"/>
      <c r="I11" s="446"/>
      <c r="J11" s="445"/>
      <c r="K11" s="445"/>
      <c r="L11" s="441"/>
      <c r="M11" s="441"/>
      <c r="N11" s="440"/>
      <c r="O11" s="441"/>
      <c r="P11" s="442"/>
      <c r="Q11" s="372"/>
      <c r="R11" s="372"/>
      <c r="T11" s="418"/>
      <c r="U11" s="372"/>
      <c r="V11" s="372"/>
      <c r="X11" s="418"/>
      <c r="Y11" s="372"/>
      <c r="Z11" s="372"/>
      <c r="AB11" s="418"/>
      <c r="AC11" s="372"/>
      <c r="AD11" s="372"/>
      <c r="AF11" s="418"/>
      <c r="AG11" s="372"/>
      <c r="AH11" s="372"/>
      <c r="AJ11" s="418"/>
      <c r="AK11" s="372"/>
      <c r="AL11" s="372"/>
      <c r="AN11" s="418"/>
      <c r="AO11" s="372"/>
      <c r="AP11" s="372"/>
      <c r="AR11" s="418"/>
      <c r="AS11" s="372"/>
      <c r="AT11" s="372"/>
      <c r="AV11" s="418"/>
      <c r="AW11" s="372"/>
      <c r="AX11" s="372"/>
      <c r="AZ11" s="418"/>
      <c r="BA11" s="372"/>
      <c r="BB11" s="372"/>
      <c r="BD11" s="418"/>
      <c r="BE11" s="372"/>
      <c r="BF11" s="372"/>
      <c r="BH11" s="418"/>
      <c r="BI11" s="372"/>
      <c r="BJ11" s="372"/>
      <c r="BL11" s="418"/>
      <c r="BM11" s="372"/>
      <c r="BN11" s="372"/>
      <c r="BP11" s="418"/>
      <c r="BQ11" s="372"/>
      <c r="BR11" s="372"/>
      <c r="BT11" s="418"/>
      <c r="BU11" s="372"/>
      <c r="BV11" s="372"/>
      <c r="BX11" s="418"/>
      <c r="BY11" s="372"/>
      <c r="BZ11" s="372"/>
      <c r="CB11" s="418"/>
      <c r="CC11" s="372"/>
      <c r="CD11" s="372"/>
      <c r="CF11" s="418"/>
      <c r="CG11" s="372"/>
      <c r="CH11" s="372"/>
      <c r="CJ11" s="418"/>
      <c r="CK11" s="372"/>
      <c r="CL11" s="372"/>
      <c r="CN11" s="418"/>
      <c r="CO11" s="372"/>
      <c r="CP11" s="372"/>
      <c r="CR11" s="418"/>
      <c r="CS11" s="372"/>
      <c r="CT11" s="372"/>
      <c r="CV11" s="418"/>
      <c r="CW11" s="372"/>
      <c r="CX11" s="372"/>
      <c r="CZ11" s="418"/>
      <c r="DA11" s="372"/>
      <c r="DB11" s="372"/>
      <c r="DD11" s="418"/>
      <c r="DE11" s="372"/>
      <c r="DF11" s="372"/>
      <c r="DH11" s="418"/>
      <c r="DI11" s="372"/>
      <c r="DJ11" s="372"/>
      <c r="DL11" s="418"/>
      <c r="DM11" s="372"/>
      <c r="DN11" s="372"/>
      <c r="DP11" s="418"/>
      <c r="DQ11" s="372"/>
      <c r="DR11" s="372"/>
      <c r="DT11" s="418"/>
      <c r="DU11" s="372"/>
      <c r="DV11" s="372"/>
      <c r="DX11" s="418"/>
      <c r="DY11" s="372"/>
      <c r="DZ11" s="372"/>
      <c r="EB11" s="418"/>
      <c r="EC11" s="372"/>
      <c r="ED11" s="372"/>
      <c r="EF11" s="418"/>
      <c r="EG11" s="372"/>
      <c r="EH11" s="372"/>
      <c r="EJ11" s="418"/>
      <c r="EK11" s="372"/>
      <c r="EL11" s="372"/>
      <c r="EN11" s="418"/>
      <c r="EO11" s="372"/>
      <c r="EP11" s="372"/>
      <c r="ER11" s="418"/>
      <c r="ES11" s="372"/>
      <c r="ET11" s="372"/>
      <c r="EV11" s="418"/>
      <c r="EW11" s="372"/>
      <c r="EX11" s="372"/>
      <c r="EZ11" s="418"/>
      <c r="FA11" s="372"/>
      <c r="FB11" s="372"/>
      <c r="FD11" s="418"/>
      <c r="FE11" s="372"/>
      <c r="FF11" s="372"/>
      <c r="FH11" s="418"/>
      <c r="FI11" s="372"/>
      <c r="FJ11" s="372"/>
      <c r="FL11" s="418"/>
      <c r="FM11" s="372"/>
      <c r="FN11" s="372"/>
      <c r="FP11" s="418"/>
      <c r="FQ11" s="372"/>
      <c r="FR11" s="372"/>
      <c r="FT11" s="418"/>
      <c r="FU11" s="372"/>
      <c r="FV11" s="372"/>
      <c r="FX11" s="418"/>
    </row>
    <row r="12" spans="1:180" ht="15" customHeight="1">
      <c r="A12" s="381"/>
      <c r="B12" s="386"/>
      <c r="C12" s="674" t="str">
        <f ca="1">OFFSET(Lexicon!B981,0,$B$3)</f>
        <v>State the Action</v>
      </c>
      <c r="D12" s="384"/>
      <c r="E12" s="385" t="str">
        <f ca="1">OFFSET(Lexicon!B989,0,$B$3)</f>
        <v>List Potential Opportunities</v>
      </c>
      <c r="F12" s="382"/>
      <c r="G12" s="430"/>
      <c r="H12" s="430"/>
      <c r="I12" s="427"/>
      <c r="J12" s="430"/>
      <c r="K12" s="430"/>
      <c r="L12" s="427"/>
      <c r="M12" s="447"/>
      <c r="N12" s="427"/>
      <c r="O12" s="427"/>
      <c r="P12" s="427"/>
    </row>
    <row r="13" spans="1:180" ht="22.5" customHeight="1">
      <c r="A13" s="381"/>
      <c r="B13" s="1654" t="str">
        <f ca="1">OFFSET(Lexicon!B982,0,$B$3)</f>
        <v>What decision, action, plan, or end result do we need to leverage?</v>
      </c>
      <c r="C13" s="1655"/>
      <c r="D13" s="671"/>
      <c r="E13" s="351" t="str">
        <f ca="1">OFFSET(Lexicon!B990,0,$B$3)</f>
        <v>When we take this action, what could go better than expected?</v>
      </c>
      <c r="F13" s="381"/>
      <c r="G13" s="430"/>
      <c r="H13" s="430"/>
      <c r="I13" s="427"/>
      <c r="J13" s="430"/>
      <c r="K13" s="430"/>
      <c r="L13" s="427"/>
      <c r="M13" s="447"/>
      <c r="N13" s="427"/>
      <c r="O13" s="427"/>
      <c r="P13" s="427"/>
    </row>
    <row r="14" spans="1:180" ht="12" customHeight="1">
      <c r="A14" s="381"/>
      <c r="B14" s="1656" t="str">
        <f ca="1">OFFSET(Lexicon!B983,0,$B$3)</f>
        <v>What decision, action, plan, or end result might contain unexpected benefits?</v>
      </c>
      <c r="C14" s="1657"/>
      <c r="D14" s="575"/>
      <c r="E14" s="351" t="str">
        <f ca="1">OFFSET(Lexicon!B991,0,$B$3)</f>
        <v>What benefit(s) could this action cause?</v>
      </c>
      <c r="F14" s="381"/>
      <c r="G14" s="430"/>
      <c r="H14" s="430"/>
      <c r="I14" s="427"/>
      <c r="J14" s="430"/>
      <c r="K14" s="430"/>
      <c r="L14" s="427"/>
      <c r="M14" s="447"/>
      <c r="N14" s="427"/>
      <c r="O14" s="427"/>
      <c r="P14" s="427"/>
    </row>
    <row r="15" spans="1:180" ht="12" customHeight="1">
      <c r="A15" s="381"/>
      <c r="B15" s="1656"/>
      <c r="C15" s="1657"/>
      <c r="D15" s="1689" t="str">
        <f ca="1">OFFSET(Lexicon!B992,0,$B$3)</f>
        <v>Visualize what opportunities could occur while taking the action</v>
      </c>
      <c r="E15" s="1653"/>
      <c r="F15" s="381"/>
      <c r="G15" s="430"/>
      <c r="H15" s="430"/>
      <c r="I15" s="427"/>
      <c r="J15" s="430"/>
      <c r="K15" s="430"/>
      <c r="L15" s="427"/>
      <c r="M15" s="447"/>
      <c r="N15" s="427"/>
      <c r="O15" s="427"/>
      <c r="P15" s="427"/>
    </row>
    <row r="16" spans="1:180" ht="12" customHeight="1">
      <c r="A16" s="381"/>
      <c r="C16" s="672" t="str">
        <f ca="1">OFFSET(Lexicon!B985,0,$B$3)</f>
        <v>Document a short, clear statement</v>
      </c>
      <c r="D16" s="1689"/>
      <c r="E16" s="1653"/>
      <c r="F16" s="381"/>
      <c r="G16" s="448"/>
      <c r="H16" s="448"/>
      <c r="I16" s="434"/>
      <c r="J16" s="448"/>
      <c r="K16" s="448"/>
      <c r="L16" s="427"/>
      <c r="M16" s="434"/>
      <c r="N16" s="427"/>
      <c r="O16" s="427"/>
      <c r="P16" s="427"/>
    </row>
    <row r="17" spans="1:180" ht="12" customHeight="1">
      <c r="A17" s="381"/>
      <c r="C17" s="672" t="str">
        <f ca="1">OFFSET(Lexicon!B986,0,$B$3)</f>
        <v>Include action, end result, modifiers</v>
      </c>
      <c r="D17" s="575"/>
      <c r="E17" s="351" t="str">
        <f ca="1">OFFSET(Lexicon!B994,0,$B$3)</f>
        <v>List quickly without discussion</v>
      </c>
      <c r="F17" s="381"/>
      <c r="G17" s="448"/>
      <c r="H17" s="448"/>
      <c r="I17" s="434"/>
      <c r="J17" s="448"/>
      <c r="K17" s="448"/>
      <c r="L17" s="427"/>
      <c r="M17" s="434"/>
      <c r="N17" s="427"/>
      <c r="O17" s="427"/>
      <c r="P17" s="427"/>
    </row>
    <row r="18" spans="1:180" ht="12" customHeight="1">
      <c r="A18" s="381"/>
      <c r="C18" s="672" t="str">
        <f ca="1">OFFSET(Lexicon!B987,0,$B$3)</f>
        <v>Time frame and cost are optional</v>
      </c>
      <c r="D18" s="575"/>
      <c r="E18" s="351" t="str">
        <f ca="1">OFFSET(Lexicon!B995,0,$B$3)</f>
        <v xml:space="preserve">Revise into object/positive deviation format </v>
      </c>
      <c r="F18" s="381"/>
      <c r="G18" s="448"/>
      <c r="H18" s="448"/>
      <c r="I18" s="434"/>
      <c r="J18" s="448"/>
      <c r="K18" s="448"/>
      <c r="L18" s="427"/>
      <c r="M18" s="434"/>
      <c r="N18" s="427"/>
      <c r="O18" s="427"/>
      <c r="P18" s="427"/>
    </row>
    <row r="19" spans="1:180" ht="12" customHeight="1">
      <c r="A19" s="381"/>
      <c r="C19" s="672"/>
      <c r="D19" s="575"/>
      <c r="E19" s="351"/>
      <c r="F19" s="381"/>
      <c r="G19" s="448"/>
      <c r="H19" s="448"/>
      <c r="I19" s="434"/>
      <c r="J19" s="448"/>
      <c r="K19" s="448"/>
      <c r="L19" s="427"/>
      <c r="M19" s="434"/>
      <c r="N19" s="427"/>
      <c r="O19" s="427"/>
      <c r="P19" s="427"/>
    </row>
    <row r="20" spans="1:180" ht="12" customHeight="1">
      <c r="A20" s="381"/>
      <c r="B20" s="370"/>
      <c r="C20" s="673"/>
      <c r="D20" s="173"/>
      <c r="E20" s="1653" t="str">
        <f ca="1">OFFSET(Lexicon!B996,0,$B$3)</f>
        <v>If difficult to identify the object and positive deviation, separate and clarify the potential opportunity</v>
      </c>
      <c r="F20" s="381"/>
      <c r="G20" s="448"/>
      <c r="H20" s="448"/>
      <c r="I20" s="449"/>
      <c r="J20" s="430"/>
      <c r="K20" s="448"/>
      <c r="L20" s="427"/>
      <c r="M20" s="434"/>
      <c r="N20" s="450"/>
      <c r="O20" s="427"/>
      <c r="P20" s="451"/>
      <c r="Q20" s="369"/>
      <c r="R20" s="369"/>
      <c r="T20" s="368"/>
      <c r="U20" s="369"/>
      <c r="V20" s="369"/>
      <c r="X20" s="368"/>
      <c r="Y20" s="369"/>
      <c r="Z20" s="369"/>
      <c r="AB20" s="368"/>
      <c r="AC20" s="369"/>
      <c r="AD20" s="369"/>
      <c r="AF20" s="368"/>
      <c r="AG20" s="369"/>
      <c r="AH20" s="369"/>
      <c r="AJ20" s="368"/>
      <c r="AK20" s="369"/>
      <c r="AL20" s="369"/>
      <c r="AN20" s="368"/>
      <c r="AO20" s="369"/>
      <c r="AP20" s="369"/>
      <c r="AR20" s="368"/>
      <c r="AS20" s="369"/>
      <c r="AT20" s="369"/>
      <c r="AV20" s="368"/>
      <c r="AW20" s="369"/>
      <c r="AX20" s="369"/>
      <c r="AZ20" s="368"/>
      <c r="BA20" s="369"/>
      <c r="BB20" s="369"/>
      <c r="BD20" s="368"/>
      <c r="BE20" s="369"/>
      <c r="BF20" s="369"/>
      <c r="BH20" s="368"/>
      <c r="BI20" s="369"/>
      <c r="BJ20" s="369"/>
      <c r="BL20" s="368"/>
      <c r="BM20" s="369"/>
      <c r="BN20" s="369"/>
      <c r="BP20" s="368"/>
      <c r="BQ20" s="369"/>
      <c r="BR20" s="369"/>
      <c r="BT20" s="368"/>
      <c r="BU20" s="369"/>
      <c r="BV20" s="369"/>
      <c r="BX20" s="368"/>
      <c r="BY20" s="369"/>
      <c r="BZ20" s="369"/>
      <c r="CB20" s="368"/>
      <c r="CC20" s="369"/>
      <c r="CD20" s="369"/>
      <c r="CF20" s="368"/>
      <c r="CG20" s="369"/>
      <c r="CH20" s="369"/>
      <c r="CJ20" s="368"/>
      <c r="CK20" s="369"/>
      <c r="CL20" s="369"/>
      <c r="CN20" s="368"/>
      <c r="CO20" s="369"/>
      <c r="CP20" s="369"/>
      <c r="CR20" s="368"/>
      <c r="CS20" s="369"/>
      <c r="CT20" s="369"/>
      <c r="CV20" s="368"/>
      <c r="CW20" s="369"/>
      <c r="CX20" s="369"/>
      <c r="CZ20" s="368"/>
      <c r="DA20" s="369"/>
      <c r="DB20" s="369"/>
      <c r="DD20" s="368"/>
      <c r="DE20" s="369"/>
      <c r="DF20" s="369"/>
      <c r="DH20" s="368"/>
      <c r="DI20" s="369"/>
      <c r="DJ20" s="369"/>
      <c r="DL20" s="368"/>
      <c r="DM20" s="369"/>
      <c r="DN20" s="369"/>
      <c r="DP20" s="368"/>
      <c r="DQ20" s="369"/>
      <c r="DR20" s="369"/>
      <c r="DT20" s="368"/>
      <c r="DU20" s="369"/>
      <c r="DV20" s="369"/>
      <c r="DX20" s="368"/>
      <c r="DY20" s="369"/>
      <c r="DZ20" s="369"/>
      <c r="EB20" s="368"/>
      <c r="EC20" s="369"/>
      <c r="ED20" s="369"/>
      <c r="EF20" s="368"/>
      <c r="EG20" s="369"/>
      <c r="EH20" s="369"/>
      <c r="EJ20" s="368"/>
      <c r="EK20" s="369"/>
      <c r="EL20" s="369"/>
      <c r="EN20" s="368"/>
      <c r="EO20" s="369"/>
      <c r="EP20" s="369"/>
      <c r="ER20" s="368"/>
      <c r="ES20" s="369"/>
      <c r="ET20" s="369"/>
      <c r="EV20" s="368"/>
      <c r="EW20" s="369"/>
      <c r="EX20" s="369"/>
      <c r="EZ20" s="368"/>
      <c r="FA20" s="369"/>
      <c r="FB20" s="369"/>
      <c r="FD20" s="368"/>
      <c r="FE20" s="369"/>
      <c r="FF20" s="369"/>
      <c r="FH20" s="368"/>
      <c r="FI20" s="369"/>
      <c r="FJ20" s="369"/>
      <c r="FL20" s="368"/>
      <c r="FM20" s="369"/>
      <c r="FN20" s="369"/>
      <c r="FP20" s="368"/>
      <c r="FQ20" s="369"/>
      <c r="FR20" s="369"/>
      <c r="FT20" s="368"/>
      <c r="FU20" s="369"/>
      <c r="FV20" s="369"/>
      <c r="FX20" s="368"/>
    </row>
    <row r="21" spans="1:180" ht="12" customHeight="1">
      <c r="A21" s="381"/>
      <c r="B21" s="370"/>
      <c r="C21" s="673"/>
      <c r="D21" s="173"/>
      <c r="E21" s="1653"/>
      <c r="F21" s="381"/>
      <c r="G21" s="448"/>
      <c r="H21" s="448"/>
      <c r="I21" s="449"/>
      <c r="J21" s="430"/>
      <c r="K21" s="448"/>
      <c r="L21" s="427"/>
      <c r="M21" s="434"/>
      <c r="N21" s="450"/>
      <c r="O21" s="427"/>
      <c r="P21" s="451"/>
      <c r="Q21" s="369"/>
      <c r="R21" s="369"/>
      <c r="T21" s="368"/>
      <c r="U21" s="369"/>
      <c r="V21" s="369"/>
      <c r="X21" s="368"/>
      <c r="Y21" s="369"/>
      <c r="Z21" s="369"/>
      <c r="AB21" s="368"/>
      <c r="AC21" s="369"/>
      <c r="AD21" s="369"/>
      <c r="AF21" s="368"/>
      <c r="AG21" s="369"/>
      <c r="AH21" s="369"/>
      <c r="AJ21" s="368"/>
      <c r="AK21" s="369"/>
      <c r="AL21" s="369"/>
      <c r="AN21" s="368"/>
      <c r="AO21" s="369"/>
      <c r="AP21" s="369"/>
      <c r="AR21" s="368"/>
      <c r="AS21" s="369"/>
      <c r="AT21" s="369"/>
      <c r="AV21" s="368"/>
      <c r="AW21" s="369"/>
      <c r="AX21" s="369"/>
      <c r="AZ21" s="368"/>
      <c r="BA21" s="369"/>
      <c r="BB21" s="369"/>
      <c r="BD21" s="368"/>
      <c r="BE21" s="369"/>
      <c r="BF21" s="369"/>
      <c r="BH21" s="368"/>
      <c r="BI21" s="369"/>
      <c r="BJ21" s="369"/>
      <c r="BL21" s="368"/>
      <c r="BM21" s="369"/>
      <c r="BN21" s="369"/>
      <c r="BP21" s="368"/>
      <c r="BQ21" s="369"/>
      <c r="BR21" s="369"/>
      <c r="BT21" s="368"/>
      <c r="BU21" s="369"/>
      <c r="BV21" s="369"/>
      <c r="BX21" s="368"/>
      <c r="BY21" s="369"/>
      <c r="BZ21" s="369"/>
      <c r="CB21" s="368"/>
      <c r="CC21" s="369"/>
      <c r="CD21" s="369"/>
      <c r="CF21" s="368"/>
      <c r="CG21" s="369"/>
      <c r="CH21" s="369"/>
      <c r="CJ21" s="368"/>
      <c r="CK21" s="369"/>
      <c r="CL21" s="369"/>
      <c r="CN21" s="368"/>
      <c r="CO21" s="369"/>
      <c r="CP21" s="369"/>
      <c r="CR21" s="368"/>
      <c r="CS21" s="369"/>
      <c r="CT21" s="369"/>
      <c r="CV21" s="368"/>
      <c r="CW21" s="369"/>
      <c r="CX21" s="369"/>
      <c r="CZ21" s="368"/>
      <c r="DA21" s="369"/>
      <c r="DB21" s="369"/>
      <c r="DD21" s="368"/>
      <c r="DE21" s="369"/>
      <c r="DF21" s="369"/>
      <c r="DH21" s="368"/>
      <c r="DI21" s="369"/>
      <c r="DJ21" s="369"/>
      <c r="DL21" s="368"/>
      <c r="DM21" s="369"/>
      <c r="DN21" s="369"/>
      <c r="DP21" s="368"/>
      <c r="DQ21" s="369"/>
      <c r="DR21" s="369"/>
      <c r="DT21" s="368"/>
      <c r="DU21" s="369"/>
      <c r="DV21" s="369"/>
      <c r="DX21" s="368"/>
      <c r="DY21" s="369"/>
      <c r="DZ21" s="369"/>
      <c r="EB21" s="368"/>
      <c r="EC21" s="369"/>
      <c r="ED21" s="369"/>
      <c r="EF21" s="368"/>
      <c r="EG21" s="369"/>
      <c r="EH21" s="369"/>
      <c r="EJ21" s="368"/>
      <c r="EK21" s="369"/>
      <c r="EL21" s="369"/>
      <c r="EN21" s="368"/>
      <c r="EO21" s="369"/>
      <c r="EP21" s="369"/>
      <c r="ER21" s="368"/>
      <c r="ES21" s="369"/>
      <c r="ET21" s="369"/>
      <c r="EV21" s="368"/>
      <c r="EW21" s="369"/>
      <c r="EX21" s="369"/>
      <c r="EZ21" s="368"/>
      <c r="FA21" s="369"/>
      <c r="FB21" s="369"/>
      <c r="FD21" s="368"/>
      <c r="FE21" s="369"/>
      <c r="FF21" s="369"/>
      <c r="FH21" s="368"/>
      <c r="FI21" s="369"/>
      <c r="FJ21" s="369"/>
      <c r="FL21" s="368"/>
      <c r="FM21" s="369"/>
      <c r="FN21" s="369"/>
      <c r="FP21" s="368"/>
      <c r="FQ21" s="369"/>
      <c r="FR21" s="369"/>
      <c r="FT21" s="368"/>
      <c r="FU21" s="369"/>
      <c r="FV21" s="369"/>
      <c r="FX21" s="368"/>
    </row>
    <row r="22" spans="1:180" ht="12" customHeight="1">
      <c r="A22" s="381"/>
      <c r="B22" s="370"/>
      <c r="C22" s="673"/>
      <c r="D22" s="173"/>
      <c r="E22" s="351"/>
      <c r="F22" s="381"/>
      <c r="G22" s="448"/>
      <c r="H22" s="448"/>
      <c r="I22" s="449"/>
      <c r="J22" s="430"/>
      <c r="K22" s="448"/>
      <c r="L22" s="427"/>
      <c r="M22" s="434"/>
      <c r="N22" s="450"/>
      <c r="O22" s="427"/>
      <c r="P22" s="451"/>
      <c r="Q22" s="369"/>
      <c r="R22" s="369"/>
      <c r="T22" s="368"/>
      <c r="U22" s="369"/>
      <c r="V22" s="369"/>
      <c r="X22" s="368"/>
      <c r="Y22" s="369"/>
      <c r="Z22" s="369"/>
      <c r="AB22" s="368"/>
      <c r="AC22" s="369"/>
      <c r="AD22" s="369"/>
      <c r="AF22" s="368"/>
      <c r="AG22" s="369"/>
      <c r="AH22" s="369"/>
      <c r="AJ22" s="368"/>
      <c r="AK22" s="369"/>
      <c r="AL22" s="369"/>
      <c r="AN22" s="368"/>
      <c r="AO22" s="369"/>
      <c r="AP22" s="369"/>
      <c r="AR22" s="368"/>
      <c r="AS22" s="369"/>
      <c r="AT22" s="369"/>
      <c r="AV22" s="368"/>
      <c r="AW22" s="369"/>
      <c r="AX22" s="369"/>
      <c r="AZ22" s="368"/>
      <c r="BA22" s="369"/>
      <c r="BB22" s="369"/>
      <c r="BD22" s="368"/>
      <c r="BE22" s="369"/>
      <c r="BF22" s="369"/>
      <c r="BH22" s="368"/>
      <c r="BI22" s="369"/>
      <c r="BJ22" s="369"/>
      <c r="BL22" s="368"/>
      <c r="BM22" s="369"/>
      <c r="BN22" s="369"/>
      <c r="BP22" s="368"/>
      <c r="BQ22" s="369"/>
      <c r="BR22" s="369"/>
      <c r="BT22" s="368"/>
      <c r="BU22" s="369"/>
      <c r="BV22" s="369"/>
      <c r="BX22" s="368"/>
      <c r="BY22" s="369"/>
      <c r="BZ22" s="369"/>
      <c r="CB22" s="368"/>
      <c r="CC22" s="369"/>
      <c r="CD22" s="369"/>
      <c r="CF22" s="368"/>
      <c r="CG22" s="369"/>
      <c r="CH22" s="369"/>
      <c r="CJ22" s="368"/>
      <c r="CK22" s="369"/>
      <c r="CL22" s="369"/>
      <c r="CN22" s="368"/>
      <c r="CO22" s="369"/>
      <c r="CP22" s="369"/>
      <c r="CR22" s="368"/>
      <c r="CS22" s="369"/>
      <c r="CT22" s="369"/>
      <c r="CV22" s="368"/>
      <c r="CW22" s="369"/>
      <c r="CX22" s="369"/>
      <c r="CZ22" s="368"/>
      <c r="DA22" s="369"/>
      <c r="DB22" s="369"/>
      <c r="DD22" s="368"/>
      <c r="DE22" s="369"/>
      <c r="DF22" s="369"/>
      <c r="DH22" s="368"/>
      <c r="DI22" s="369"/>
      <c r="DJ22" s="369"/>
      <c r="DL22" s="368"/>
      <c r="DM22" s="369"/>
      <c r="DN22" s="369"/>
      <c r="DP22" s="368"/>
      <c r="DQ22" s="369"/>
      <c r="DR22" s="369"/>
      <c r="DT22" s="368"/>
      <c r="DU22" s="369"/>
      <c r="DV22" s="369"/>
      <c r="DX22" s="368"/>
      <c r="DY22" s="369"/>
      <c r="DZ22" s="369"/>
      <c r="EB22" s="368"/>
      <c r="EC22" s="369"/>
      <c r="ED22" s="369"/>
      <c r="EF22" s="368"/>
      <c r="EG22" s="369"/>
      <c r="EH22" s="369"/>
      <c r="EJ22" s="368"/>
      <c r="EK22" s="369"/>
      <c r="EL22" s="369"/>
      <c r="EN22" s="368"/>
      <c r="EO22" s="369"/>
      <c r="EP22" s="369"/>
      <c r="ER22" s="368"/>
      <c r="ES22" s="369"/>
      <c r="ET22" s="369"/>
      <c r="EV22" s="368"/>
      <c r="EW22" s="369"/>
      <c r="EX22" s="369"/>
      <c r="EZ22" s="368"/>
      <c r="FA22" s="369"/>
      <c r="FB22" s="369"/>
      <c r="FD22" s="368"/>
      <c r="FE22" s="369"/>
      <c r="FF22" s="369"/>
      <c r="FH22" s="368"/>
      <c r="FI22" s="369"/>
      <c r="FJ22" s="369"/>
      <c r="FL22" s="368"/>
      <c r="FM22" s="369"/>
      <c r="FN22" s="369"/>
      <c r="FP22" s="368"/>
      <c r="FQ22" s="369"/>
      <c r="FR22" s="369"/>
      <c r="FT22" s="368"/>
      <c r="FU22" s="369"/>
      <c r="FV22" s="369"/>
      <c r="FX22" s="368"/>
    </row>
    <row r="23" spans="1:180" ht="15" customHeight="1">
      <c r="A23" s="381"/>
      <c r="B23" s="1663" t="str">
        <f ca="1">OFFSET(Lexicon!B999,0,$B$3)</f>
        <v>Use Knowledge and Experience….OR</v>
      </c>
      <c r="C23" s="1664"/>
      <c r="D23" s="1664"/>
      <c r="E23" s="1665"/>
      <c r="F23" s="381"/>
      <c r="G23" s="448"/>
      <c r="H23" s="448"/>
      <c r="I23" s="449"/>
      <c r="J23" s="430"/>
      <c r="K23" s="448"/>
      <c r="L23" s="427"/>
      <c r="M23" s="434"/>
      <c r="N23" s="450"/>
      <c r="O23" s="427"/>
      <c r="P23" s="451"/>
      <c r="Q23" s="369"/>
      <c r="R23" s="369"/>
      <c r="T23" s="368"/>
      <c r="U23" s="369"/>
      <c r="V23" s="369"/>
      <c r="X23" s="368"/>
      <c r="Y23" s="369"/>
      <c r="Z23" s="369"/>
      <c r="AB23" s="368"/>
      <c r="AC23" s="369"/>
      <c r="AD23" s="369"/>
      <c r="AF23" s="368"/>
      <c r="AG23" s="369"/>
      <c r="AH23" s="369"/>
      <c r="AJ23" s="368"/>
      <c r="AK23" s="369"/>
      <c r="AL23" s="369"/>
      <c r="AN23" s="368"/>
      <c r="AO23" s="369"/>
      <c r="AP23" s="369"/>
      <c r="AR23" s="368"/>
      <c r="AS23" s="369"/>
      <c r="AT23" s="369"/>
      <c r="AV23" s="368"/>
      <c r="AW23" s="369"/>
      <c r="AX23" s="369"/>
      <c r="AZ23" s="368"/>
      <c r="BA23" s="369"/>
      <c r="BB23" s="369"/>
      <c r="BD23" s="368"/>
      <c r="BE23" s="369"/>
      <c r="BF23" s="369"/>
      <c r="BH23" s="368"/>
      <c r="BI23" s="369"/>
      <c r="BJ23" s="369"/>
      <c r="BL23" s="368"/>
      <c r="BM23" s="369"/>
      <c r="BN23" s="369"/>
      <c r="BP23" s="368"/>
      <c r="BQ23" s="369"/>
      <c r="BR23" s="369"/>
      <c r="BT23" s="368"/>
      <c r="BU23" s="369"/>
      <c r="BV23" s="369"/>
      <c r="BX23" s="368"/>
      <c r="BY23" s="369"/>
      <c r="BZ23" s="369"/>
      <c r="CB23" s="368"/>
      <c r="CC23" s="369"/>
      <c r="CD23" s="369"/>
      <c r="CF23" s="368"/>
      <c r="CG23" s="369"/>
      <c r="CH23" s="369"/>
      <c r="CJ23" s="368"/>
      <c r="CK23" s="369"/>
      <c r="CL23" s="369"/>
      <c r="CN23" s="368"/>
      <c r="CO23" s="369"/>
      <c r="CP23" s="369"/>
      <c r="CR23" s="368"/>
      <c r="CS23" s="369"/>
      <c r="CT23" s="369"/>
      <c r="CV23" s="368"/>
      <c r="CW23" s="369"/>
      <c r="CX23" s="369"/>
      <c r="CZ23" s="368"/>
      <c r="DA23" s="369"/>
      <c r="DB23" s="369"/>
      <c r="DD23" s="368"/>
      <c r="DE23" s="369"/>
      <c r="DF23" s="369"/>
      <c r="DH23" s="368"/>
      <c r="DI23" s="369"/>
      <c r="DJ23" s="369"/>
      <c r="DL23" s="368"/>
      <c r="DM23" s="369"/>
      <c r="DN23" s="369"/>
      <c r="DP23" s="368"/>
      <c r="DQ23" s="369"/>
      <c r="DR23" s="369"/>
      <c r="DT23" s="368"/>
      <c r="DU23" s="369"/>
      <c r="DV23" s="369"/>
      <c r="DX23" s="368"/>
      <c r="DY23" s="369"/>
      <c r="DZ23" s="369"/>
      <c r="EB23" s="368"/>
      <c r="EC23" s="369"/>
      <c r="ED23" s="369"/>
      <c r="EF23" s="368"/>
      <c r="EG23" s="369"/>
      <c r="EH23" s="369"/>
      <c r="EJ23" s="368"/>
      <c r="EK23" s="369"/>
      <c r="EL23" s="369"/>
      <c r="EN23" s="368"/>
      <c r="EO23" s="369"/>
      <c r="EP23" s="369"/>
      <c r="ER23" s="368"/>
      <c r="ES23" s="369"/>
      <c r="ET23" s="369"/>
      <c r="EV23" s="368"/>
      <c r="EW23" s="369"/>
      <c r="EX23" s="369"/>
      <c r="EZ23" s="368"/>
      <c r="FA23" s="369"/>
      <c r="FB23" s="369"/>
      <c r="FD23" s="368"/>
      <c r="FE23" s="369"/>
      <c r="FF23" s="369"/>
      <c r="FH23" s="368"/>
      <c r="FI23" s="369"/>
      <c r="FJ23" s="369"/>
      <c r="FL23" s="368"/>
      <c r="FM23" s="369"/>
      <c r="FN23" s="369"/>
      <c r="FP23" s="368"/>
      <c r="FQ23" s="369"/>
      <c r="FR23" s="369"/>
      <c r="FT23" s="368"/>
      <c r="FU23" s="369"/>
      <c r="FV23" s="369"/>
      <c r="FX23" s="368"/>
    </row>
    <row r="24" spans="1:180" ht="12" customHeight="1">
      <c r="A24" s="381"/>
      <c r="B24" s="370"/>
      <c r="C24" s="370"/>
      <c r="D24" s="675" t="str">
        <f ca="1">OFFSET(Lexicon!B1000,0,$B$3)</f>
        <v>Looking at the list of opportunities problems, ask:</v>
      </c>
      <c r="E24" s="351"/>
      <c r="F24" s="381"/>
      <c r="G24" s="448"/>
      <c r="H24" s="448"/>
      <c r="I24" s="449"/>
      <c r="J24" s="430"/>
      <c r="K24" s="448"/>
      <c r="L24" s="427"/>
      <c r="M24" s="434"/>
      <c r="N24" s="450"/>
      <c r="O24" s="427"/>
      <c r="P24" s="451"/>
      <c r="Q24" s="369"/>
      <c r="R24" s="369"/>
      <c r="T24" s="368"/>
      <c r="U24" s="369"/>
      <c r="V24" s="369"/>
      <c r="X24" s="368"/>
      <c r="Y24" s="369"/>
      <c r="Z24" s="369"/>
      <c r="AB24" s="368"/>
      <c r="AC24" s="369"/>
      <c r="AD24" s="369"/>
      <c r="AF24" s="368"/>
      <c r="AG24" s="369"/>
      <c r="AH24" s="369"/>
      <c r="AJ24" s="368"/>
      <c r="AK24" s="369"/>
      <c r="AL24" s="369"/>
      <c r="AN24" s="368"/>
      <c r="AO24" s="369"/>
      <c r="AP24" s="369"/>
      <c r="AR24" s="368"/>
      <c r="AS24" s="369"/>
      <c r="AT24" s="369"/>
      <c r="AV24" s="368"/>
      <c r="AW24" s="369"/>
      <c r="AX24" s="369"/>
      <c r="AZ24" s="368"/>
      <c r="BA24" s="369"/>
      <c r="BB24" s="369"/>
      <c r="BD24" s="368"/>
      <c r="BE24" s="369"/>
      <c r="BF24" s="369"/>
      <c r="BH24" s="368"/>
      <c r="BI24" s="369"/>
      <c r="BJ24" s="369"/>
      <c r="BL24" s="368"/>
      <c r="BM24" s="369"/>
      <c r="BN24" s="369"/>
      <c r="BP24" s="368"/>
      <c r="BQ24" s="369"/>
      <c r="BR24" s="369"/>
      <c r="BT24" s="368"/>
      <c r="BU24" s="369"/>
      <c r="BV24" s="369"/>
      <c r="BX24" s="368"/>
      <c r="BY24" s="369"/>
      <c r="BZ24" s="369"/>
      <c r="CB24" s="368"/>
      <c r="CC24" s="369"/>
      <c r="CD24" s="369"/>
      <c r="CF24" s="368"/>
      <c r="CG24" s="369"/>
      <c r="CH24" s="369"/>
      <c r="CJ24" s="368"/>
      <c r="CK24" s="369"/>
      <c r="CL24" s="369"/>
      <c r="CN24" s="368"/>
      <c r="CO24" s="369"/>
      <c r="CP24" s="369"/>
      <c r="CR24" s="368"/>
      <c r="CS24" s="369"/>
      <c r="CT24" s="369"/>
      <c r="CV24" s="368"/>
      <c r="CW24" s="369"/>
      <c r="CX24" s="369"/>
      <c r="CZ24" s="368"/>
      <c r="DA24" s="369"/>
      <c r="DB24" s="369"/>
      <c r="DD24" s="368"/>
      <c r="DE24" s="369"/>
      <c r="DF24" s="369"/>
      <c r="DH24" s="368"/>
      <c r="DI24" s="369"/>
      <c r="DJ24" s="369"/>
      <c r="DL24" s="368"/>
      <c r="DM24" s="369"/>
      <c r="DN24" s="369"/>
      <c r="DP24" s="368"/>
      <c r="DQ24" s="369"/>
      <c r="DR24" s="369"/>
      <c r="DT24" s="368"/>
      <c r="DU24" s="369"/>
      <c r="DV24" s="369"/>
      <c r="DX24" s="368"/>
      <c r="DY24" s="369"/>
      <c r="DZ24" s="369"/>
      <c r="EB24" s="368"/>
      <c r="EC24" s="369"/>
      <c r="ED24" s="369"/>
      <c r="EF24" s="368"/>
      <c r="EG24" s="369"/>
      <c r="EH24" s="369"/>
      <c r="EJ24" s="368"/>
      <c r="EK24" s="369"/>
      <c r="EL24" s="369"/>
      <c r="EN24" s="368"/>
      <c r="EO24" s="369"/>
      <c r="EP24" s="369"/>
      <c r="ER24" s="368"/>
      <c r="ES24" s="369"/>
      <c r="ET24" s="369"/>
      <c r="EV24" s="368"/>
      <c r="EW24" s="369"/>
      <c r="EX24" s="369"/>
      <c r="EZ24" s="368"/>
      <c r="FA24" s="369"/>
      <c r="FB24" s="369"/>
      <c r="FD24" s="368"/>
      <c r="FE24" s="369"/>
      <c r="FF24" s="369"/>
      <c r="FH24" s="368"/>
      <c r="FI24" s="369"/>
      <c r="FJ24" s="369"/>
      <c r="FL24" s="368"/>
      <c r="FM24" s="369"/>
      <c r="FN24" s="369"/>
      <c r="FP24" s="368"/>
      <c r="FQ24" s="369"/>
      <c r="FR24" s="369"/>
      <c r="FT24" s="368"/>
      <c r="FU24" s="369"/>
      <c r="FV24" s="369"/>
      <c r="FX24" s="368"/>
    </row>
    <row r="25" spans="1:180" ht="12" customHeight="1">
      <c r="A25" s="381"/>
      <c r="B25" s="370"/>
      <c r="C25" s="370"/>
      <c r="D25" s="675" t="str">
        <f ca="1">OFFSET(Lexicon!B1001,0,$B$3)</f>
        <v>Which should we work on first? Mark with *</v>
      </c>
      <c r="E25" s="351"/>
      <c r="F25" s="381"/>
      <c r="G25" s="448"/>
      <c r="H25" s="448"/>
      <c r="I25" s="449"/>
      <c r="J25" s="430"/>
      <c r="K25" s="448"/>
      <c r="L25" s="427"/>
      <c r="M25" s="434"/>
      <c r="N25" s="450"/>
      <c r="O25" s="427"/>
      <c r="P25" s="451"/>
      <c r="Q25" s="369"/>
      <c r="R25" s="369"/>
      <c r="T25" s="368"/>
      <c r="U25" s="369"/>
      <c r="V25" s="369"/>
      <c r="X25" s="368"/>
      <c r="Y25" s="369"/>
      <c r="Z25" s="369"/>
      <c r="AB25" s="368"/>
      <c r="AC25" s="369"/>
      <c r="AD25" s="369"/>
      <c r="AF25" s="368"/>
      <c r="AG25" s="369"/>
      <c r="AH25" s="369"/>
      <c r="AJ25" s="368"/>
      <c r="AK25" s="369"/>
      <c r="AL25" s="369"/>
      <c r="AN25" s="368"/>
      <c r="AO25" s="369"/>
      <c r="AP25" s="369"/>
      <c r="AR25" s="368"/>
      <c r="AS25" s="369"/>
      <c r="AT25" s="369"/>
      <c r="AV25" s="368"/>
      <c r="AW25" s="369"/>
      <c r="AX25" s="369"/>
      <c r="AZ25" s="368"/>
      <c r="BA25" s="369"/>
      <c r="BB25" s="369"/>
      <c r="BD25" s="368"/>
      <c r="BE25" s="369"/>
      <c r="BF25" s="369"/>
      <c r="BH25" s="368"/>
      <c r="BI25" s="369"/>
      <c r="BJ25" s="369"/>
      <c r="BL25" s="368"/>
      <c r="BM25" s="369"/>
      <c r="BN25" s="369"/>
      <c r="BP25" s="368"/>
      <c r="BQ25" s="369"/>
      <c r="BR25" s="369"/>
      <c r="BT25" s="368"/>
      <c r="BU25" s="369"/>
      <c r="BV25" s="369"/>
      <c r="BX25" s="368"/>
      <c r="BY25" s="369"/>
      <c r="BZ25" s="369"/>
      <c r="CB25" s="368"/>
      <c r="CC25" s="369"/>
      <c r="CD25" s="369"/>
      <c r="CF25" s="368"/>
      <c r="CG25" s="369"/>
      <c r="CH25" s="369"/>
      <c r="CJ25" s="368"/>
      <c r="CK25" s="369"/>
      <c r="CL25" s="369"/>
      <c r="CN25" s="368"/>
      <c r="CO25" s="369"/>
      <c r="CP25" s="369"/>
      <c r="CR25" s="368"/>
      <c r="CS25" s="369"/>
      <c r="CT25" s="369"/>
      <c r="CV25" s="368"/>
      <c r="CW25" s="369"/>
      <c r="CX25" s="369"/>
      <c r="CZ25" s="368"/>
      <c r="DA25" s="369"/>
      <c r="DB25" s="369"/>
      <c r="DD25" s="368"/>
      <c r="DE25" s="369"/>
      <c r="DF25" s="369"/>
      <c r="DH25" s="368"/>
      <c r="DI25" s="369"/>
      <c r="DJ25" s="369"/>
      <c r="DL25" s="368"/>
      <c r="DM25" s="369"/>
      <c r="DN25" s="369"/>
      <c r="DP25" s="368"/>
      <c r="DQ25" s="369"/>
      <c r="DR25" s="369"/>
      <c r="DT25" s="368"/>
      <c r="DU25" s="369"/>
      <c r="DV25" s="369"/>
      <c r="DX25" s="368"/>
      <c r="DY25" s="369"/>
      <c r="DZ25" s="369"/>
      <c r="EB25" s="368"/>
      <c r="EC25" s="369"/>
      <c r="ED25" s="369"/>
      <c r="EF25" s="368"/>
      <c r="EG25" s="369"/>
      <c r="EH25" s="369"/>
      <c r="EJ25" s="368"/>
      <c r="EK25" s="369"/>
      <c r="EL25" s="369"/>
      <c r="EN25" s="368"/>
      <c r="EO25" s="369"/>
      <c r="EP25" s="369"/>
      <c r="ER25" s="368"/>
      <c r="ES25" s="369"/>
      <c r="ET25" s="369"/>
      <c r="EV25" s="368"/>
      <c r="EW25" s="369"/>
      <c r="EX25" s="369"/>
      <c r="EZ25" s="368"/>
      <c r="FA25" s="369"/>
      <c r="FB25" s="369"/>
      <c r="FD25" s="368"/>
      <c r="FE25" s="369"/>
      <c r="FF25" s="369"/>
      <c r="FH25" s="368"/>
      <c r="FI25" s="369"/>
      <c r="FJ25" s="369"/>
      <c r="FL25" s="368"/>
      <c r="FM25" s="369"/>
      <c r="FN25" s="369"/>
      <c r="FP25" s="368"/>
      <c r="FQ25" s="369"/>
      <c r="FR25" s="369"/>
      <c r="FT25" s="368"/>
      <c r="FU25" s="369"/>
      <c r="FV25" s="369"/>
      <c r="FX25" s="368"/>
    </row>
    <row r="26" spans="1:180" ht="12" customHeight="1">
      <c r="A26" s="381"/>
      <c r="B26" s="371"/>
      <c r="C26" s="574"/>
      <c r="D26" s="675" t="str">
        <f ca="1">OFFSET(Lexicon!B1002,0,$B$3)</f>
        <v>Which is likely to offer the greatest benefit?</v>
      </c>
      <c r="F26" s="381"/>
      <c r="G26" s="448"/>
      <c r="H26" s="448"/>
      <c r="I26" s="434"/>
      <c r="J26" s="430"/>
      <c r="K26" s="448"/>
      <c r="L26" s="427"/>
      <c r="M26" s="434"/>
      <c r="N26" s="450"/>
      <c r="O26" s="427"/>
      <c r="P26" s="451"/>
      <c r="Q26" s="369"/>
      <c r="R26" s="369"/>
      <c r="T26" s="368"/>
      <c r="U26" s="369"/>
      <c r="V26" s="369"/>
      <c r="X26" s="368"/>
      <c r="Y26" s="369"/>
      <c r="Z26" s="369"/>
      <c r="AB26" s="368"/>
      <c r="AC26" s="369"/>
      <c r="AD26" s="369"/>
      <c r="AF26" s="368"/>
      <c r="AG26" s="369"/>
      <c r="AH26" s="369"/>
      <c r="AJ26" s="368"/>
      <c r="AK26" s="369"/>
      <c r="AL26" s="369"/>
      <c r="AN26" s="368"/>
      <c r="AO26" s="369"/>
      <c r="AP26" s="369"/>
      <c r="AR26" s="368"/>
      <c r="AS26" s="369"/>
      <c r="AT26" s="369"/>
      <c r="AV26" s="368"/>
      <c r="AW26" s="369"/>
      <c r="AX26" s="369"/>
      <c r="AZ26" s="368"/>
      <c r="BA26" s="369"/>
      <c r="BB26" s="369"/>
      <c r="BD26" s="368"/>
      <c r="BE26" s="369"/>
      <c r="BF26" s="369"/>
      <c r="BH26" s="368"/>
      <c r="BI26" s="369"/>
      <c r="BJ26" s="369"/>
      <c r="BL26" s="368"/>
      <c r="BM26" s="369"/>
      <c r="BN26" s="369"/>
      <c r="BP26" s="368"/>
      <c r="BQ26" s="369"/>
      <c r="BR26" s="369"/>
      <c r="BT26" s="368"/>
      <c r="BU26" s="369"/>
      <c r="BV26" s="369"/>
      <c r="BX26" s="368"/>
      <c r="BY26" s="369"/>
      <c r="BZ26" s="369"/>
      <c r="CB26" s="368"/>
      <c r="CC26" s="369"/>
      <c r="CD26" s="369"/>
      <c r="CF26" s="368"/>
      <c r="CG26" s="369"/>
      <c r="CH26" s="369"/>
      <c r="CJ26" s="368"/>
      <c r="CK26" s="369"/>
      <c r="CL26" s="369"/>
      <c r="CN26" s="368"/>
      <c r="CO26" s="369"/>
      <c r="CP26" s="369"/>
      <c r="CR26" s="368"/>
      <c r="CS26" s="369"/>
      <c r="CT26" s="369"/>
      <c r="CV26" s="368"/>
      <c r="CW26" s="369"/>
      <c r="CX26" s="369"/>
      <c r="CZ26" s="368"/>
      <c r="DA26" s="369"/>
      <c r="DB26" s="369"/>
      <c r="DD26" s="368"/>
      <c r="DE26" s="369"/>
      <c r="DF26" s="369"/>
      <c r="DH26" s="368"/>
      <c r="DI26" s="369"/>
      <c r="DJ26" s="369"/>
      <c r="DL26" s="368"/>
      <c r="DM26" s="369"/>
      <c r="DN26" s="369"/>
      <c r="DP26" s="368"/>
      <c r="DQ26" s="369"/>
      <c r="DR26" s="369"/>
      <c r="DT26" s="368"/>
      <c r="DU26" s="369"/>
      <c r="DV26" s="369"/>
      <c r="DX26" s="368"/>
      <c r="DY26" s="369"/>
      <c r="DZ26" s="369"/>
      <c r="EB26" s="368"/>
      <c r="EC26" s="369"/>
      <c r="ED26" s="369"/>
      <c r="EF26" s="368"/>
      <c r="EG26" s="369"/>
      <c r="EH26" s="369"/>
      <c r="EJ26" s="368"/>
      <c r="EK26" s="369"/>
      <c r="EL26" s="369"/>
      <c r="EN26" s="368"/>
      <c r="EO26" s="369"/>
      <c r="EP26" s="369"/>
      <c r="ER26" s="368"/>
      <c r="ES26" s="369"/>
      <c r="ET26" s="369"/>
      <c r="EV26" s="368"/>
      <c r="EW26" s="369"/>
      <c r="EX26" s="369"/>
      <c r="EZ26" s="368"/>
      <c r="FA26" s="369"/>
      <c r="FB26" s="369"/>
      <c r="FD26" s="368"/>
      <c r="FE26" s="369"/>
      <c r="FF26" s="369"/>
      <c r="FH26" s="368"/>
      <c r="FI26" s="369"/>
      <c r="FJ26" s="369"/>
      <c r="FL26" s="368"/>
      <c r="FM26" s="369"/>
      <c r="FN26" s="369"/>
      <c r="FP26" s="368"/>
      <c r="FQ26" s="369"/>
      <c r="FR26" s="369"/>
      <c r="FT26" s="368"/>
      <c r="FU26" s="369"/>
      <c r="FV26" s="369"/>
      <c r="FX26" s="368"/>
    </row>
    <row r="27" spans="1:180" ht="12" customHeight="1">
      <c r="A27" s="381"/>
      <c r="B27" s="371"/>
      <c r="C27" s="574"/>
      <c r="F27" s="381"/>
      <c r="G27" s="448"/>
      <c r="H27" s="448"/>
      <c r="I27" s="434"/>
      <c r="J27" s="430"/>
      <c r="K27" s="448"/>
      <c r="L27" s="427"/>
      <c r="M27" s="434"/>
      <c r="N27" s="450"/>
      <c r="O27" s="427"/>
      <c r="P27" s="452"/>
      <c r="Q27" s="369"/>
      <c r="R27" s="369"/>
      <c r="T27" s="370"/>
      <c r="U27" s="369"/>
      <c r="V27" s="369"/>
      <c r="X27" s="370"/>
      <c r="Y27" s="369"/>
      <c r="Z27" s="369"/>
      <c r="AB27" s="370"/>
      <c r="AC27" s="369"/>
      <c r="AD27" s="369"/>
      <c r="AF27" s="370"/>
      <c r="AG27" s="369"/>
      <c r="AH27" s="369"/>
      <c r="AJ27" s="370"/>
      <c r="AK27" s="369"/>
      <c r="AL27" s="369"/>
      <c r="AN27" s="370"/>
      <c r="AO27" s="369"/>
      <c r="AP27" s="369"/>
      <c r="AR27" s="370"/>
      <c r="AS27" s="369"/>
      <c r="AT27" s="369"/>
      <c r="AV27" s="370"/>
      <c r="AW27" s="369"/>
      <c r="AX27" s="369"/>
      <c r="AZ27" s="370"/>
      <c r="BA27" s="369"/>
      <c r="BB27" s="369"/>
      <c r="BD27" s="370"/>
      <c r="BE27" s="369"/>
      <c r="BF27" s="369"/>
      <c r="BH27" s="370"/>
      <c r="BI27" s="369"/>
      <c r="BJ27" s="369"/>
      <c r="BL27" s="370"/>
      <c r="BM27" s="369"/>
      <c r="BN27" s="369"/>
      <c r="BP27" s="370"/>
      <c r="BQ27" s="369"/>
      <c r="BR27" s="369"/>
      <c r="BT27" s="370"/>
      <c r="BU27" s="369"/>
      <c r="BV27" s="369"/>
      <c r="BX27" s="370"/>
      <c r="BY27" s="369"/>
      <c r="BZ27" s="369"/>
      <c r="CB27" s="370"/>
      <c r="CC27" s="369"/>
      <c r="CD27" s="369"/>
      <c r="CF27" s="370"/>
      <c r="CG27" s="369"/>
      <c r="CH27" s="369"/>
      <c r="CJ27" s="370"/>
      <c r="CK27" s="369"/>
      <c r="CL27" s="369"/>
      <c r="CN27" s="370"/>
      <c r="CO27" s="369"/>
      <c r="CP27" s="369"/>
      <c r="CR27" s="370"/>
      <c r="CS27" s="369"/>
      <c r="CT27" s="369"/>
      <c r="CV27" s="370"/>
      <c r="CW27" s="369"/>
      <c r="CX27" s="369"/>
      <c r="CZ27" s="370"/>
      <c r="DA27" s="369"/>
      <c r="DB27" s="369"/>
      <c r="DD27" s="370"/>
      <c r="DE27" s="369"/>
      <c r="DF27" s="369"/>
      <c r="DH27" s="370"/>
      <c r="DI27" s="369"/>
      <c r="DJ27" s="369"/>
      <c r="DL27" s="370"/>
      <c r="DM27" s="369"/>
      <c r="DN27" s="369"/>
      <c r="DP27" s="370"/>
      <c r="DQ27" s="369"/>
      <c r="DR27" s="369"/>
      <c r="DT27" s="370"/>
      <c r="DU27" s="369"/>
      <c r="DV27" s="369"/>
      <c r="DX27" s="370"/>
      <c r="DY27" s="369"/>
      <c r="DZ27" s="369"/>
      <c r="EB27" s="370"/>
      <c r="EC27" s="369"/>
      <c r="ED27" s="369"/>
      <c r="EF27" s="370"/>
      <c r="EG27" s="369"/>
      <c r="EH27" s="369"/>
      <c r="EJ27" s="370"/>
      <c r="EK27" s="369"/>
      <c r="EL27" s="369"/>
      <c r="EN27" s="370"/>
      <c r="EO27" s="369"/>
      <c r="EP27" s="369"/>
      <c r="ER27" s="370"/>
      <c r="ES27" s="369"/>
      <c r="ET27" s="369"/>
      <c r="EV27" s="370"/>
      <c r="EW27" s="369"/>
      <c r="EX27" s="369"/>
      <c r="EZ27" s="370"/>
      <c r="FA27" s="369"/>
      <c r="FB27" s="369"/>
      <c r="FD27" s="370"/>
      <c r="FE27" s="369"/>
      <c r="FF27" s="369"/>
      <c r="FH27" s="370"/>
      <c r="FI27" s="369"/>
      <c r="FJ27" s="369"/>
      <c r="FL27" s="370"/>
      <c r="FM27" s="369"/>
      <c r="FN27" s="369"/>
      <c r="FP27" s="370"/>
      <c r="FQ27" s="369"/>
      <c r="FR27" s="369"/>
      <c r="FT27" s="370"/>
      <c r="FU27" s="369"/>
      <c r="FV27" s="369"/>
      <c r="FX27" s="370"/>
    </row>
    <row r="28" spans="1:180" ht="12" customHeight="1">
      <c r="A28" s="381"/>
      <c r="B28" s="371"/>
      <c r="C28" s="574"/>
      <c r="D28" s="675" t="str">
        <f ca="1">OFFSET(Lexicon!B1003,0,$B$3)</f>
        <v>If priority order is clear, mark the potential opportunities to work on first with an asterisk (*)</v>
      </c>
      <c r="E28" s="574"/>
      <c r="F28" s="381"/>
      <c r="G28" s="448"/>
      <c r="H28" s="448"/>
      <c r="I28" s="430"/>
      <c r="J28" s="430"/>
      <c r="K28" s="448"/>
      <c r="L28" s="427"/>
      <c r="M28" s="434"/>
      <c r="N28" s="450"/>
      <c r="O28" s="427"/>
      <c r="P28" s="452"/>
      <c r="Q28" s="369"/>
      <c r="R28" s="369"/>
      <c r="T28" s="370"/>
      <c r="U28" s="369"/>
      <c r="V28" s="369"/>
      <c r="X28" s="370"/>
      <c r="Y28" s="369"/>
      <c r="Z28" s="369"/>
      <c r="AB28" s="370"/>
      <c r="AC28" s="369"/>
      <c r="AD28" s="369"/>
      <c r="AF28" s="370"/>
      <c r="AG28" s="369"/>
      <c r="AH28" s="369"/>
      <c r="AJ28" s="370"/>
      <c r="AK28" s="369"/>
      <c r="AL28" s="369"/>
      <c r="AN28" s="370"/>
      <c r="AO28" s="369"/>
      <c r="AP28" s="369"/>
      <c r="AR28" s="370"/>
      <c r="AS28" s="369"/>
      <c r="AT28" s="369"/>
      <c r="AV28" s="370"/>
      <c r="AW28" s="369"/>
      <c r="AX28" s="369"/>
      <c r="AZ28" s="370"/>
      <c r="BA28" s="369"/>
      <c r="BB28" s="369"/>
      <c r="BD28" s="370"/>
      <c r="BE28" s="369"/>
      <c r="BF28" s="369"/>
      <c r="BH28" s="370"/>
      <c r="BI28" s="369"/>
      <c r="BJ28" s="369"/>
      <c r="BL28" s="370"/>
      <c r="BM28" s="369"/>
      <c r="BN28" s="369"/>
      <c r="BP28" s="370"/>
      <c r="BQ28" s="369"/>
      <c r="BR28" s="369"/>
      <c r="BT28" s="370"/>
      <c r="BU28" s="369"/>
      <c r="BV28" s="369"/>
      <c r="BX28" s="370"/>
      <c r="BY28" s="369"/>
      <c r="BZ28" s="369"/>
      <c r="CB28" s="370"/>
      <c r="CC28" s="369"/>
      <c r="CD28" s="369"/>
      <c r="CF28" s="370"/>
      <c r="CG28" s="369"/>
      <c r="CH28" s="369"/>
      <c r="CJ28" s="370"/>
      <c r="CK28" s="369"/>
      <c r="CL28" s="369"/>
      <c r="CN28" s="370"/>
      <c r="CO28" s="369"/>
      <c r="CP28" s="369"/>
      <c r="CR28" s="370"/>
      <c r="CS28" s="369"/>
      <c r="CT28" s="369"/>
      <c r="CV28" s="370"/>
      <c r="CW28" s="369"/>
      <c r="CX28" s="369"/>
      <c r="CZ28" s="370"/>
      <c r="DA28" s="369"/>
      <c r="DB28" s="369"/>
      <c r="DD28" s="370"/>
      <c r="DE28" s="369"/>
      <c r="DF28" s="369"/>
      <c r="DH28" s="370"/>
      <c r="DI28" s="369"/>
      <c r="DJ28" s="369"/>
      <c r="DL28" s="370"/>
      <c r="DM28" s="369"/>
      <c r="DN28" s="369"/>
      <c r="DP28" s="370"/>
      <c r="DQ28" s="369"/>
      <c r="DR28" s="369"/>
      <c r="DT28" s="370"/>
      <c r="DU28" s="369"/>
      <c r="DV28" s="369"/>
      <c r="DX28" s="370"/>
      <c r="DY28" s="369"/>
      <c r="DZ28" s="369"/>
      <c r="EB28" s="370"/>
      <c r="EC28" s="369"/>
      <c r="ED28" s="369"/>
      <c r="EF28" s="370"/>
      <c r="EG28" s="369"/>
      <c r="EH28" s="369"/>
      <c r="EJ28" s="370"/>
      <c r="EK28" s="369"/>
      <c r="EL28" s="369"/>
      <c r="EN28" s="370"/>
      <c r="EO28" s="369"/>
      <c r="EP28" s="369"/>
      <c r="ER28" s="370"/>
      <c r="ES28" s="369"/>
      <c r="ET28" s="369"/>
      <c r="EV28" s="370"/>
      <c r="EW28" s="369"/>
      <c r="EX28" s="369"/>
      <c r="EZ28" s="370"/>
      <c r="FA28" s="369"/>
      <c r="FB28" s="369"/>
      <c r="FD28" s="370"/>
      <c r="FE28" s="369"/>
      <c r="FF28" s="369"/>
      <c r="FH28" s="370"/>
      <c r="FI28" s="369"/>
      <c r="FJ28" s="369"/>
      <c r="FL28" s="370"/>
      <c r="FM28" s="369"/>
      <c r="FN28" s="369"/>
      <c r="FP28" s="370"/>
      <c r="FQ28" s="369"/>
      <c r="FR28" s="369"/>
      <c r="FT28" s="370"/>
      <c r="FU28" s="369"/>
      <c r="FV28" s="369"/>
      <c r="FX28" s="370"/>
    </row>
    <row r="29" spans="1:180" ht="12" customHeight="1">
      <c r="A29" s="381"/>
      <c r="B29" s="371"/>
      <c r="C29" s="574"/>
      <c r="D29" s="675" t="str">
        <f ca="1">OFFSET(Lexicon!B1004,0,$B$3)</f>
        <v>Continue the analysis starting with the highest priority potential opportunities</v>
      </c>
      <c r="E29" s="574"/>
      <c r="F29" s="381"/>
      <c r="G29" s="448"/>
      <c r="H29" s="448"/>
      <c r="I29" s="430"/>
      <c r="J29" s="434"/>
      <c r="K29" s="448"/>
      <c r="L29" s="427"/>
      <c r="M29" s="434"/>
      <c r="N29" s="450"/>
      <c r="O29" s="427"/>
      <c r="P29" s="452"/>
      <c r="Q29" s="369"/>
      <c r="R29" s="369"/>
      <c r="T29" s="370"/>
      <c r="U29" s="369"/>
      <c r="V29" s="369"/>
      <c r="X29" s="370"/>
      <c r="Y29" s="369"/>
      <c r="Z29" s="369"/>
      <c r="AB29" s="370"/>
      <c r="AC29" s="369"/>
      <c r="AD29" s="369"/>
      <c r="AF29" s="370"/>
      <c r="AG29" s="369"/>
      <c r="AH29" s="369"/>
      <c r="AJ29" s="370"/>
      <c r="AK29" s="369"/>
      <c r="AL29" s="369"/>
      <c r="AN29" s="370"/>
      <c r="AO29" s="369"/>
      <c r="AP29" s="369"/>
      <c r="AR29" s="370"/>
      <c r="AS29" s="369"/>
      <c r="AT29" s="369"/>
      <c r="AV29" s="370"/>
      <c r="AW29" s="369"/>
      <c r="AX29" s="369"/>
      <c r="AZ29" s="370"/>
      <c r="BA29" s="369"/>
      <c r="BB29" s="369"/>
      <c r="BD29" s="370"/>
      <c r="BE29" s="369"/>
      <c r="BF29" s="369"/>
      <c r="BH29" s="370"/>
      <c r="BI29" s="369"/>
      <c r="BJ29" s="369"/>
      <c r="BL29" s="370"/>
      <c r="BM29" s="369"/>
      <c r="BN29" s="369"/>
      <c r="BP29" s="370"/>
      <c r="BQ29" s="369"/>
      <c r="BR29" s="369"/>
      <c r="BT29" s="370"/>
      <c r="BU29" s="369"/>
      <c r="BV29" s="369"/>
      <c r="BX29" s="370"/>
      <c r="BY29" s="369"/>
      <c r="BZ29" s="369"/>
      <c r="CB29" s="370"/>
      <c r="CC29" s="369"/>
      <c r="CD29" s="369"/>
      <c r="CF29" s="370"/>
      <c r="CG29" s="369"/>
      <c r="CH29" s="369"/>
      <c r="CJ29" s="370"/>
      <c r="CK29" s="369"/>
      <c r="CL29" s="369"/>
      <c r="CN29" s="370"/>
      <c r="CO29" s="369"/>
      <c r="CP29" s="369"/>
      <c r="CR29" s="370"/>
      <c r="CS29" s="369"/>
      <c r="CT29" s="369"/>
      <c r="CV29" s="370"/>
      <c r="CW29" s="369"/>
      <c r="CX29" s="369"/>
      <c r="CZ29" s="370"/>
      <c r="DA29" s="369"/>
      <c r="DB29" s="369"/>
      <c r="DD29" s="370"/>
      <c r="DE29" s="369"/>
      <c r="DF29" s="369"/>
      <c r="DH29" s="370"/>
      <c r="DI29" s="369"/>
      <c r="DJ29" s="369"/>
      <c r="DL29" s="370"/>
      <c r="DM29" s="369"/>
      <c r="DN29" s="369"/>
      <c r="DP29" s="370"/>
      <c r="DQ29" s="369"/>
      <c r="DR29" s="369"/>
      <c r="DT29" s="370"/>
      <c r="DU29" s="369"/>
      <c r="DV29" s="369"/>
      <c r="DX29" s="370"/>
      <c r="DY29" s="369"/>
      <c r="DZ29" s="369"/>
      <c r="EB29" s="370"/>
      <c r="EC29" s="369"/>
      <c r="ED29" s="369"/>
      <c r="EF29" s="370"/>
      <c r="EG29" s="369"/>
      <c r="EH29" s="369"/>
      <c r="EJ29" s="370"/>
      <c r="EK29" s="369"/>
      <c r="EL29" s="369"/>
      <c r="EN29" s="370"/>
      <c r="EO29" s="369"/>
      <c r="EP29" s="369"/>
      <c r="ER29" s="370"/>
      <c r="ES29" s="369"/>
      <c r="ET29" s="369"/>
      <c r="EV29" s="370"/>
      <c r="EW29" s="369"/>
      <c r="EX29" s="369"/>
      <c r="EZ29" s="370"/>
      <c r="FA29" s="369"/>
      <c r="FB29" s="369"/>
      <c r="FD29" s="370"/>
      <c r="FE29" s="369"/>
      <c r="FF29" s="369"/>
      <c r="FH29" s="370"/>
      <c r="FI29" s="369"/>
      <c r="FJ29" s="369"/>
      <c r="FL29" s="370"/>
      <c r="FM29" s="369"/>
      <c r="FN29" s="369"/>
      <c r="FP29" s="370"/>
      <c r="FQ29" s="369"/>
      <c r="FR29" s="369"/>
      <c r="FT29" s="370"/>
      <c r="FU29" s="369"/>
      <c r="FV29" s="369"/>
      <c r="FX29" s="370"/>
    </row>
    <row r="30" spans="1:180" ht="12" customHeight="1">
      <c r="A30" s="381"/>
      <c r="B30" s="371"/>
      <c r="C30" s="574"/>
      <c r="E30" s="574"/>
      <c r="F30" s="381"/>
      <c r="G30" s="453"/>
      <c r="H30" s="453"/>
      <c r="I30" s="427"/>
      <c r="J30" s="431"/>
      <c r="K30" s="453"/>
      <c r="L30" s="427"/>
      <c r="M30" s="434"/>
      <c r="N30" s="450"/>
      <c r="O30" s="427"/>
      <c r="P30" s="452"/>
      <c r="Q30" s="369"/>
      <c r="R30" s="369"/>
      <c r="T30" s="370"/>
      <c r="U30" s="369"/>
      <c r="V30" s="369"/>
      <c r="X30" s="370"/>
      <c r="Y30" s="369"/>
      <c r="Z30" s="369"/>
      <c r="AB30" s="370"/>
      <c r="AC30" s="369"/>
      <c r="AD30" s="369"/>
      <c r="AF30" s="370"/>
      <c r="AG30" s="369"/>
      <c r="AH30" s="369"/>
      <c r="AJ30" s="370"/>
      <c r="AK30" s="369"/>
      <c r="AL30" s="369"/>
      <c r="AN30" s="370"/>
      <c r="AO30" s="369"/>
      <c r="AP30" s="369"/>
      <c r="AR30" s="370"/>
      <c r="AS30" s="369"/>
      <c r="AT30" s="369"/>
      <c r="AV30" s="370"/>
      <c r="AW30" s="369"/>
      <c r="AX30" s="369"/>
      <c r="AZ30" s="370"/>
      <c r="BA30" s="369"/>
      <c r="BB30" s="369"/>
      <c r="BD30" s="370"/>
      <c r="BE30" s="369"/>
      <c r="BF30" s="369"/>
      <c r="BH30" s="370"/>
      <c r="BI30" s="369"/>
      <c r="BJ30" s="369"/>
      <c r="BL30" s="370"/>
      <c r="BM30" s="369"/>
      <c r="BN30" s="369"/>
      <c r="BP30" s="370"/>
      <c r="BQ30" s="369"/>
      <c r="BR30" s="369"/>
      <c r="BT30" s="370"/>
      <c r="BU30" s="369"/>
      <c r="BV30" s="369"/>
      <c r="BX30" s="370"/>
      <c r="BY30" s="369"/>
      <c r="BZ30" s="369"/>
      <c r="CB30" s="370"/>
      <c r="CC30" s="369"/>
      <c r="CD30" s="369"/>
      <c r="CF30" s="370"/>
      <c r="CG30" s="369"/>
      <c r="CH30" s="369"/>
      <c r="CJ30" s="370"/>
      <c r="CK30" s="369"/>
      <c r="CL30" s="369"/>
      <c r="CN30" s="370"/>
      <c r="CO30" s="369"/>
      <c r="CP30" s="369"/>
      <c r="CR30" s="370"/>
      <c r="CS30" s="369"/>
      <c r="CT30" s="369"/>
      <c r="CV30" s="370"/>
      <c r="CW30" s="369"/>
      <c r="CX30" s="369"/>
      <c r="CZ30" s="370"/>
      <c r="DA30" s="369"/>
      <c r="DB30" s="369"/>
      <c r="DD30" s="370"/>
      <c r="DE30" s="369"/>
      <c r="DF30" s="369"/>
      <c r="DH30" s="370"/>
      <c r="DI30" s="369"/>
      <c r="DJ30" s="369"/>
      <c r="DL30" s="370"/>
      <c r="DM30" s="369"/>
      <c r="DN30" s="369"/>
      <c r="DP30" s="370"/>
      <c r="DQ30" s="369"/>
      <c r="DR30" s="369"/>
      <c r="DT30" s="370"/>
      <c r="DU30" s="369"/>
      <c r="DV30" s="369"/>
      <c r="DX30" s="370"/>
      <c r="DY30" s="369"/>
      <c r="DZ30" s="369"/>
      <c r="EB30" s="370"/>
      <c r="EC30" s="369"/>
      <c r="ED30" s="369"/>
      <c r="EF30" s="370"/>
      <c r="EG30" s="369"/>
      <c r="EH30" s="369"/>
      <c r="EJ30" s="370"/>
      <c r="EK30" s="369"/>
      <c r="EL30" s="369"/>
      <c r="EN30" s="370"/>
      <c r="EO30" s="369"/>
      <c r="EP30" s="369"/>
      <c r="ER30" s="370"/>
      <c r="ES30" s="369"/>
      <c r="ET30" s="369"/>
      <c r="EV30" s="370"/>
      <c r="EW30" s="369"/>
      <c r="EX30" s="369"/>
      <c r="EZ30" s="370"/>
      <c r="FA30" s="369"/>
      <c r="FB30" s="369"/>
      <c r="FD30" s="370"/>
      <c r="FE30" s="369"/>
      <c r="FF30" s="369"/>
      <c r="FH30" s="370"/>
      <c r="FI30" s="369"/>
      <c r="FJ30" s="369"/>
      <c r="FL30" s="370"/>
      <c r="FM30" s="369"/>
      <c r="FN30" s="369"/>
      <c r="FP30" s="370"/>
      <c r="FQ30" s="369"/>
      <c r="FR30" s="369"/>
      <c r="FT30" s="370"/>
      <c r="FU30" s="369"/>
      <c r="FV30" s="369"/>
      <c r="FX30" s="370"/>
    </row>
    <row r="31" spans="1:180" ht="12" customHeight="1">
      <c r="A31" s="381"/>
      <c r="B31" s="371"/>
      <c r="D31" s="675" t="str">
        <f ca="1">OFFSET(Lexicon!B1005,0,$B$3)</f>
        <v>If priority order is not clear, then Use Assess the Benefit to determine the priority before proceeding with the analysis</v>
      </c>
      <c r="E31" s="574"/>
      <c r="F31" s="381"/>
      <c r="G31" s="448"/>
      <c r="H31" s="448"/>
      <c r="I31" s="430"/>
      <c r="J31" s="448"/>
      <c r="K31" s="448"/>
      <c r="L31" s="427"/>
      <c r="M31" s="434"/>
      <c r="N31" s="450"/>
      <c r="O31" s="427"/>
      <c r="P31" s="452"/>
      <c r="Q31" s="369"/>
      <c r="R31" s="369"/>
      <c r="T31" s="370"/>
      <c r="U31" s="369"/>
      <c r="V31" s="369"/>
      <c r="X31" s="370"/>
      <c r="Y31" s="369"/>
      <c r="Z31" s="369"/>
      <c r="AB31" s="370"/>
      <c r="AC31" s="369"/>
      <c r="AD31" s="369"/>
      <c r="AF31" s="370"/>
      <c r="AG31" s="369"/>
      <c r="AH31" s="369"/>
      <c r="AJ31" s="370"/>
      <c r="AK31" s="369"/>
      <c r="AL31" s="369"/>
      <c r="AN31" s="370"/>
      <c r="AO31" s="369"/>
      <c r="AP31" s="369"/>
      <c r="AR31" s="370"/>
      <c r="AS31" s="369"/>
      <c r="AT31" s="369"/>
      <c r="AV31" s="370"/>
      <c r="AW31" s="369"/>
      <c r="AX31" s="369"/>
      <c r="AZ31" s="370"/>
      <c r="BA31" s="369"/>
      <c r="BB31" s="369"/>
      <c r="BD31" s="370"/>
      <c r="BE31" s="369"/>
      <c r="BF31" s="369"/>
      <c r="BH31" s="370"/>
      <c r="BI31" s="369"/>
      <c r="BJ31" s="369"/>
      <c r="BL31" s="370"/>
      <c r="BM31" s="369"/>
      <c r="BN31" s="369"/>
      <c r="BP31" s="370"/>
      <c r="BQ31" s="369"/>
      <c r="BR31" s="369"/>
      <c r="BT31" s="370"/>
      <c r="BU31" s="369"/>
      <c r="BV31" s="369"/>
      <c r="BX31" s="370"/>
      <c r="BY31" s="369"/>
      <c r="BZ31" s="369"/>
      <c r="CB31" s="370"/>
      <c r="CC31" s="369"/>
      <c r="CD31" s="369"/>
      <c r="CF31" s="370"/>
      <c r="CG31" s="369"/>
      <c r="CH31" s="369"/>
      <c r="CJ31" s="370"/>
      <c r="CK31" s="369"/>
      <c r="CL31" s="369"/>
      <c r="CN31" s="370"/>
      <c r="CO31" s="369"/>
      <c r="CP31" s="369"/>
      <c r="CR31" s="370"/>
      <c r="CS31" s="369"/>
      <c r="CT31" s="369"/>
      <c r="CV31" s="370"/>
      <c r="CW31" s="369"/>
      <c r="CX31" s="369"/>
      <c r="CZ31" s="370"/>
      <c r="DA31" s="369"/>
      <c r="DB31" s="369"/>
      <c r="DD31" s="370"/>
      <c r="DE31" s="369"/>
      <c r="DF31" s="369"/>
      <c r="DH31" s="370"/>
      <c r="DI31" s="369"/>
      <c r="DJ31" s="369"/>
      <c r="DL31" s="370"/>
      <c r="DM31" s="369"/>
      <c r="DN31" s="369"/>
      <c r="DP31" s="370"/>
      <c r="DQ31" s="369"/>
      <c r="DR31" s="369"/>
      <c r="DT31" s="370"/>
      <c r="DU31" s="369"/>
      <c r="DV31" s="369"/>
      <c r="DX31" s="370"/>
      <c r="DY31" s="369"/>
      <c r="DZ31" s="369"/>
      <c r="EB31" s="370"/>
      <c r="EC31" s="369"/>
      <c r="ED31" s="369"/>
      <c r="EF31" s="370"/>
      <c r="EG31" s="369"/>
      <c r="EH31" s="369"/>
      <c r="EJ31" s="370"/>
      <c r="EK31" s="369"/>
      <c r="EL31" s="369"/>
      <c r="EN31" s="370"/>
      <c r="EO31" s="369"/>
      <c r="EP31" s="369"/>
      <c r="ER31" s="370"/>
      <c r="ES31" s="369"/>
      <c r="ET31" s="369"/>
      <c r="EV31" s="370"/>
      <c r="EW31" s="369"/>
      <c r="EX31" s="369"/>
      <c r="EZ31" s="370"/>
      <c r="FA31" s="369"/>
      <c r="FB31" s="369"/>
      <c r="FD31" s="370"/>
      <c r="FE31" s="369"/>
      <c r="FF31" s="369"/>
      <c r="FH31" s="370"/>
      <c r="FI31" s="369"/>
      <c r="FJ31" s="369"/>
      <c r="FL31" s="370"/>
      <c r="FM31" s="369"/>
      <c r="FN31" s="369"/>
      <c r="FP31" s="370"/>
      <c r="FQ31" s="369"/>
      <c r="FR31" s="369"/>
      <c r="FT31" s="370"/>
      <c r="FU31" s="369"/>
      <c r="FV31" s="369"/>
      <c r="FX31" s="370"/>
    </row>
    <row r="32" spans="1:180" ht="12" customHeight="1">
      <c r="A32" s="381"/>
      <c r="B32" s="371"/>
      <c r="C32" s="574"/>
      <c r="D32" s="676"/>
      <c r="E32" s="676"/>
      <c r="F32" s="381"/>
      <c r="G32" s="448"/>
      <c r="H32" s="432"/>
      <c r="I32" s="449"/>
      <c r="J32" s="454"/>
      <c r="K32" s="427"/>
      <c r="L32" s="427"/>
      <c r="M32" s="434"/>
      <c r="N32" s="450"/>
      <c r="O32" s="427"/>
      <c r="P32" s="452"/>
      <c r="Q32" s="369"/>
      <c r="R32" s="369"/>
      <c r="T32" s="370"/>
      <c r="U32" s="369"/>
      <c r="V32" s="369"/>
      <c r="X32" s="370"/>
      <c r="Y32" s="369"/>
      <c r="Z32" s="369"/>
      <c r="AB32" s="370"/>
      <c r="AC32" s="369"/>
      <c r="AD32" s="369"/>
      <c r="AF32" s="370"/>
      <c r="AG32" s="369"/>
      <c r="AH32" s="369"/>
      <c r="AJ32" s="370"/>
      <c r="AK32" s="369"/>
      <c r="AL32" s="369"/>
      <c r="AN32" s="370"/>
      <c r="AO32" s="369"/>
      <c r="AP32" s="369"/>
      <c r="AR32" s="370"/>
      <c r="AS32" s="369"/>
      <c r="AT32" s="369"/>
      <c r="AV32" s="370"/>
      <c r="AW32" s="369"/>
      <c r="AX32" s="369"/>
      <c r="AZ32" s="370"/>
      <c r="BA32" s="369"/>
      <c r="BB32" s="369"/>
      <c r="BD32" s="370"/>
      <c r="BE32" s="369"/>
      <c r="BF32" s="369"/>
      <c r="BH32" s="370"/>
      <c r="BI32" s="369"/>
      <c r="BJ32" s="369"/>
      <c r="BL32" s="370"/>
      <c r="BM32" s="369"/>
      <c r="BN32" s="369"/>
      <c r="BP32" s="370"/>
      <c r="BQ32" s="369"/>
      <c r="BR32" s="369"/>
      <c r="BT32" s="370"/>
      <c r="BU32" s="369"/>
      <c r="BV32" s="369"/>
      <c r="BX32" s="370"/>
      <c r="BY32" s="369"/>
      <c r="BZ32" s="369"/>
      <c r="CB32" s="370"/>
      <c r="CC32" s="369"/>
      <c r="CD32" s="369"/>
      <c r="CF32" s="370"/>
      <c r="CG32" s="369"/>
      <c r="CH32" s="369"/>
      <c r="CJ32" s="370"/>
      <c r="CK32" s="369"/>
      <c r="CL32" s="369"/>
      <c r="CN32" s="370"/>
      <c r="CO32" s="369"/>
      <c r="CP32" s="369"/>
      <c r="CR32" s="370"/>
      <c r="CS32" s="369"/>
      <c r="CT32" s="369"/>
      <c r="CV32" s="370"/>
      <c r="CW32" s="369"/>
      <c r="CX32" s="369"/>
      <c r="CZ32" s="370"/>
      <c r="DA32" s="369"/>
      <c r="DB32" s="369"/>
      <c r="DD32" s="370"/>
      <c r="DE32" s="369"/>
      <c r="DF32" s="369"/>
      <c r="DH32" s="370"/>
      <c r="DI32" s="369"/>
      <c r="DJ32" s="369"/>
      <c r="DL32" s="370"/>
      <c r="DM32" s="369"/>
      <c r="DN32" s="369"/>
      <c r="DP32" s="370"/>
      <c r="DQ32" s="369"/>
      <c r="DR32" s="369"/>
      <c r="DT32" s="370"/>
      <c r="DU32" s="369"/>
      <c r="DV32" s="369"/>
      <c r="DX32" s="370"/>
      <c r="DY32" s="369"/>
      <c r="DZ32" s="369"/>
      <c r="EB32" s="370"/>
      <c r="EC32" s="369"/>
      <c r="ED32" s="369"/>
      <c r="EF32" s="370"/>
      <c r="EG32" s="369"/>
      <c r="EH32" s="369"/>
      <c r="EJ32" s="370"/>
      <c r="EK32" s="369"/>
      <c r="EL32" s="369"/>
      <c r="EN32" s="370"/>
      <c r="EO32" s="369"/>
      <c r="EP32" s="369"/>
      <c r="ER32" s="370"/>
      <c r="ES32" s="369"/>
      <c r="ET32" s="369"/>
      <c r="EV32" s="370"/>
      <c r="EW32" s="369"/>
      <c r="EX32" s="369"/>
      <c r="EZ32" s="370"/>
      <c r="FA32" s="369"/>
      <c r="FB32" s="369"/>
      <c r="FD32" s="370"/>
      <c r="FE32" s="369"/>
      <c r="FF32" s="369"/>
      <c r="FH32" s="370"/>
      <c r="FI32" s="369"/>
      <c r="FJ32" s="369"/>
      <c r="FL32" s="370"/>
      <c r="FM32" s="369"/>
      <c r="FN32" s="369"/>
      <c r="FP32" s="370"/>
      <c r="FQ32" s="369"/>
      <c r="FR32" s="369"/>
      <c r="FT32" s="370"/>
      <c r="FU32" s="369"/>
      <c r="FV32" s="369"/>
      <c r="FX32" s="370"/>
    </row>
    <row r="33" spans="1:180" ht="15" customHeight="1">
      <c r="A33" s="381"/>
      <c r="B33" s="1663" t="str">
        <f ca="1">OFFSET(Lexicon!B1008,0,$B$3)</f>
        <v>Use Assess the Benefit to Set Priority</v>
      </c>
      <c r="C33" s="1664"/>
      <c r="D33" s="1664"/>
      <c r="E33" s="1665"/>
      <c r="F33" s="381"/>
      <c r="G33" s="448"/>
      <c r="H33" s="432"/>
      <c r="I33" s="449"/>
      <c r="J33" s="454"/>
      <c r="K33" s="427"/>
      <c r="L33" s="427"/>
      <c r="M33" s="434"/>
      <c r="N33" s="450"/>
      <c r="O33" s="427"/>
      <c r="P33" s="452"/>
      <c r="Q33" s="369"/>
      <c r="R33" s="369"/>
      <c r="T33" s="370"/>
      <c r="U33" s="369"/>
      <c r="V33" s="369"/>
      <c r="X33" s="370"/>
      <c r="Y33" s="369"/>
      <c r="Z33" s="369"/>
      <c r="AB33" s="370"/>
      <c r="AC33" s="369"/>
      <c r="AD33" s="369"/>
      <c r="AF33" s="370"/>
      <c r="AG33" s="369"/>
      <c r="AH33" s="369"/>
      <c r="AJ33" s="370"/>
      <c r="AK33" s="369"/>
      <c r="AL33" s="369"/>
      <c r="AN33" s="370"/>
      <c r="AO33" s="369"/>
      <c r="AP33" s="369"/>
      <c r="AR33" s="370"/>
      <c r="AS33" s="369"/>
      <c r="AT33" s="369"/>
      <c r="AV33" s="370"/>
      <c r="AW33" s="369"/>
      <c r="AX33" s="369"/>
      <c r="AZ33" s="370"/>
      <c r="BA33" s="369"/>
      <c r="BB33" s="369"/>
      <c r="BD33" s="370"/>
      <c r="BE33" s="369"/>
      <c r="BF33" s="369"/>
      <c r="BH33" s="370"/>
      <c r="BI33" s="369"/>
      <c r="BJ33" s="369"/>
      <c r="BL33" s="370"/>
      <c r="BM33" s="369"/>
      <c r="BN33" s="369"/>
      <c r="BP33" s="370"/>
      <c r="BQ33" s="369"/>
      <c r="BR33" s="369"/>
      <c r="BT33" s="370"/>
      <c r="BU33" s="369"/>
      <c r="BV33" s="369"/>
      <c r="BX33" s="370"/>
      <c r="BY33" s="369"/>
      <c r="BZ33" s="369"/>
      <c r="CB33" s="370"/>
      <c r="CC33" s="369"/>
      <c r="CD33" s="369"/>
      <c r="CF33" s="370"/>
      <c r="CG33" s="369"/>
      <c r="CH33" s="369"/>
      <c r="CJ33" s="370"/>
      <c r="CK33" s="369"/>
      <c r="CL33" s="369"/>
      <c r="CN33" s="370"/>
      <c r="CO33" s="369"/>
      <c r="CP33" s="369"/>
      <c r="CR33" s="370"/>
      <c r="CS33" s="369"/>
      <c r="CT33" s="369"/>
      <c r="CV33" s="370"/>
      <c r="CW33" s="369"/>
      <c r="CX33" s="369"/>
      <c r="CZ33" s="370"/>
      <c r="DA33" s="369"/>
      <c r="DB33" s="369"/>
      <c r="DD33" s="370"/>
      <c r="DE33" s="369"/>
      <c r="DF33" s="369"/>
      <c r="DH33" s="370"/>
      <c r="DI33" s="369"/>
      <c r="DJ33" s="369"/>
      <c r="DL33" s="370"/>
      <c r="DM33" s="369"/>
      <c r="DN33" s="369"/>
      <c r="DP33" s="370"/>
      <c r="DQ33" s="369"/>
      <c r="DR33" s="369"/>
      <c r="DT33" s="370"/>
      <c r="DU33" s="369"/>
      <c r="DV33" s="369"/>
      <c r="DX33" s="370"/>
      <c r="DY33" s="369"/>
      <c r="DZ33" s="369"/>
      <c r="EB33" s="370"/>
      <c r="EC33" s="369"/>
      <c r="ED33" s="369"/>
      <c r="EF33" s="370"/>
      <c r="EG33" s="369"/>
      <c r="EH33" s="369"/>
      <c r="EJ33" s="370"/>
      <c r="EK33" s="369"/>
      <c r="EL33" s="369"/>
      <c r="EN33" s="370"/>
      <c r="EO33" s="369"/>
      <c r="EP33" s="369"/>
      <c r="ER33" s="370"/>
      <c r="ES33" s="369"/>
      <c r="ET33" s="369"/>
      <c r="EV33" s="370"/>
      <c r="EW33" s="369"/>
      <c r="EX33" s="369"/>
      <c r="EZ33" s="370"/>
      <c r="FA33" s="369"/>
      <c r="FB33" s="369"/>
      <c r="FD33" s="370"/>
      <c r="FE33" s="369"/>
      <c r="FF33" s="369"/>
      <c r="FH33" s="370"/>
      <c r="FI33" s="369"/>
      <c r="FJ33" s="369"/>
      <c r="FL33" s="370"/>
      <c r="FM33" s="369"/>
      <c r="FN33" s="369"/>
      <c r="FP33" s="370"/>
      <c r="FQ33" s="369"/>
      <c r="FR33" s="369"/>
      <c r="FT33" s="370"/>
      <c r="FU33" s="369"/>
      <c r="FV33" s="369"/>
      <c r="FX33" s="370"/>
    </row>
    <row r="34" spans="1:180" ht="11.25" customHeight="1">
      <c r="A34" s="381"/>
      <c r="B34" s="371"/>
      <c r="C34" s="416"/>
      <c r="D34" s="417" t="str">
        <f ca="1">OFFSET(Lexicon!B1009,0,$B$3)</f>
        <v>How likely is this potential opportunity? (probability)</v>
      </c>
      <c r="E34" s="416"/>
      <c r="F34" s="381"/>
      <c r="G34" s="448"/>
      <c r="H34" s="432"/>
      <c r="I34" s="449"/>
      <c r="J34" s="454"/>
      <c r="K34" s="427"/>
      <c r="L34" s="427"/>
      <c r="M34" s="434"/>
      <c r="N34" s="450"/>
      <c r="O34" s="427"/>
      <c r="P34" s="452"/>
      <c r="Q34" s="369"/>
      <c r="R34" s="369"/>
      <c r="T34" s="370"/>
      <c r="U34" s="369"/>
      <c r="V34" s="369"/>
      <c r="X34" s="370"/>
      <c r="Y34" s="369"/>
      <c r="Z34" s="369"/>
      <c r="AB34" s="370"/>
      <c r="AC34" s="369"/>
      <c r="AD34" s="369"/>
      <c r="AF34" s="370"/>
      <c r="AG34" s="369"/>
      <c r="AH34" s="369"/>
      <c r="AJ34" s="370"/>
      <c r="AK34" s="369"/>
      <c r="AL34" s="369"/>
      <c r="AN34" s="370"/>
      <c r="AO34" s="369"/>
      <c r="AP34" s="369"/>
      <c r="AR34" s="370"/>
      <c r="AS34" s="369"/>
      <c r="AT34" s="369"/>
      <c r="AV34" s="370"/>
      <c r="AW34" s="369"/>
      <c r="AX34" s="369"/>
      <c r="AZ34" s="370"/>
      <c r="BA34" s="369"/>
      <c r="BB34" s="369"/>
      <c r="BD34" s="370"/>
      <c r="BE34" s="369"/>
      <c r="BF34" s="369"/>
      <c r="BH34" s="370"/>
      <c r="BI34" s="369"/>
      <c r="BJ34" s="369"/>
      <c r="BL34" s="370"/>
      <c r="BM34" s="369"/>
      <c r="BN34" s="369"/>
      <c r="BP34" s="370"/>
      <c r="BQ34" s="369"/>
      <c r="BR34" s="369"/>
      <c r="BT34" s="370"/>
      <c r="BU34" s="369"/>
      <c r="BV34" s="369"/>
      <c r="BX34" s="370"/>
      <c r="BY34" s="369"/>
      <c r="BZ34" s="369"/>
      <c r="CB34" s="370"/>
      <c r="CC34" s="369"/>
      <c r="CD34" s="369"/>
      <c r="CF34" s="370"/>
      <c r="CG34" s="369"/>
      <c r="CH34" s="369"/>
      <c r="CJ34" s="370"/>
      <c r="CK34" s="369"/>
      <c r="CL34" s="369"/>
      <c r="CN34" s="370"/>
      <c r="CO34" s="369"/>
      <c r="CP34" s="369"/>
      <c r="CR34" s="370"/>
      <c r="CS34" s="369"/>
      <c r="CT34" s="369"/>
      <c r="CV34" s="370"/>
      <c r="CW34" s="369"/>
      <c r="CX34" s="369"/>
      <c r="CZ34" s="370"/>
      <c r="DA34" s="369"/>
      <c r="DB34" s="369"/>
      <c r="DD34" s="370"/>
      <c r="DE34" s="369"/>
      <c r="DF34" s="369"/>
      <c r="DH34" s="370"/>
      <c r="DI34" s="369"/>
      <c r="DJ34" s="369"/>
      <c r="DL34" s="370"/>
      <c r="DM34" s="369"/>
      <c r="DN34" s="369"/>
      <c r="DP34" s="370"/>
      <c r="DQ34" s="369"/>
      <c r="DR34" s="369"/>
      <c r="DT34" s="370"/>
      <c r="DU34" s="369"/>
      <c r="DV34" s="369"/>
      <c r="DX34" s="370"/>
      <c r="DY34" s="369"/>
      <c r="DZ34" s="369"/>
      <c r="EB34" s="370"/>
      <c r="EC34" s="369"/>
      <c r="ED34" s="369"/>
      <c r="EF34" s="370"/>
      <c r="EG34" s="369"/>
      <c r="EH34" s="369"/>
      <c r="EJ34" s="370"/>
      <c r="EK34" s="369"/>
      <c r="EL34" s="369"/>
      <c r="EN34" s="370"/>
      <c r="EO34" s="369"/>
      <c r="EP34" s="369"/>
      <c r="ER34" s="370"/>
      <c r="ES34" s="369"/>
      <c r="ET34" s="369"/>
      <c r="EV34" s="370"/>
      <c r="EW34" s="369"/>
      <c r="EX34" s="369"/>
      <c r="EZ34" s="370"/>
      <c r="FA34" s="369"/>
      <c r="FB34" s="369"/>
      <c r="FD34" s="370"/>
      <c r="FE34" s="369"/>
      <c r="FF34" s="369"/>
      <c r="FH34" s="370"/>
      <c r="FI34" s="369"/>
      <c r="FJ34" s="369"/>
      <c r="FL34" s="370"/>
      <c r="FM34" s="369"/>
      <c r="FN34" s="369"/>
      <c r="FP34" s="370"/>
      <c r="FQ34" s="369"/>
      <c r="FR34" s="369"/>
      <c r="FT34" s="370"/>
      <c r="FU34" s="369"/>
      <c r="FV34" s="369"/>
      <c r="FX34" s="370"/>
    </row>
    <row r="35" spans="1:180" ht="11.25" customHeight="1">
      <c r="A35" s="381"/>
      <c r="B35" s="371"/>
      <c r="C35" s="416"/>
      <c r="D35" s="417" t="str">
        <f ca="1">OFFSET(Lexicon!B1010,0,$B$3)</f>
        <v>How beneficial is it likely to be? (benefit)</v>
      </c>
      <c r="E35" s="1283"/>
      <c r="F35" s="381"/>
      <c r="G35" s="448"/>
      <c r="H35" s="432"/>
      <c r="I35" s="449"/>
      <c r="J35" s="454"/>
      <c r="K35" s="427"/>
      <c r="L35" s="427"/>
      <c r="M35" s="434"/>
      <c r="N35" s="450"/>
      <c r="O35" s="427"/>
      <c r="P35" s="452"/>
      <c r="Q35" s="369"/>
      <c r="R35" s="369"/>
      <c r="T35" s="370"/>
      <c r="U35" s="369"/>
      <c r="V35" s="369"/>
      <c r="X35" s="370"/>
      <c r="Y35" s="369"/>
      <c r="Z35" s="369"/>
      <c r="AB35" s="370"/>
      <c r="AC35" s="369"/>
      <c r="AD35" s="369"/>
      <c r="AF35" s="370"/>
      <c r="AG35" s="369"/>
      <c r="AH35" s="369"/>
      <c r="AJ35" s="370"/>
      <c r="AK35" s="369"/>
      <c r="AL35" s="369"/>
      <c r="AN35" s="370"/>
      <c r="AO35" s="369"/>
      <c r="AP35" s="369"/>
      <c r="AR35" s="370"/>
      <c r="AS35" s="369"/>
      <c r="AT35" s="369"/>
      <c r="AV35" s="370"/>
      <c r="AW35" s="369"/>
      <c r="AX35" s="369"/>
      <c r="AZ35" s="370"/>
      <c r="BA35" s="369"/>
      <c r="BB35" s="369"/>
      <c r="BD35" s="370"/>
      <c r="BE35" s="369"/>
      <c r="BF35" s="369"/>
      <c r="BH35" s="370"/>
      <c r="BI35" s="369"/>
      <c r="BJ35" s="369"/>
      <c r="BL35" s="370"/>
      <c r="BM35" s="369"/>
      <c r="BN35" s="369"/>
      <c r="BP35" s="370"/>
      <c r="BQ35" s="369"/>
      <c r="BR35" s="369"/>
      <c r="BT35" s="370"/>
      <c r="BU35" s="369"/>
      <c r="BV35" s="369"/>
      <c r="BX35" s="370"/>
      <c r="BY35" s="369"/>
      <c r="BZ35" s="369"/>
      <c r="CB35" s="370"/>
      <c r="CC35" s="369"/>
      <c r="CD35" s="369"/>
      <c r="CF35" s="370"/>
      <c r="CG35" s="369"/>
      <c r="CH35" s="369"/>
      <c r="CJ35" s="370"/>
      <c r="CK35" s="369"/>
      <c r="CL35" s="369"/>
      <c r="CN35" s="370"/>
      <c r="CO35" s="369"/>
      <c r="CP35" s="369"/>
      <c r="CR35" s="370"/>
      <c r="CS35" s="369"/>
      <c r="CT35" s="369"/>
      <c r="CV35" s="370"/>
      <c r="CW35" s="369"/>
      <c r="CX35" s="369"/>
      <c r="CZ35" s="370"/>
      <c r="DA35" s="369"/>
      <c r="DB35" s="369"/>
      <c r="DD35" s="370"/>
      <c r="DE35" s="369"/>
      <c r="DF35" s="369"/>
      <c r="DH35" s="370"/>
      <c r="DI35" s="369"/>
      <c r="DJ35" s="369"/>
      <c r="DL35" s="370"/>
      <c r="DM35" s="369"/>
      <c r="DN35" s="369"/>
      <c r="DP35" s="370"/>
      <c r="DQ35" s="369"/>
      <c r="DR35" s="369"/>
      <c r="DT35" s="370"/>
      <c r="DU35" s="369"/>
      <c r="DV35" s="369"/>
      <c r="DX35" s="370"/>
      <c r="DY35" s="369"/>
      <c r="DZ35" s="369"/>
      <c r="EB35" s="370"/>
      <c r="EC35" s="369"/>
      <c r="ED35" s="369"/>
      <c r="EF35" s="370"/>
      <c r="EG35" s="369"/>
      <c r="EH35" s="369"/>
      <c r="EJ35" s="370"/>
      <c r="EK35" s="369"/>
      <c r="EL35" s="369"/>
      <c r="EN35" s="370"/>
      <c r="EO35" s="369"/>
      <c r="EP35" s="369"/>
      <c r="ER35" s="370"/>
      <c r="ES35" s="369"/>
      <c r="ET35" s="369"/>
      <c r="EV35" s="370"/>
      <c r="EW35" s="369"/>
      <c r="EX35" s="369"/>
      <c r="EZ35" s="370"/>
      <c r="FA35" s="369"/>
      <c r="FB35" s="369"/>
      <c r="FD35" s="370"/>
      <c r="FE35" s="369"/>
      <c r="FF35" s="369"/>
      <c r="FH35" s="370"/>
      <c r="FI35" s="369"/>
      <c r="FJ35" s="369"/>
      <c r="FL35" s="370"/>
      <c r="FM35" s="369"/>
      <c r="FN35" s="369"/>
      <c r="FP35" s="370"/>
      <c r="FQ35" s="369"/>
      <c r="FR35" s="369"/>
      <c r="FT35" s="370"/>
      <c r="FU35" s="369"/>
      <c r="FV35" s="369"/>
      <c r="FX35" s="370"/>
    </row>
    <row r="36" spans="1:180" ht="11.25" customHeight="1">
      <c r="A36" s="381"/>
      <c r="B36" s="371"/>
      <c r="C36" s="417"/>
      <c r="D36" s="416"/>
      <c r="E36" s="1283"/>
      <c r="F36" s="381"/>
      <c r="G36" s="448"/>
      <c r="H36" s="432"/>
      <c r="I36" s="449"/>
      <c r="J36" s="454"/>
      <c r="K36" s="427"/>
      <c r="L36" s="427"/>
      <c r="M36" s="434"/>
      <c r="N36" s="450"/>
      <c r="O36" s="427"/>
      <c r="P36" s="452"/>
      <c r="Q36" s="369"/>
      <c r="R36" s="369"/>
      <c r="T36" s="370"/>
      <c r="U36" s="369"/>
      <c r="V36" s="369"/>
      <c r="X36" s="370"/>
      <c r="Y36" s="369"/>
      <c r="Z36" s="369"/>
      <c r="AB36" s="370"/>
      <c r="AC36" s="369"/>
      <c r="AD36" s="369"/>
      <c r="AF36" s="370"/>
      <c r="AG36" s="369"/>
      <c r="AH36" s="369"/>
      <c r="AJ36" s="370"/>
      <c r="AK36" s="369"/>
      <c r="AL36" s="369"/>
      <c r="AN36" s="370"/>
      <c r="AO36" s="369"/>
      <c r="AP36" s="369"/>
      <c r="AR36" s="370"/>
      <c r="AS36" s="369"/>
      <c r="AT36" s="369"/>
      <c r="AV36" s="370"/>
      <c r="AW36" s="369"/>
      <c r="AX36" s="369"/>
      <c r="AZ36" s="370"/>
      <c r="BA36" s="369"/>
      <c r="BB36" s="369"/>
      <c r="BD36" s="370"/>
      <c r="BE36" s="369"/>
      <c r="BF36" s="369"/>
      <c r="BH36" s="370"/>
      <c r="BI36" s="369"/>
      <c r="BJ36" s="369"/>
      <c r="BL36" s="370"/>
      <c r="BM36" s="369"/>
      <c r="BN36" s="369"/>
      <c r="BP36" s="370"/>
      <c r="BQ36" s="369"/>
      <c r="BR36" s="369"/>
      <c r="BT36" s="370"/>
      <c r="BU36" s="369"/>
      <c r="BV36" s="369"/>
      <c r="BX36" s="370"/>
      <c r="BY36" s="369"/>
      <c r="BZ36" s="369"/>
      <c r="CB36" s="370"/>
      <c r="CC36" s="369"/>
      <c r="CD36" s="369"/>
      <c r="CF36" s="370"/>
      <c r="CG36" s="369"/>
      <c r="CH36" s="369"/>
      <c r="CJ36" s="370"/>
      <c r="CK36" s="369"/>
      <c r="CL36" s="369"/>
      <c r="CN36" s="370"/>
      <c r="CO36" s="369"/>
      <c r="CP36" s="369"/>
      <c r="CR36" s="370"/>
      <c r="CS36" s="369"/>
      <c r="CT36" s="369"/>
      <c r="CV36" s="370"/>
      <c r="CW36" s="369"/>
      <c r="CX36" s="369"/>
      <c r="CZ36" s="370"/>
      <c r="DA36" s="369"/>
      <c r="DB36" s="369"/>
      <c r="DD36" s="370"/>
      <c r="DE36" s="369"/>
      <c r="DF36" s="369"/>
      <c r="DH36" s="370"/>
      <c r="DI36" s="369"/>
      <c r="DJ36" s="369"/>
      <c r="DL36" s="370"/>
      <c r="DM36" s="369"/>
      <c r="DN36" s="369"/>
      <c r="DP36" s="370"/>
      <c r="DQ36" s="369"/>
      <c r="DR36" s="369"/>
      <c r="DT36" s="370"/>
      <c r="DU36" s="369"/>
      <c r="DV36" s="369"/>
      <c r="DX36" s="370"/>
      <c r="DY36" s="369"/>
      <c r="DZ36" s="369"/>
      <c r="EB36" s="370"/>
      <c r="EC36" s="369"/>
      <c r="ED36" s="369"/>
      <c r="EF36" s="370"/>
      <c r="EG36" s="369"/>
      <c r="EH36" s="369"/>
      <c r="EJ36" s="370"/>
      <c r="EK36" s="369"/>
      <c r="EL36" s="369"/>
      <c r="EN36" s="370"/>
      <c r="EO36" s="369"/>
      <c r="EP36" s="369"/>
      <c r="ER36" s="370"/>
      <c r="ES36" s="369"/>
      <c r="ET36" s="369"/>
      <c r="EV36" s="370"/>
      <c r="EW36" s="369"/>
      <c r="EX36" s="369"/>
      <c r="EZ36" s="370"/>
      <c r="FA36" s="369"/>
      <c r="FB36" s="369"/>
      <c r="FD36" s="370"/>
      <c r="FE36" s="369"/>
      <c r="FF36" s="369"/>
      <c r="FH36" s="370"/>
      <c r="FI36" s="369"/>
      <c r="FJ36" s="369"/>
      <c r="FL36" s="370"/>
      <c r="FM36" s="369"/>
      <c r="FN36" s="369"/>
      <c r="FP36" s="370"/>
      <c r="FQ36" s="369"/>
      <c r="FR36" s="369"/>
      <c r="FT36" s="370"/>
      <c r="FU36" s="369"/>
      <c r="FV36" s="369"/>
      <c r="FX36" s="370"/>
    </row>
    <row r="37" spans="1:180" ht="11.25" customHeight="1">
      <c r="A37" s="381"/>
      <c r="B37" s="371"/>
      <c r="C37" s="1598" t="str">
        <f ca="1">OFFSET(Lexicon!B1013,0,$B$3)</f>
        <v xml:space="preserve">Assess overall probability of the potential opportunities and mark High, Medium, or Low (H/M/L) </v>
      </c>
      <c r="D37" s="417"/>
      <c r="E37" s="1688" t="str">
        <f ca="1">OFFSET(Lexicon!B1016,0,$B$3)</f>
        <v>Select highest combination of probability and benefit (H-H, M-H) to work on first</v>
      </c>
      <c r="F37" s="381"/>
      <c r="G37" s="448"/>
      <c r="H37" s="432"/>
      <c r="I37" s="449"/>
      <c r="J37" s="454"/>
      <c r="K37" s="427"/>
      <c r="L37" s="427"/>
      <c r="M37" s="434"/>
      <c r="N37" s="450"/>
      <c r="O37" s="427"/>
      <c r="P37" s="452"/>
      <c r="Q37" s="369"/>
      <c r="R37" s="369"/>
      <c r="T37" s="370"/>
      <c r="U37" s="369"/>
      <c r="V37" s="369"/>
      <c r="X37" s="370"/>
      <c r="Y37" s="369"/>
      <c r="Z37" s="369"/>
      <c r="AB37" s="370"/>
      <c r="AC37" s="369"/>
      <c r="AD37" s="369"/>
      <c r="AF37" s="370"/>
      <c r="AG37" s="369"/>
      <c r="AH37" s="369"/>
      <c r="AJ37" s="370"/>
      <c r="AK37" s="369"/>
      <c r="AL37" s="369"/>
      <c r="AN37" s="370"/>
      <c r="AO37" s="369"/>
      <c r="AP37" s="369"/>
      <c r="AR37" s="370"/>
      <c r="AS37" s="369"/>
      <c r="AT37" s="369"/>
      <c r="AV37" s="370"/>
      <c r="AW37" s="369"/>
      <c r="AX37" s="369"/>
      <c r="AZ37" s="370"/>
      <c r="BA37" s="369"/>
      <c r="BB37" s="369"/>
      <c r="BD37" s="370"/>
      <c r="BE37" s="369"/>
      <c r="BF37" s="369"/>
      <c r="BH37" s="370"/>
      <c r="BI37" s="369"/>
      <c r="BJ37" s="369"/>
      <c r="BL37" s="370"/>
      <c r="BM37" s="369"/>
      <c r="BN37" s="369"/>
      <c r="BP37" s="370"/>
      <c r="BQ37" s="369"/>
      <c r="BR37" s="369"/>
      <c r="BT37" s="370"/>
      <c r="BU37" s="369"/>
      <c r="BV37" s="369"/>
      <c r="BX37" s="370"/>
      <c r="BY37" s="369"/>
      <c r="BZ37" s="369"/>
      <c r="CB37" s="370"/>
      <c r="CC37" s="369"/>
      <c r="CD37" s="369"/>
      <c r="CF37" s="370"/>
      <c r="CG37" s="369"/>
      <c r="CH37" s="369"/>
      <c r="CJ37" s="370"/>
      <c r="CK37" s="369"/>
      <c r="CL37" s="369"/>
      <c r="CN37" s="370"/>
      <c r="CO37" s="369"/>
      <c r="CP37" s="369"/>
      <c r="CR37" s="370"/>
      <c r="CS37" s="369"/>
      <c r="CT37" s="369"/>
      <c r="CV37" s="370"/>
      <c r="CW37" s="369"/>
      <c r="CX37" s="369"/>
      <c r="CZ37" s="370"/>
      <c r="DA37" s="369"/>
      <c r="DB37" s="369"/>
      <c r="DD37" s="370"/>
      <c r="DE37" s="369"/>
      <c r="DF37" s="369"/>
      <c r="DH37" s="370"/>
      <c r="DI37" s="369"/>
      <c r="DJ37" s="369"/>
      <c r="DL37" s="370"/>
      <c r="DM37" s="369"/>
      <c r="DN37" s="369"/>
      <c r="DP37" s="370"/>
      <c r="DQ37" s="369"/>
      <c r="DR37" s="369"/>
      <c r="DT37" s="370"/>
      <c r="DU37" s="369"/>
      <c r="DV37" s="369"/>
      <c r="DX37" s="370"/>
      <c r="DY37" s="369"/>
      <c r="DZ37" s="369"/>
      <c r="EB37" s="370"/>
      <c r="EC37" s="369"/>
      <c r="ED37" s="369"/>
      <c r="EF37" s="370"/>
      <c r="EG37" s="369"/>
      <c r="EH37" s="369"/>
      <c r="EJ37" s="370"/>
      <c r="EK37" s="369"/>
      <c r="EL37" s="369"/>
      <c r="EN37" s="370"/>
      <c r="EO37" s="369"/>
      <c r="EP37" s="369"/>
      <c r="ER37" s="370"/>
      <c r="ES37" s="369"/>
      <c r="ET37" s="369"/>
      <c r="EV37" s="370"/>
      <c r="EW37" s="369"/>
      <c r="EX37" s="369"/>
      <c r="EZ37" s="370"/>
      <c r="FA37" s="369"/>
      <c r="FB37" s="369"/>
      <c r="FD37" s="370"/>
      <c r="FE37" s="369"/>
      <c r="FF37" s="369"/>
      <c r="FH37" s="370"/>
      <c r="FI37" s="369"/>
      <c r="FJ37" s="369"/>
      <c r="FL37" s="370"/>
      <c r="FM37" s="369"/>
      <c r="FN37" s="369"/>
      <c r="FP37" s="370"/>
      <c r="FQ37" s="369"/>
      <c r="FR37" s="369"/>
      <c r="FT37" s="370"/>
      <c r="FU37" s="369"/>
      <c r="FV37" s="369"/>
      <c r="FX37" s="370"/>
    </row>
    <row r="38" spans="1:180" ht="11.25" customHeight="1">
      <c r="A38" s="381"/>
      <c r="B38" s="371"/>
      <c r="C38" s="1598"/>
      <c r="D38" s="417"/>
      <c r="E38" s="1688"/>
      <c r="F38" s="381"/>
      <c r="G38" s="448"/>
      <c r="H38" s="432"/>
      <c r="I38" s="449"/>
      <c r="J38" s="454"/>
      <c r="K38" s="427"/>
      <c r="L38" s="427"/>
      <c r="M38" s="434"/>
      <c r="N38" s="450"/>
      <c r="O38" s="427"/>
      <c r="P38" s="452"/>
      <c r="Q38" s="369"/>
      <c r="R38" s="369"/>
      <c r="T38" s="370"/>
      <c r="U38" s="369"/>
      <c r="V38" s="369"/>
      <c r="X38" s="370"/>
      <c r="Y38" s="369"/>
      <c r="Z38" s="369"/>
      <c r="AB38" s="370"/>
      <c r="AC38" s="369"/>
      <c r="AD38" s="369"/>
      <c r="AF38" s="370"/>
      <c r="AG38" s="369"/>
      <c r="AH38" s="369"/>
      <c r="AJ38" s="370"/>
      <c r="AK38" s="369"/>
      <c r="AL38" s="369"/>
      <c r="AN38" s="370"/>
      <c r="AO38" s="369"/>
      <c r="AP38" s="369"/>
      <c r="AR38" s="370"/>
      <c r="AS38" s="369"/>
      <c r="AT38" s="369"/>
      <c r="AV38" s="370"/>
      <c r="AW38" s="369"/>
      <c r="AX38" s="369"/>
      <c r="AZ38" s="370"/>
      <c r="BA38" s="369"/>
      <c r="BB38" s="369"/>
      <c r="BD38" s="370"/>
      <c r="BE38" s="369"/>
      <c r="BF38" s="369"/>
      <c r="BH38" s="370"/>
      <c r="BI38" s="369"/>
      <c r="BJ38" s="369"/>
      <c r="BL38" s="370"/>
      <c r="BM38" s="369"/>
      <c r="BN38" s="369"/>
      <c r="BP38" s="370"/>
      <c r="BQ38" s="369"/>
      <c r="BR38" s="369"/>
      <c r="BT38" s="370"/>
      <c r="BU38" s="369"/>
      <c r="BV38" s="369"/>
      <c r="BX38" s="370"/>
      <c r="BY38" s="369"/>
      <c r="BZ38" s="369"/>
      <c r="CB38" s="370"/>
      <c r="CC38" s="369"/>
      <c r="CD38" s="369"/>
      <c r="CF38" s="370"/>
      <c r="CG38" s="369"/>
      <c r="CH38" s="369"/>
      <c r="CJ38" s="370"/>
      <c r="CK38" s="369"/>
      <c r="CL38" s="369"/>
      <c r="CN38" s="370"/>
      <c r="CO38" s="369"/>
      <c r="CP38" s="369"/>
      <c r="CR38" s="370"/>
      <c r="CS38" s="369"/>
      <c r="CT38" s="369"/>
      <c r="CV38" s="370"/>
      <c r="CW38" s="369"/>
      <c r="CX38" s="369"/>
      <c r="CZ38" s="370"/>
      <c r="DA38" s="369"/>
      <c r="DB38" s="369"/>
      <c r="DD38" s="370"/>
      <c r="DE38" s="369"/>
      <c r="DF38" s="369"/>
      <c r="DH38" s="370"/>
      <c r="DI38" s="369"/>
      <c r="DJ38" s="369"/>
      <c r="DL38" s="370"/>
      <c r="DM38" s="369"/>
      <c r="DN38" s="369"/>
      <c r="DP38" s="370"/>
      <c r="DQ38" s="369"/>
      <c r="DR38" s="369"/>
      <c r="DT38" s="370"/>
      <c r="DU38" s="369"/>
      <c r="DV38" s="369"/>
      <c r="DX38" s="370"/>
      <c r="DY38" s="369"/>
      <c r="DZ38" s="369"/>
      <c r="EB38" s="370"/>
      <c r="EC38" s="369"/>
      <c r="ED38" s="369"/>
      <c r="EF38" s="370"/>
      <c r="EG38" s="369"/>
      <c r="EH38" s="369"/>
      <c r="EJ38" s="370"/>
      <c r="EK38" s="369"/>
      <c r="EL38" s="369"/>
      <c r="EN38" s="370"/>
      <c r="EO38" s="369"/>
      <c r="EP38" s="369"/>
      <c r="ER38" s="370"/>
      <c r="ES38" s="369"/>
      <c r="ET38" s="369"/>
      <c r="EV38" s="370"/>
      <c r="EW38" s="369"/>
      <c r="EX38" s="369"/>
      <c r="EZ38" s="370"/>
      <c r="FA38" s="369"/>
      <c r="FB38" s="369"/>
      <c r="FD38" s="370"/>
      <c r="FE38" s="369"/>
      <c r="FF38" s="369"/>
      <c r="FH38" s="370"/>
      <c r="FI38" s="369"/>
      <c r="FJ38" s="369"/>
      <c r="FL38" s="370"/>
      <c r="FM38" s="369"/>
      <c r="FN38" s="369"/>
      <c r="FP38" s="370"/>
      <c r="FQ38" s="369"/>
      <c r="FR38" s="369"/>
      <c r="FT38" s="370"/>
      <c r="FU38" s="369"/>
      <c r="FV38" s="369"/>
      <c r="FX38" s="370"/>
    </row>
    <row r="39" spans="1:180" ht="11.25" customHeight="1">
      <c r="A39" s="381"/>
      <c r="B39" s="371"/>
      <c r="C39" s="683"/>
      <c r="D39" s="417"/>
      <c r="E39" s="1283"/>
      <c r="F39" s="381"/>
      <c r="G39" s="448"/>
      <c r="H39" s="432"/>
      <c r="I39" s="449"/>
      <c r="J39" s="454"/>
      <c r="K39" s="427"/>
      <c r="L39" s="427"/>
      <c r="M39" s="434"/>
      <c r="N39" s="450"/>
      <c r="O39" s="427"/>
      <c r="P39" s="452"/>
      <c r="Q39" s="369"/>
      <c r="R39" s="369"/>
      <c r="T39" s="370"/>
      <c r="U39" s="369"/>
      <c r="V39" s="369"/>
      <c r="X39" s="370"/>
      <c r="Y39" s="369"/>
      <c r="Z39" s="369"/>
      <c r="AB39" s="370"/>
      <c r="AC39" s="369"/>
      <c r="AD39" s="369"/>
      <c r="AF39" s="370"/>
      <c r="AG39" s="369"/>
      <c r="AH39" s="369"/>
      <c r="AJ39" s="370"/>
      <c r="AK39" s="369"/>
      <c r="AL39" s="369"/>
      <c r="AN39" s="370"/>
      <c r="AO39" s="369"/>
      <c r="AP39" s="369"/>
      <c r="AR39" s="370"/>
      <c r="AS39" s="369"/>
      <c r="AT39" s="369"/>
      <c r="AV39" s="370"/>
      <c r="AW39" s="369"/>
      <c r="AX39" s="369"/>
      <c r="AZ39" s="370"/>
      <c r="BA39" s="369"/>
      <c r="BB39" s="369"/>
      <c r="BD39" s="370"/>
      <c r="BE39" s="369"/>
      <c r="BF39" s="369"/>
      <c r="BH39" s="370"/>
      <c r="BI39" s="369"/>
      <c r="BJ39" s="369"/>
      <c r="BL39" s="370"/>
      <c r="BM39" s="369"/>
      <c r="BN39" s="369"/>
      <c r="BP39" s="370"/>
      <c r="BQ39" s="369"/>
      <c r="BR39" s="369"/>
      <c r="BT39" s="370"/>
      <c r="BU39" s="369"/>
      <c r="BV39" s="369"/>
      <c r="BX39" s="370"/>
      <c r="BY39" s="369"/>
      <c r="BZ39" s="369"/>
      <c r="CB39" s="370"/>
      <c r="CC39" s="369"/>
      <c r="CD39" s="369"/>
      <c r="CF39" s="370"/>
      <c r="CG39" s="369"/>
      <c r="CH39" s="369"/>
      <c r="CJ39" s="370"/>
      <c r="CK39" s="369"/>
      <c r="CL39" s="369"/>
      <c r="CN39" s="370"/>
      <c r="CO39" s="369"/>
      <c r="CP39" s="369"/>
      <c r="CR39" s="370"/>
      <c r="CS39" s="369"/>
      <c r="CT39" s="369"/>
      <c r="CV39" s="370"/>
      <c r="CW39" s="369"/>
      <c r="CX39" s="369"/>
      <c r="CZ39" s="370"/>
      <c r="DA39" s="369"/>
      <c r="DB39" s="369"/>
      <c r="DD39" s="370"/>
      <c r="DE39" s="369"/>
      <c r="DF39" s="369"/>
      <c r="DH39" s="370"/>
      <c r="DI39" s="369"/>
      <c r="DJ39" s="369"/>
      <c r="DL39" s="370"/>
      <c r="DM39" s="369"/>
      <c r="DN39" s="369"/>
      <c r="DP39" s="370"/>
      <c r="DQ39" s="369"/>
      <c r="DR39" s="369"/>
      <c r="DT39" s="370"/>
      <c r="DU39" s="369"/>
      <c r="DV39" s="369"/>
      <c r="DX39" s="370"/>
      <c r="DY39" s="369"/>
      <c r="DZ39" s="369"/>
      <c r="EB39" s="370"/>
      <c r="EC39" s="369"/>
      <c r="ED39" s="369"/>
      <c r="EF39" s="370"/>
      <c r="EG39" s="369"/>
      <c r="EH39" s="369"/>
      <c r="EJ39" s="370"/>
      <c r="EK39" s="369"/>
      <c r="EL39" s="369"/>
      <c r="EN39" s="370"/>
      <c r="EO39" s="369"/>
      <c r="EP39" s="369"/>
      <c r="ER39" s="370"/>
      <c r="ES39" s="369"/>
      <c r="ET39" s="369"/>
      <c r="EV39" s="370"/>
      <c r="EW39" s="369"/>
      <c r="EX39" s="369"/>
      <c r="EZ39" s="370"/>
      <c r="FA39" s="369"/>
      <c r="FB39" s="369"/>
      <c r="FD39" s="370"/>
      <c r="FE39" s="369"/>
      <c r="FF39" s="369"/>
      <c r="FH39" s="370"/>
      <c r="FI39" s="369"/>
      <c r="FJ39" s="369"/>
      <c r="FL39" s="370"/>
      <c r="FM39" s="369"/>
      <c r="FN39" s="369"/>
      <c r="FP39" s="370"/>
      <c r="FQ39" s="369"/>
      <c r="FR39" s="369"/>
      <c r="FT39" s="370"/>
      <c r="FU39" s="369"/>
      <c r="FV39" s="369"/>
      <c r="FX39" s="370"/>
    </row>
    <row r="40" spans="1:180" ht="11.25" customHeight="1">
      <c r="A40" s="381"/>
      <c r="B40" s="371"/>
      <c r="C40" s="1598" t="str">
        <f ca="1">OFFSET(Lexicon!B1014,0,$B$3)</f>
        <v>Assess overall benefit of the potential opportunities and mark High, Medium, or Low (H/M/L)</v>
      </c>
      <c r="D40" s="417"/>
      <c r="E40" s="1604" t="str">
        <f ca="1">OFFSET(Lexicon!B1017,0,$B$3)</f>
        <v>If it is difficult to assess probability, then first identify likely causes</v>
      </c>
      <c r="F40" s="381"/>
      <c r="G40" s="448"/>
      <c r="H40" s="432"/>
      <c r="I40" s="449"/>
      <c r="J40" s="454"/>
      <c r="K40" s="427"/>
      <c r="L40" s="427"/>
      <c r="M40" s="434"/>
      <c r="N40" s="450"/>
      <c r="O40" s="427"/>
      <c r="P40" s="452"/>
      <c r="Q40" s="369"/>
      <c r="R40" s="369"/>
      <c r="T40" s="370"/>
      <c r="U40" s="369"/>
      <c r="V40" s="369"/>
      <c r="X40" s="370"/>
      <c r="Y40" s="369"/>
      <c r="Z40" s="369"/>
      <c r="AB40" s="370"/>
      <c r="AC40" s="369"/>
      <c r="AD40" s="369"/>
      <c r="AF40" s="370"/>
      <c r="AG40" s="369"/>
      <c r="AH40" s="369"/>
      <c r="AJ40" s="370"/>
      <c r="AK40" s="369"/>
      <c r="AL40" s="369"/>
      <c r="AN40" s="370"/>
      <c r="AO40" s="369"/>
      <c r="AP40" s="369"/>
      <c r="AR40" s="370"/>
      <c r="AS40" s="369"/>
      <c r="AT40" s="369"/>
      <c r="AV40" s="370"/>
      <c r="AW40" s="369"/>
      <c r="AX40" s="369"/>
      <c r="AZ40" s="370"/>
      <c r="BA40" s="369"/>
      <c r="BB40" s="369"/>
      <c r="BD40" s="370"/>
      <c r="BE40" s="369"/>
      <c r="BF40" s="369"/>
      <c r="BH40" s="370"/>
      <c r="BI40" s="369"/>
      <c r="BJ40" s="369"/>
      <c r="BL40" s="370"/>
      <c r="BM40" s="369"/>
      <c r="BN40" s="369"/>
      <c r="BP40" s="370"/>
      <c r="BQ40" s="369"/>
      <c r="BR40" s="369"/>
      <c r="BT40" s="370"/>
      <c r="BU40" s="369"/>
      <c r="BV40" s="369"/>
      <c r="BX40" s="370"/>
      <c r="BY40" s="369"/>
      <c r="BZ40" s="369"/>
      <c r="CB40" s="370"/>
      <c r="CC40" s="369"/>
      <c r="CD40" s="369"/>
      <c r="CF40" s="370"/>
      <c r="CG40" s="369"/>
      <c r="CH40" s="369"/>
      <c r="CJ40" s="370"/>
      <c r="CK40" s="369"/>
      <c r="CL40" s="369"/>
      <c r="CN40" s="370"/>
      <c r="CO40" s="369"/>
      <c r="CP40" s="369"/>
      <c r="CR40" s="370"/>
      <c r="CS40" s="369"/>
      <c r="CT40" s="369"/>
      <c r="CV40" s="370"/>
      <c r="CW40" s="369"/>
      <c r="CX40" s="369"/>
      <c r="CZ40" s="370"/>
      <c r="DA40" s="369"/>
      <c r="DB40" s="369"/>
      <c r="DD40" s="370"/>
      <c r="DE40" s="369"/>
      <c r="DF40" s="369"/>
      <c r="DH40" s="370"/>
      <c r="DI40" s="369"/>
      <c r="DJ40" s="369"/>
      <c r="DL40" s="370"/>
      <c r="DM40" s="369"/>
      <c r="DN40" s="369"/>
      <c r="DP40" s="370"/>
      <c r="DQ40" s="369"/>
      <c r="DR40" s="369"/>
      <c r="DT40" s="370"/>
      <c r="DU40" s="369"/>
      <c r="DV40" s="369"/>
      <c r="DX40" s="370"/>
      <c r="DY40" s="369"/>
      <c r="DZ40" s="369"/>
      <c r="EB40" s="370"/>
      <c r="EC40" s="369"/>
      <c r="ED40" s="369"/>
      <c r="EF40" s="370"/>
      <c r="EG40" s="369"/>
      <c r="EH40" s="369"/>
      <c r="EJ40" s="370"/>
      <c r="EK40" s="369"/>
      <c r="EL40" s="369"/>
      <c r="EN40" s="370"/>
      <c r="EO40" s="369"/>
      <c r="EP40" s="369"/>
      <c r="ER40" s="370"/>
      <c r="ES40" s="369"/>
      <c r="ET40" s="369"/>
      <c r="EV40" s="370"/>
      <c r="EW40" s="369"/>
      <c r="EX40" s="369"/>
      <c r="EZ40" s="370"/>
      <c r="FA40" s="369"/>
      <c r="FB40" s="369"/>
      <c r="FD40" s="370"/>
      <c r="FE40" s="369"/>
      <c r="FF40" s="369"/>
      <c r="FH40" s="370"/>
      <c r="FI40" s="369"/>
      <c r="FJ40" s="369"/>
      <c r="FL40" s="370"/>
      <c r="FM40" s="369"/>
      <c r="FN40" s="369"/>
      <c r="FP40" s="370"/>
      <c r="FQ40" s="369"/>
      <c r="FR40" s="369"/>
      <c r="FT40" s="370"/>
      <c r="FU40" s="369"/>
      <c r="FV40" s="369"/>
      <c r="FX40" s="370"/>
    </row>
    <row r="41" spans="1:180" ht="15.75" customHeight="1">
      <c r="A41" s="381"/>
      <c r="B41" s="371"/>
      <c r="C41" s="1598"/>
      <c r="D41" s="417"/>
      <c r="E41" s="1604"/>
      <c r="F41" s="381"/>
      <c r="G41" s="448"/>
      <c r="H41" s="432"/>
      <c r="I41" s="449"/>
      <c r="J41" s="454"/>
      <c r="K41" s="427"/>
      <c r="L41" s="427"/>
      <c r="M41" s="434"/>
      <c r="N41" s="450"/>
      <c r="O41" s="427"/>
      <c r="P41" s="452"/>
      <c r="Q41" s="369"/>
      <c r="R41" s="369"/>
      <c r="T41" s="370"/>
      <c r="U41" s="369"/>
      <c r="V41" s="369"/>
      <c r="X41" s="370"/>
      <c r="Y41" s="369"/>
      <c r="Z41" s="369"/>
      <c r="AB41" s="370"/>
      <c r="AC41" s="369"/>
      <c r="AD41" s="369"/>
      <c r="AF41" s="370"/>
      <c r="AG41" s="369"/>
      <c r="AH41" s="369"/>
      <c r="AJ41" s="370"/>
      <c r="AK41" s="369"/>
      <c r="AL41" s="369"/>
      <c r="AN41" s="370"/>
      <c r="AO41" s="369"/>
      <c r="AP41" s="369"/>
      <c r="AR41" s="370"/>
      <c r="AS41" s="369"/>
      <c r="AT41" s="369"/>
      <c r="AV41" s="370"/>
      <c r="AW41" s="369"/>
      <c r="AX41" s="369"/>
      <c r="AZ41" s="370"/>
      <c r="BA41" s="369"/>
      <c r="BB41" s="369"/>
      <c r="BD41" s="370"/>
      <c r="BE41" s="369"/>
      <c r="BF41" s="369"/>
      <c r="BH41" s="370"/>
      <c r="BI41" s="369"/>
      <c r="BJ41" s="369"/>
      <c r="BL41" s="370"/>
      <c r="BM41" s="369"/>
      <c r="BN41" s="369"/>
      <c r="BP41" s="370"/>
      <c r="BQ41" s="369"/>
      <c r="BR41" s="369"/>
      <c r="BT41" s="370"/>
      <c r="BU41" s="369"/>
      <c r="BV41" s="369"/>
      <c r="BX41" s="370"/>
      <c r="BY41" s="369"/>
      <c r="BZ41" s="369"/>
      <c r="CB41" s="370"/>
      <c r="CC41" s="369"/>
      <c r="CD41" s="369"/>
      <c r="CF41" s="370"/>
      <c r="CG41" s="369"/>
      <c r="CH41" s="369"/>
      <c r="CJ41" s="370"/>
      <c r="CK41" s="369"/>
      <c r="CL41" s="369"/>
      <c r="CN41" s="370"/>
      <c r="CO41" s="369"/>
      <c r="CP41" s="369"/>
      <c r="CR41" s="370"/>
      <c r="CS41" s="369"/>
      <c r="CT41" s="369"/>
      <c r="CV41" s="370"/>
      <c r="CW41" s="369"/>
      <c r="CX41" s="369"/>
      <c r="CZ41" s="370"/>
      <c r="DA41" s="369"/>
      <c r="DB41" s="369"/>
      <c r="DD41" s="370"/>
      <c r="DE41" s="369"/>
      <c r="DF41" s="369"/>
      <c r="DH41" s="370"/>
      <c r="DI41" s="369"/>
      <c r="DJ41" s="369"/>
      <c r="DL41" s="370"/>
      <c r="DM41" s="369"/>
      <c r="DN41" s="369"/>
      <c r="DP41" s="370"/>
      <c r="DQ41" s="369"/>
      <c r="DR41" s="369"/>
      <c r="DT41" s="370"/>
      <c r="DU41" s="369"/>
      <c r="DV41" s="369"/>
      <c r="DX41" s="370"/>
      <c r="DY41" s="369"/>
      <c r="DZ41" s="369"/>
      <c r="EB41" s="370"/>
      <c r="EC41" s="369"/>
      <c r="ED41" s="369"/>
      <c r="EF41" s="370"/>
      <c r="EG41" s="369"/>
      <c r="EH41" s="369"/>
      <c r="EJ41" s="370"/>
      <c r="EK41" s="369"/>
      <c r="EL41" s="369"/>
      <c r="EN41" s="370"/>
      <c r="EO41" s="369"/>
      <c r="EP41" s="369"/>
      <c r="ER41" s="370"/>
      <c r="ES41" s="369"/>
      <c r="ET41" s="369"/>
      <c r="EV41" s="370"/>
      <c r="EW41" s="369"/>
      <c r="EX41" s="369"/>
      <c r="EZ41" s="370"/>
      <c r="FA41" s="369"/>
      <c r="FB41" s="369"/>
      <c r="FD41" s="370"/>
      <c r="FE41" s="369"/>
      <c r="FF41" s="369"/>
      <c r="FH41" s="370"/>
      <c r="FI41" s="369"/>
      <c r="FJ41" s="369"/>
      <c r="FL41" s="370"/>
      <c r="FM41" s="369"/>
      <c r="FN41" s="369"/>
      <c r="FP41" s="370"/>
      <c r="FQ41" s="369"/>
      <c r="FR41" s="369"/>
      <c r="FT41" s="370"/>
      <c r="FU41" s="369"/>
      <c r="FV41" s="369"/>
      <c r="FX41" s="370"/>
    </row>
    <row r="42" spans="1:180" ht="11.25" customHeight="1">
      <c r="A42" s="381"/>
      <c r="B42" s="371"/>
      <c r="C42" s="1274"/>
      <c r="D42" s="417"/>
      <c r="E42" s="1604" t="str">
        <f ca="1">OFFSET(Lexicon!B1018,0,$B$3)</f>
        <v>If it is difficult to assess benefit then first identify likely impact</v>
      </c>
      <c r="F42" s="381"/>
      <c r="G42" s="448"/>
      <c r="H42" s="432"/>
      <c r="I42" s="449"/>
      <c r="J42" s="454"/>
      <c r="K42" s="427"/>
      <c r="L42" s="427"/>
      <c r="M42" s="434"/>
      <c r="N42" s="450"/>
      <c r="O42" s="427"/>
      <c r="P42" s="452"/>
      <c r="Q42" s="369"/>
      <c r="R42" s="369"/>
      <c r="T42" s="370"/>
      <c r="U42" s="369"/>
      <c r="V42" s="369"/>
      <c r="X42" s="370"/>
      <c r="Y42" s="369"/>
      <c r="Z42" s="369"/>
      <c r="AB42" s="370"/>
      <c r="AC42" s="369"/>
      <c r="AD42" s="369"/>
      <c r="AF42" s="370"/>
      <c r="AG42" s="369"/>
      <c r="AH42" s="369"/>
      <c r="AJ42" s="370"/>
      <c r="AK42" s="369"/>
      <c r="AL42" s="369"/>
      <c r="AN42" s="370"/>
      <c r="AO42" s="369"/>
      <c r="AP42" s="369"/>
      <c r="AR42" s="370"/>
      <c r="AS42" s="369"/>
      <c r="AT42" s="369"/>
      <c r="AV42" s="370"/>
      <c r="AW42" s="369"/>
      <c r="AX42" s="369"/>
      <c r="AZ42" s="370"/>
      <c r="BA42" s="369"/>
      <c r="BB42" s="369"/>
      <c r="BD42" s="370"/>
      <c r="BE42" s="369"/>
      <c r="BF42" s="369"/>
      <c r="BH42" s="370"/>
      <c r="BI42" s="369"/>
      <c r="BJ42" s="369"/>
      <c r="BL42" s="370"/>
      <c r="BM42" s="369"/>
      <c r="BN42" s="369"/>
      <c r="BP42" s="370"/>
      <c r="BQ42" s="369"/>
      <c r="BR42" s="369"/>
      <c r="BT42" s="370"/>
      <c r="BU42" s="369"/>
      <c r="BV42" s="369"/>
      <c r="BX42" s="370"/>
      <c r="BY42" s="369"/>
      <c r="BZ42" s="369"/>
      <c r="CB42" s="370"/>
      <c r="CC42" s="369"/>
      <c r="CD42" s="369"/>
      <c r="CF42" s="370"/>
      <c r="CG42" s="369"/>
      <c r="CH42" s="369"/>
      <c r="CJ42" s="370"/>
      <c r="CK42" s="369"/>
      <c r="CL42" s="369"/>
      <c r="CN42" s="370"/>
      <c r="CO42" s="369"/>
      <c r="CP42" s="369"/>
      <c r="CR42" s="370"/>
      <c r="CS42" s="369"/>
      <c r="CT42" s="369"/>
      <c r="CV42" s="370"/>
      <c r="CW42" s="369"/>
      <c r="CX42" s="369"/>
      <c r="CZ42" s="370"/>
      <c r="DA42" s="369"/>
      <c r="DB42" s="369"/>
      <c r="DD42" s="370"/>
      <c r="DE42" s="369"/>
      <c r="DF42" s="369"/>
      <c r="DH42" s="370"/>
      <c r="DI42" s="369"/>
      <c r="DJ42" s="369"/>
      <c r="DL42" s="370"/>
      <c r="DM42" s="369"/>
      <c r="DN42" s="369"/>
      <c r="DP42" s="370"/>
      <c r="DQ42" s="369"/>
      <c r="DR42" s="369"/>
      <c r="DT42" s="370"/>
      <c r="DU42" s="369"/>
      <c r="DV42" s="369"/>
      <c r="DX42" s="370"/>
      <c r="DY42" s="369"/>
      <c r="DZ42" s="369"/>
      <c r="EB42" s="370"/>
      <c r="EC42" s="369"/>
      <c r="ED42" s="369"/>
      <c r="EF42" s="370"/>
      <c r="EG42" s="369"/>
      <c r="EH42" s="369"/>
      <c r="EJ42" s="370"/>
      <c r="EK42" s="369"/>
      <c r="EL42" s="369"/>
      <c r="EN42" s="370"/>
      <c r="EO42" s="369"/>
      <c r="EP42" s="369"/>
      <c r="ER42" s="370"/>
      <c r="ES42" s="369"/>
      <c r="ET42" s="369"/>
      <c r="EV42" s="370"/>
      <c r="EW42" s="369"/>
      <c r="EX42" s="369"/>
      <c r="EZ42" s="370"/>
      <c r="FA42" s="369"/>
      <c r="FB42" s="369"/>
      <c r="FD42" s="370"/>
      <c r="FE42" s="369"/>
      <c r="FF42" s="369"/>
      <c r="FH42" s="370"/>
      <c r="FI42" s="369"/>
      <c r="FJ42" s="369"/>
      <c r="FL42" s="370"/>
      <c r="FM42" s="369"/>
      <c r="FN42" s="369"/>
      <c r="FP42" s="370"/>
      <c r="FQ42" s="369"/>
      <c r="FR42" s="369"/>
      <c r="FT42" s="370"/>
      <c r="FU42" s="369"/>
      <c r="FV42" s="369"/>
      <c r="FX42" s="370"/>
    </row>
    <row r="43" spans="1:180" ht="11.25" customHeight="1">
      <c r="A43" s="381"/>
      <c r="B43" s="371"/>
      <c r="C43" s="683" t="str">
        <f ca="1">OFFSET(Lexicon!B1015,0,$B$3)</f>
        <v>Use “+” or “-” to further refine the ratings</v>
      </c>
      <c r="D43" s="417"/>
      <c r="E43" s="1604"/>
      <c r="F43" s="381"/>
      <c r="G43" s="448"/>
      <c r="H43" s="432"/>
      <c r="I43" s="449"/>
      <c r="J43" s="454"/>
      <c r="K43" s="427"/>
      <c r="L43" s="427"/>
      <c r="M43" s="434"/>
      <c r="N43" s="450"/>
      <c r="O43" s="427"/>
      <c r="P43" s="452"/>
      <c r="Q43" s="369"/>
      <c r="R43" s="369"/>
      <c r="T43" s="370"/>
      <c r="U43" s="369"/>
      <c r="V43" s="369"/>
      <c r="X43" s="370"/>
      <c r="Y43" s="369"/>
      <c r="Z43" s="369"/>
      <c r="AB43" s="370"/>
      <c r="AC43" s="369"/>
      <c r="AD43" s="369"/>
      <c r="AF43" s="370"/>
      <c r="AG43" s="369"/>
      <c r="AH43" s="369"/>
      <c r="AJ43" s="370"/>
      <c r="AK43" s="369"/>
      <c r="AL43" s="369"/>
      <c r="AN43" s="370"/>
      <c r="AO43" s="369"/>
      <c r="AP43" s="369"/>
      <c r="AR43" s="370"/>
      <c r="AS43" s="369"/>
      <c r="AT43" s="369"/>
      <c r="AV43" s="370"/>
      <c r="AW43" s="369"/>
      <c r="AX43" s="369"/>
      <c r="AZ43" s="370"/>
      <c r="BA43" s="369"/>
      <c r="BB43" s="369"/>
      <c r="BD43" s="370"/>
      <c r="BE43" s="369"/>
      <c r="BF43" s="369"/>
      <c r="BH43" s="370"/>
      <c r="BI43" s="369"/>
      <c r="BJ43" s="369"/>
      <c r="BL43" s="370"/>
      <c r="BM43" s="369"/>
      <c r="BN43" s="369"/>
      <c r="BP43" s="370"/>
      <c r="BQ43" s="369"/>
      <c r="BR43" s="369"/>
      <c r="BT43" s="370"/>
      <c r="BU43" s="369"/>
      <c r="BV43" s="369"/>
      <c r="BX43" s="370"/>
      <c r="BY43" s="369"/>
      <c r="BZ43" s="369"/>
      <c r="CB43" s="370"/>
      <c r="CC43" s="369"/>
      <c r="CD43" s="369"/>
      <c r="CF43" s="370"/>
      <c r="CG43" s="369"/>
      <c r="CH43" s="369"/>
      <c r="CJ43" s="370"/>
      <c r="CK43" s="369"/>
      <c r="CL43" s="369"/>
      <c r="CN43" s="370"/>
      <c r="CO43" s="369"/>
      <c r="CP43" s="369"/>
      <c r="CR43" s="370"/>
      <c r="CS43" s="369"/>
      <c r="CT43" s="369"/>
      <c r="CV43" s="370"/>
      <c r="CW43" s="369"/>
      <c r="CX43" s="369"/>
      <c r="CZ43" s="370"/>
      <c r="DA43" s="369"/>
      <c r="DB43" s="369"/>
      <c r="DD43" s="370"/>
      <c r="DE43" s="369"/>
      <c r="DF43" s="369"/>
      <c r="DH43" s="370"/>
      <c r="DI43" s="369"/>
      <c r="DJ43" s="369"/>
      <c r="DL43" s="370"/>
      <c r="DM43" s="369"/>
      <c r="DN43" s="369"/>
      <c r="DP43" s="370"/>
      <c r="DQ43" s="369"/>
      <c r="DR43" s="369"/>
      <c r="DT43" s="370"/>
      <c r="DU43" s="369"/>
      <c r="DV43" s="369"/>
      <c r="DX43" s="370"/>
      <c r="DY43" s="369"/>
      <c r="DZ43" s="369"/>
      <c r="EB43" s="370"/>
      <c r="EC43" s="369"/>
      <c r="ED43" s="369"/>
      <c r="EF43" s="370"/>
      <c r="EG43" s="369"/>
      <c r="EH43" s="369"/>
      <c r="EJ43" s="370"/>
      <c r="EK43" s="369"/>
      <c r="EL43" s="369"/>
      <c r="EN43" s="370"/>
      <c r="EO43" s="369"/>
      <c r="EP43" s="369"/>
      <c r="ER43" s="370"/>
      <c r="ES43" s="369"/>
      <c r="ET43" s="369"/>
      <c r="EV43" s="370"/>
      <c r="EW43" s="369"/>
      <c r="EX43" s="369"/>
      <c r="EZ43" s="370"/>
      <c r="FA43" s="369"/>
      <c r="FB43" s="369"/>
      <c r="FD43" s="370"/>
      <c r="FE43" s="369"/>
      <c r="FF43" s="369"/>
      <c r="FH43" s="370"/>
      <c r="FI43" s="369"/>
      <c r="FJ43" s="369"/>
      <c r="FL43" s="370"/>
      <c r="FM43" s="369"/>
      <c r="FN43" s="369"/>
      <c r="FP43" s="370"/>
      <c r="FQ43" s="369"/>
      <c r="FR43" s="369"/>
      <c r="FT43" s="370"/>
      <c r="FU43" s="369"/>
      <c r="FV43" s="369"/>
      <c r="FX43" s="370"/>
    </row>
    <row r="44" spans="1:180" ht="11.25" customHeight="1">
      <c r="A44" s="381"/>
      <c r="B44" s="368"/>
      <c r="C44" s="368"/>
      <c r="D44" s="677"/>
      <c r="E44" s="677"/>
      <c r="F44" s="382"/>
      <c r="G44" s="434"/>
      <c r="H44" s="434"/>
      <c r="I44" s="434"/>
      <c r="J44" s="448"/>
      <c r="K44" s="440"/>
      <c r="L44" s="427"/>
      <c r="M44" s="434"/>
      <c r="N44" s="427"/>
      <c r="O44" s="427"/>
      <c r="P44" s="427"/>
    </row>
    <row r="45" spans="1:180" ht="19.5" customHeight="1">
      <c r="A45" s="381"/>
      <c r="B45" s="1290" t="str">
        <f ca="1">OFFSET(Lexicon!B1024,0,$B$3)</f>
        <v xml:space="preserve"> Identify Likely Causes</v>
      </c>
      <c r="C45" s="1289"/>
      <c r="D45" s="1289"/>
      <c r="E45" s="690"/>
      <c r="F45" s="383"/>
      <c r="G45" s="432"/>
      <c r="H45" s="432"/>
      <c r="I45" s="432"/>
      <c r="J45" s="455"/>
      <c r="K45" s="450"/>
      <c r="L45" s="427"/>
      <c r="M45" s="427"/>
      <c r="N45" s="427"/>
      <c r="O45" s="427"/>
      <c r="P45" s="427"/>
    </row>
    <row r="46" spans="1:180" ht="15" customHeight="1">
      <c r="A46" s="381"/>
      <c r="B46" s="662" t="str">
        <f ca="1">OFFSET(Lexicon!B1025,0,$B$3)</f>
        <v>Consider causes for the potential opportunity</v>
      </c>
      <c r="C46" s="663"/>
      <c r="D46" s="663"/>
      <c r="E46" s="664"/>
      <c r="F46" s="381"/>
      <c r="G46" s="443"/>
      <c r="H46" s="443"/>
      <c r="I46" s="443"/>
      <c r="J46" s="455"/>
      <c r="K46" s="450"/>
      <c r="L46" s="427"/>
      <c r="M46" s="427"/>
      <c r="N46" s="427"/>
      <c r="O46" s="427"/>
      <c r="P46" s="427"/>
    </row>
    <row r="47" spans="1:180" ht="12" customHeight="1">
      <c r="A47" s="381"/>
      <c r="B47" s="388"/>
      <c r="D47" s="620" t="str">
        <f ca="1">OFFSET(Lexicon!B1026,0,$B$3)</f>
        <v>What could cause the potential opportunity to occur?</v>
      </c>
      <c r="E47" s="678"/>
      <c r="F47" s="381"/>
      <c r="G47" s="443"/>
      <c r="H47" s="443"/>
      <c r="I47" s="456"/>
      <c r="J47" s="427"/>
      <c r="K47" s="456"/>
      <c r="L47" s="427"/>
      <c r="M47" s="427"/>
      <c r="N47" s="427"/>
      <c r="O47" s="427"/>
      <c r="P47" s="427"/>
    </row>
    <row r="48" spans="1:180" ht="12" customHeight="1">
      <c r="A48" s="381"/>
      <c r="B48" s="388"/>
      <c r="C48" s="464"/>
      <c r="D48" s="464" t="str">
        <f ca="1">OFFSET(Lexicon!B1027,0,$B$3)</f>
        <v>What else could cause …?</v>
      </c>
      <c r="E48" s="579"/>
      <c r="F48" s="381"/>
      <c r="G48" s="443"/>
      <c r="H48" s="443"/>
      <c r="I48" s="443"/>
      <c r="J48" s="455"/>
      <c r="K48" s="450"/>
      <c r="L48" s="427"/>
      <c r="M48" s="427"/>
      <c r="N48" s="427"/>
      <c r="O48" s="427"/>
      <c r="P48" s="427"/>
    </row>
    <row r="49" spans="1:16">
      <c r="A49" s="381"/>
      <c r="B49" s="388"/>
      <c r="C49" s="464"/>
      <c r="D49" s="464"/>
      <c r="E49" s="579"/>
      <c r="F49" s="381"/>
      <c r="G49" s="443"/>
      <c r="H49" s="443"/>
      <c r="I49" s="443"/>
      <c r="J49" s="455"/>
      <c r="K49" s="450"/>
      <c r="L49" s="427"/>
      <c r="M49" s="427"/>
      <c r="N49" s="427"/>
      <c r="O49" s="427"/>
      <c r="P49" s="427"/>
    </row>
    <row r="50" spans="1:16">
      <c r="A50" s="381"/>
      <c r="B50" s="388"/>
      <c r="C50" s="464"/>
      <c r="D50" s="464" t="str">
        <f ca="1">OFFSET(Lexicon!B1028,0,$B$3)</f>
        <v xml:space="preserve">Review similar experiences </v>
      </c>
      <c r="E50" s="579"/>
      <c r="F50" s="381"/>
      <c r="G50" s="443"/>
      <c r="H50" s="443"/>
      <c r="I50" s="389"/>
      <c r="J50" s="374"/>
      <c r="K50" s="456"/>
      <c r="L50" s="427"/>
      <c r="M50" s="427"/>
      <c r="N50" s="427"/>
      <c r="O50" s="427"/>
      <c r="P50" s="427"/>
    </row>
    <row r="51" spans="1:16" ht="15.75">
      <c r="A51" s="381"/>
      <c r="B51" s="388"/>
      <c r="C51" s="464"/>
      <c r="D51" s="464" t="str">
        <f ca="1">OFFSET(Lexicon!B1029,0,$B$3)</f>
        <v>List many likely causes for each potential opportunity</v>
      </c>
      <c r="E51" s="579"/>
      <c r="F51" s="381"/>
      <c r="G51" s="435"/>
      <c r="H51" s="435"/>
      <c r="I51" s="374"/>
      <c r="J51" s="389"/>
      <c r="K51" s="437"/>
      <c r="L51" s="427"/>
      <c r="M51" s="427"/>
      <c r="N51" s="427"/>
      <c r="O51" s="427"/>
      <c r="P51" s="427"/>
    </row>
    <row r="52" spans="1:16" ht="15.75">
      <c r="A52" s="381"/>
      <c r="B52" s="388"/>
      <c r="C52" s="464"/>
      <c r="D52" s="464" t="str">
        <f ca="1">OFFSET(Lexicon!B1030,0,$B$3)</f>
        <v>Explain how each cause could create the potential opportunity</v>
      </c>
      <c r="E52" s="579"/>
      <c r="F52" s="381"/>
      <c r="G52" s="435"/>
      <c r="H52" s="435"/>
      <c r="I52" s="374"/>
      <c r="J52" s="389"/>
      <c r="K52" s="437"/>
      <c r="L52" s="427"/>
      <c r="M52" s="427"/>
      <c r="N52" s="427"/>
      <c r="O52" s="427"/>
      <c r="P52" s="427"/>
    </row>
    <row r="53" spans="1:16" ht="12.75">
      <c r="A53" s="381"/>
      <c r="B53" s="388"/>
      <c r="D53" s="422"/>
      <c r="E53" s="422"/>
      <c r="F53" s="381"/>
      <c r="G53" s="433"/>
      <c r="H53" s="433"/>
      <c r="I53" s="374"/>
      <c r="J53" s="389"/>
      <c r="K53" s="438"/>
      <c r="L53" s="427"/>
      <c r="M53" s="427"/>
      <c r="N53" s="427"/>
      <c r="O53" s="427"/>
      <c r="P53" s="427"/>
    </row>
    <row r="54" spans="1:16" ht="19.5" customHeight="1">
      <c r="A54" s="381"/>
      <c r="B54" s="1290" t="str">
        <f ca="1">OFFSET(Lexicon!B1034,0,$B$3)</f>
        <v xml:space="preserve"> Take Promoting Action</v>
      </c>
      <c r="C54" s="689"/>
      <c r="D54" s="689"/>
      <c r="E54" s="690"/>
      <c r="F54" s="383"/>
      <c r="G54" s="432"/>
      <c r="H54" s="432"/>
      <c r="I54" s="432"/>
      <c r="J54" s="455"/>
      <c r="K54" s="450"/>
      <c r="L54" s="427"/>
      <c r="M54" s="427"/>
      <c r="N54" s="427"/>
      <c r="O54" s="427"/>
      <c r="P54" s="427"/>
    </row>
    <row r="55" spans="1:16" ht="15" customHeight="1">
      <c r="A55" s="381"/>
      <c r="B55" s="386" t="str">
        <f ca="1">OFFSET(Lexicon!B1035,0,$B$3)</f>
        <v>Take Actions to Encourage Likely Causes</v>
      </c>
      <c r="C55" s="384"/>
      <c r="D55" s="384"/>
      <c r="E55" s="385"/>
      <c r="F55" s="381"/>
      <c r="G55" s="443"/>
      <c r="H55" s="443"/>
      <c r="I55" s="443"/>
      <c r="J55" s="455"/>
      <c r="K55" s="450"/>
      <c r="L55" s="427"/>
      <c r="M55" s="427"/>
      <c r="N55" s="427"/>
      <c r="O55" s="427"/>
      <c r="P55" s="427"/>
    </row>
    <row r="56" spans="1:16" s="374" customFormat="1">
      <c r="A56" s="381"/>
      <c r="B56" s="388"/>
      <c r="D56" s="391" t="str">
        <f ca="1">OFFSET(Lexicon!B1036,0,$B$3)</f>
        <v>What can we do to promote or increase the chances of this likely cause?</v>
      </c>
      <c r="E56" s="464"/>
      <c r="F56" s="381"/>
      <c r="G56" s="439"/>
      <c r="H56" s="439"/>
      <c r="J56" s="389"/>
      <c r="K56" s="440"/>
      <c r="L56" s="434"/>
      <c r="M56" s="434"/>
      <c r="N56" s="434"/>
      <c r="O56" s="434"/>
      <c r="P56" s="434"/>
    </row>
    <row r="57" spans="1:16" s="374" customFormat="1">
      <c r="A57" s="381"/>
      <c r="B57" s="388"/>
      <c r="D57" s="391" t="str">
        <f ca="1">OFFSET(Lexicon!B1037,0,$B$3)</f>
        <v>How can we ensure this likely cause will create the potential opportunity?</v>
      </c>
      <c r="E57" s="464"/>
      <c r="F57" s="381"/>
      <c r="G57" s="457"/>
      <c r="H57" s="457"/>
      <c r="I57" s="389"/>
      <c r="K57" s="440"/>
      <c r="L57" s="434"/>
      <c r="M57" s="434"/>
      <c r="N57" s="434"/>
      <c r="O57" s="434"/>
      <c r="P57" s="434"/>
    </row>
    <row r="58" spans="1:16" s="374" customFormat="1">
      <c r="A58" s="381"/>
      <c r="B58" s="388"/>
      <c r="D58" s="391"/>
      <c r="E58" s="464"/>
      <c r="F58" s="381"/>
      <c r="G58" s="457"/>
      <c r="H58" s="457"/>
      <c r="I58" s="389"/>
      <c r="K58" s="440"/>
      <c r="L58" s="434"/>
      <c r="M58" s="434"/>
      <c r="N58" s="434"/>
      <c r="O58" s="434"/>
      <c r="P58" s="434"/>
    </row>
    <row r="59" spans="1:16" s="374" customFormat="1">
      <c r="A59" s="381"/>
      <c r="B59" s="388"/>
      <c r="D59" s="391" t="str">
        <f ca="1">OFFSET(Lexicon!B1038,0,$B$3)</f>
        <v>List many promoting actions</v>
      </c>
      <c r="E59" s="464"/>
      <c r="F59" s="381"/>
      <c r="G59" s="443"/>
      <c r="H59" s="443"/>
      <c r="K59" s="440"/>
      <c r="L59" s="434"/>
      <c r="M59" s="434"/>
      <c r="N59" s="434"/>
      <c r="O59" s="434"/>
      <c r="P59" s="434"/>
    </row>
    <row r="60" spans="1:16" s="374" customFormat="1">
      <c r="A60" s="381"/>
      <c r="B60" s="388"/>
      <c r="D60" s="391" t="str">
        <f ca="1">OFFSET(Lexicon!B1039,0,$B$3)</f>
        <v xml:space="preserve">Assign responsibility, resources, and time frame for each </v>
      </c>
      <c r="E60" s="464"/>
      <c r="F60" s="381"/>
      <c r="G60" s="443"/>
      <c r="H60" s="443"/>
      <c r="K60" s="440"/>
      <c r="L60" s="434"/>
      <c r="M60" s="434"/>
      <c r="N60" s="434"/>
      <c r="O60" s="434"/>
      <c r="P60" s="434"/>
    </row>
    <row r="61" spans="1:16" s="374" customFormat="1">
      <c r="A61" s="381"/>
      <c r="B61" s="388"/>
      <c r="D61" s="422"/>
      <c r="E61" s="422"/>
      <c r="F61" s="381"/>
      <c r="G61" s="443"/>
      <c r="H61" s="443"/>
      <c r="K61" s="440"/>
      <c r="L61" s="434"/>
      <c r="M61" s="434"/>
      <c r="N61" s="434"/>
      <c r="O61" s="434"/>
      <c r="P61" s="434"/>
    </row>
    <row r="62" spans="1:16" ht="19.5" customHeight="1">
      <c r="A62" s="381"/>
      <c r="B62" s="1290" t="str">
        <f ca="1">OFFSET(Lexicon!B1043,0,$B$3)</f>
        <v xml:space="preserve">  Prepare Capitalizing Action and Set Triggers</v>
      </c>
      <c r="C62" s="689"/>
      <c r="D62" s="689"/>
      <c r="E62" s="690"/>
      <c r="F62" s="383"/>
      <c r="G62" s="432"/>
      <c r="H62" s="432"/>
      <c r="I62" s="432"/>
      <c r="J62" s="455"/>
      <c r="K62" s="450"/>
      <c r="L62" s="427"/>
      <c r="M62" s="427"/>
      <c r="N62" s="427"/>
      <c r="O62" s="427"/>
      <c r="P62" s="427"/>
    </row>
    <row r="63" spans="1:16" ht="15" customHeight="1">
      <c r="A63" s="381"/>
      <c r="B63" s="386" t="str">
        <f ca="1">OFFSET(Lexicon!B1044,0,$B$3)</f>
        <v>Prepare Actions to Enhance Likely Effects</v>
      </c>
      <c r="C63" s="384"/>
      <c r="D63" s="384"/>
      <c r="E63" s="385"/>
      <c r="F63" s="381"/>
      <c r="G63" s="443"/>
      <c r="H63" s="443"/>
      <c r="I63" s="443"/>
      <c r="J63" s="455"/>
      <c r="K63" s="450"/>
      <c r="L63" s="427"/>
      <c r="M63" s="427"/>
      <c r="N63" s="427"/>
      <c r="O63" s="427"/>
      <c r="P63" s="427"/>
    </row>
    <row r="64" spans="1:16" s="374" customFormat="1">
      <c r="A64" s="381"/>
      <c r="B64" s="388"/>
      <c r="D64" s="464" t="str">
        <f ca="1">OFFSET(Lexicon!B1045,0,$B$3)</f>
        <v>What action will we take if this potential opportunity happens?</v>
      </c>
      <c r="E64" s="422"/>
      <c r="F64" s="381"/>
      <c r="G64" s="444"/>
      <c r="H64" s="444"/>
      <c r="I64" s="389"/>
      <c r="K64" s="444"/>
      <c r="L64" s="434"/>
      <c r="M64" s="434"/>
      <c r="N64" s="434"/>
      <c r="O64" s="434"/>
      <c r="P64" s="434"/>
    </row>
    <row r="65" spans="1:16" s="374" customFormat="1">
      <c r="A65" s="381"/>
      <c r="B65" s="388"/>
      <c r="C65" s="422"/>
      <c r="D65" s="464" t="str">
        <f ca="1">OFFSET(Lexicon!B1047,0,$B$3)</f>
        <v>What actions will maximize the benefits if this happens?</v>
      </c>
      <c r="E65" s="585"/>
      <c r="F65" s="381"/>
      <c r="G65" s="444"/>
      <c r="H65" s="444"/>
      <c r="K65" s="444"/>
      <c r="L65" s="434"/>
      <c r="M65" s="434"/>
      <c r="N65" s="434"/>
      <c r="O65" s="434"/>
      <c r="P65" s="434"/>
    </row>
    <row r="66" spans="1:16" s="374" customFormat="1">
      <c r="A66" s="381"/>
      <c r="B66" s="388"/>
      <c r="D66" s="464" t="str">
        <f ca="1">OFFSET(Lexicon!B1048,0,$B$3)</f>
        <v>What can we do to respond as quickly, cheaply, and effectively as possible?</v>
      </c>
      <c r="E66" s="679"/>
      <c r="F66" s="381"/>
      <c r="G66" s="444"/>
      <c r="H66" s="1589"/>
      <c r="I66" s="389"/>
      <c r="K66" s="444"/>
      <c r="L66" s="434"/>
      <c r="M66" s="434"/>
      <c r="N66" s="434"/>
      <c r="O66" s="434"/>
      <c r="P66" s="434"/>
    </row>
    <row r="67" spans="1:16" s="374" customFormat="1">
      <c r="A67" s="381"/>
      <c r="B67" s="388"/>
      <c r="C67" s="584"/>
      <c r="E67" s="679"/>
      <c r="F67" s="381"/>
      <c r="G67" s="444"/>
      <c r="H67" s="1589"/>
      <c r="K67" s="444"/>
      <c r="L67" s="434"/>
      <c r="M67" s="434"/>
      <c r="N67" s="434"/>
      <c r="O67" s="434"/>
      <c r="P67" s="434"/>
    </row>
    <row r="68" spans="1:16" s="374" customFormat="1">
      <c r="A68" s="381"/>
      <c r="B68" s="388"/>
      <c r="C68" s="584"/>
      <c r="D68" s="464" t="str">
        <f ca="1">OFFSET(Lexicon!B1049,0,$B$3)</f>
        <v>Brainstorm a list of contingent actions</v>
      </c>
      <c r="E68" s="585"/>
      <c r="F68" s="381"/>
      <c r="G68" s="444"/>
      <c r="I68" s="389"/>
      <c r="K68" s="444"/>
      <c r="L68" s="434"/>
      <c r="M68" s="434"/>
      <c r="N68" s="434"/>
      <c r="O68" s="434"/>
      <c r="P68" s="434"/>
    </row>
    <row r="69" spans="1:16" s="374" customFormat="1">
      <c r="A69" s="381"/>
      <c r="B69" s="388"/>
      <c r="C69" s="422"/>
      <c r="D69" s="464" t="str">
        <f ca="1">OFFSET(Lexicon!B1050,0,$B$3)</f>
        <v>Involve others who will complete or judge the action or plan</v>
      </c>
      <c r="E69" s="422"/>
      <c r="F69" s="381"/>
      <c r="G69" s="444"/>
      <c r="K69" s="444"/>
      <c r="L69" s="434"/>
      <c r="M69" s="434"/>
      <c r="N69" s="434"/>
      <c r="O69" s="434"/>
      <c r="P69" s="434"/>
    </row>
    <row r="70" spans="1:16" s="374" customFormat="1">
      <c r="A70" s="381"/>
      <c r="B70" s="388"/>
      <c r="F70" s="381"/>
      <c r="G70" s="444"/>
      <c r="K70" s="444"/>
      <c r="L70" s="434"/>
      <c r="M70" s="434"/>
      <c r="N70" s="434"/>
      <c r="O70" s="434"/>
      <c r="P70" s="434"/>
    </row>
    <row r="71" spans="1:16" s="374" customFormat="1" ht="15" customHeight="1">
      <c r="A71" s="381"/>
      <c r="B71" s="388"/>
      <c r="C71" s="579" t="str">
        <f ca="1">OFFSET(Lexicon!B1051,0,$B$3)</f>
        <v xml:space="preserve">Prepare capitalizing actions in advance                                                                                            </v>
      </c>
      <c r="D71" s="1279"/>
      <c r="E71" s="579" t="str">
        <f ca="1">OFFSET(Lexicon!B1052,0,$B$3)</f>
        <v>Assign responsibility, resources, and time frame for each</v>
      </c>
      <c r="F71" s="381"/>
      <c r="G71" s="444"/>
      <c r="I71" s="389"/>
      <c r="K71" s="444"/>
      <c r="L71" s="434"/>
      <c r="M71" s="434"/>
      <c r="N71" s="434"/>
      <c r="O71" s="434"/>
      <c r="P71" s="434"/>
    </row>
    <row r="72" spans="1:16" s="374" customFormat="1">
      <c r="A72" s="381"/>
      <c r="B72" s="388"/>
      <c r="E72" s="1284"/>
      <c r="F72" s="381"/>
      <c r="G72" s="444"/>
      <c r="K72" s="444"/>
      <c r="L72" s="434"/>
      <c r="M72" s="434"/>
      <c r="N72" s="434"/>
      <c r="O72" s="434"/>
      <c r="P72" s="434"/>
    </row>
    <row r="73" spans="1:16" ht="15" customHeight="1">
      <c r="A73" s="381"/>
      <c r="B73" s="386" t="str">
        <f ca="1">OFFSET(Lexicon!B1054,0,$B$3)</f>
        <v>Set Triggers for Capitalizing Actions</v>
      </c>
      <c r="C73" s="384"/>
      <c r="D73" s="384"/>
      <c r="E73" s="385"/>
      <c r="F73" s="381"/>
      <c r="G73" s="443"/>
      <c r="H73" s="443"/>
      <c r="I73" s="443"/>
      <c r="J73" s="455"/>
      <c r="K73" s="450"/>
      <c r="L73" s="427"/>
      <c r="M73" s="427"/>
      <c r="N73" s="427"/>
      <c r="O73" s="427"/>
      <c r="P73" s="427"/>
    </row>
    <row r="74" spans="1:16" s="374" customFormat="1">
      <c r="A74" s="381"/>
      <c r="B74" s="388"/>
      <c r="C74" s="422"/>
      <c r="D74" s="464" t="str">
        <f ca="1">OFFSET(Lexicon!B1055,0,$B$3)</f>
        <v>How will we know the potential opportunity has occurred?</v>
      </c>
      <c r="E74" s="585"/>
      <c r="F74" s="381"/>
      <c r="G74" s="444"/>
      <c r="I74" s="389"/>
      <c r="K74" s="444"/>
      <c r="L74" s="434"/>
      <c r="M74" s="434"/>
      <c r="N74" s="434"/>
      <c r="O74" s="434"/>
      <c r="P74" s="434"/>
    </row>
    <row r="75" spans="1:16" s="374" customFormat="1">
      <c r="A75" s="381"/>
      <c r="B75" s="388"/>
      <c r="C75" s="388"/>
      <c r="D75" s="464" t="str">
        <f ca="1">OFFSET(Lexicon!B1057,0,$B$3)</f>
        <v>What will cause the capitalizing action to start?</v>
      </c>
      <c r="E75" s="422"/>
      <c r="F75" s="381"/>
      <c r="G75" s="444"/>
      <c r="K75" s="444"/>
      <c r="L75" s="434"/>
      <c r="M75" s="434"/>
      <c r="N75" s="434"/>
      <c r="O75" s="434"/>
      <c r="P75" s="434"/>
    </row>
    <row r="76" spans="1:16" s="374" customFormat="1">
      <c r="A76" s="381"/>
      <c r="B76" s="388"/>
      <c r="C76" s="388"/>
      <c r="E76" s="422"/>
      <c r="F76" s="381"/>
      <c r="G76" s="444"/>
      <c r="K76" s="444"/>
      <c r="L76" s="434"/>
      <c r="M76" s="434"/>
      <c r="N76" s="434"/>
      <c r="O76" s="434"/>
      <c r="P76" s="434"/>
    </row>
    <row r="77" spans="1:16" s="374" customFormat="1">
      <c r="A77" s="381"/>
      <c r="B77" s="388"/>
      <c r="C77" s="388"/>
      <c r="D77" s="391" t="str">
        <f ca="1">OFFSET(Lexicon!B1058,0,$B$3)</f>
        <v>Set a trigger for each capitalizing action</v>
      </c>
      <c r="E77" s="422"/>
      <c r="F77" s="381"/>
      <c r="G77" s="444"/>
      <c r="H77" s="422"/>
      <c r="K77" s="444"/>
      <c r="L77" s="434"/>
      <c r="M77" s="434"/>
      <c r="N77" s="434"/>
      <c r="O77" s="434"/>
      <c r="P77" s="434"/>
    </row>
    <row r="78" spans="1:16" s="374" customFormat="1">
      <c r="A78" s="381"/>
      <c r="B78" s="388"/>
      <c r="C78" s="388"/>
      <c r="D78" s="391" t="str">
        <f ca="1">OFFSET(Lexicon!B1059,0,$B$3)</f>
        <v>One trigger can initiate more than one capitalizing action</v>
      </c>
      <c r="E78" s="422"/>
      <c r="F78" s="381"/>
      <c r="G78" s="444"/>
      <c r="H78" s="422"/>
      <c r="K78" s="444"/>
      <c r="L78" s="434"/>
      <c r="M78" s="434"/>
      <c r="N78" s="434"/>
      <c r="O78" s="434"/>
      <c r="P78" s="434"/>
    </row>
    <row r="79" spans="1:16" s="374" customFormat="1">
      <c r="A79" s="381"/>
      <c r="B79" s="388"/>
      <c r="C79" s="388"/>
      <c r="D79" s="391" t="str">
        <f ca="1">OFFSET(Lexicon!B1060,0,$B$3)</f>
        <v>Identify the system or person that will initiate the capitalizing action</v>
      </c>
      <c r="E79" s="422"/>
      <c r="F79" s="381"/>
      <c r="G79" s="444"/>
      <c r="H79" s="422"/>
      <c r="K79" s="444"/>
      <c r="L79" s="434"/>
      <c r="M79" s="434"/>
      <c r="N79" s="434"/>
      <c r="O79" s="434"/>
      <c r="P79" s="434"/>
    </row>
    <row r="80" spans="1:16" s="374" customFormat="1">
      <c r="A80" s="381"/>
      <c r="B80" s="388"/>
      <c r="C80" s="388"/>
      <c r="D80" s="391" t="str">
        <f ca="1">OFFSET(Lexicon!B1061,0,$B$3)</f>
        <v>Automatic triggers are preferable—they do not require judgment</v>
      </c>
      <c r="E80" s="422"/>
      <c r="F80" s="381"/>
      <c r="G80" s="444"/>
      <c r="H80" s="422"/>
      <c r="K80" s="444"/>
      <c r="L80" s="434"/>
      <c r="M80" s="434"/>
      <c r="N80" s="434"/>
      <c r="O80" s="434"/>
      <c r="P80" s="434"/>
    </row>
    <row r="81" spans="1:16" s="374" customFormat="1">
      <c r="A81" s="381"/>
      <c r="B81" s="388"/>
      <c r="C81" s="388"/>
      <c r="D81" s="391" t="str">
        <f ca="1">OFFSET(Lexicon!B1062,0,$B$3)</f>
        <v xml:space="preserve">Use manual triggers when there is a choice of capitalizing actions </v>
      </c>
      <c r="E81" s="585"/>
      <c r="F81" s="381"/>
      <c r="G81" s="444"/>
      <c r="H81" s="422"/>
      <c r="K81" s="444"/>
      <c r="L81" s="434"/>
      <c r="M81" s="434"/>
      <c r="N81" s="434"/>
      <c r="O81" s="434"/>
      <c r="P81" s="434"/>
    </row>
    <row r="82" spans="1:16" s="374" customFormat="1">
      <c r="A82" s="381"/>
      <c r="B82" s="388"/>
      <c r="C82" s="388"/>
      <c r="D82" s="391" t="str">
        <f ca="1">OFFSET(Lexicon!B1063,0,$B$3)</f>
        <v>or when the need for action has to be assessed</v>
      </c>
      <c r="E82" s="422"/>
      <c r="F82" s="381"/>
      <c r="G82" s="444"/>
      <c r="H82" s="422"/>
      <c r="K82" s="444"/>
      <c r="L82" s="434"/>
      <c r="M82" s="434"/>
      <c r="N82" s="434"/>
      <c r="O82" s="434"/>
      <c r="P82" s="434"/>
    </row>
    <row r="83" spans="1:16" s="374" customFormat="1">
      <c r="A83" s="381"/>
      <c r="B83" s="388"/>
      <c r="C83" s="388"/>
      <c r="D83" s="391"/>
      <c r="E83" s="422"/>
      <c r="F83" s="381"/>
      <c r="G83" s="444"/>
      <c r="H83" s="422"/>
      <c r="K83" s="444"/>
      <c r="L83" s="434"/>
      <c r="M83" s="434"/>
      <c r="N83" s="434"/>
      <c r="O83" s="434"/>
      <c r="P83" s="434"/>
    </row>
    <row r="84" spans="1:16">
      <c r="A84" s="381"/>
      <c r="B84" s="381"/>
      <c r="C84" s="381"/>
      <c r="D84" s="381"/>
      <c r="E84" s="381"/>
      <c r="F84" s="381"/>
    </row>
    <row r="85" spans="1:16">
      <c r="A85" s="371"/>
      <c r="B85" s="371"/>
      <c r="C85" s="371"/>
      <c r="D85" s="371"/>
      <c r="E85" s="371"/>
      <c r="F85" s="371"/>
    </row>
    <row r="86" spans="1:16">
      <c r="A86" s="371"/>
      <c r="B86" s="371"/>
      <c r="C86" s="371"/>
      <c r="D86" s="371"/>
      <c r="E86" s="371"/>
      <c r="F86" s="371"/>
    </row>
    <row r="87" spans="1:16">
      <c r="A87" s="371"/>
      <c r="B87" s="371"/>
      <c r="C87" s="371"/>
      <c r="D87" s="371"/>
      <c r="E87" s="371"/>
      <c r="F87" s="371"/>
    </row>
  </sheetData>
  <mergeCells count="19">
    <mergeCell ref="B10:E10"/>
    <mergeCell ref="B4:E4"/>
    <mergeCell ref="B5:E5"/>
    <mergeCell ref="B6:E6"/>
    <mergeCell ref="B7:E7"/>
    <mergeCell ref="B8:E8"/>
    <mergeCell ref="C40:C41"/>
    <mergeCell ref="H66:H67"/>
    <mergeCell ref="B11:E11"/>
    <mergeCell ref="E20:E21"/>
    <mergeCell ref="B23:E23"/>
    <mergeCell ref="B33:E33"/>
    <mergeCell ref="C37:C38"/>
    <mergeCell ref="E37:E38"/>
    <mergeCell ref="B13:C13"/>
    <mergeCell ref="B14:C15"/>
    <mergeCell ref="D15:E16"/>
    <mergeCell ref="E40:E41"/>
    <mergeCell ref="E42:E43"/>
  </mergeCells>
  <printOptions horizontalCentered="1" verticalCentered="1"/>
  <pageMargins left="0.75" right="0.75" top="0.4" bottom="0.5" header="0.43" footer="0.5"/>
  <pageSetup scale="69" orientation="portrait" horizontalDpi="4294967292" verticalDpi="4294967292" r:id="rId1"/>
  <headerFooter alignWithMargins="0">
    <oddFooter>&amp;CCopyright © 2012  Kepner-Tregoe, Inc. All Rights Reserved.&amp;RPage &amp;P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199"/>
  <sheetViews>
    <sheetView topLeftCell="A1133" zoomScaleNormal="100" workbookViewId="0">
      <selection activeCell="B1140" sqref="B1140"/>
    </sheetView>
  </sheetViews>
  <sheetFormatPr defaultColWidth="9.140625" defaultRowHeight="0" customHeight="1" zeroHeight="1"/>
  <cols>
    <col min="1" max="1" width="5" style="581" customWidth="1"/>
    <col min="2" max="2" width="75.7109375" style="1" customWidth="1"/>
    <col min="3" max="3" width="63.140625" style="1180" customWidth="1"/>
    <col min="4" max="4" width="63.140625" style="1" customWidth="1"/>
    <col min="5" max="5" width="76.140625" style="136" customWidth="1"/>
    <col min="6" max="6" width="50" style="1" hidden="1" customWidth="1"/>
    <col min="7" max="7" width="48.28515625" style="1" hidden="1" customWidth="1"/>
    <col min="8" max="8" width="37" style="1" hidden="1" customWidth="1"/>
    <col min="9" max="9" width="42.85546875" style="1" hidden="1" customWidth="1"/>
    <col min="10" max="10" width="44.7109375" style="1" hidden="1" customWidth="1"/>
    <col min="11" max="12" width="9.140625" style="1"/>
    <col min="13" max="13" width="31.140625" style="1" customWidth="1"/>
    <col min="14" max="16384" width="9.140625" style="1"/>
  </cols>
  <sheetData>
    <row r="1" spans="1:13" ht="15">
      <c r="C1" s="1178"/>
      <c r="D1" s="1203" t="s">
        <v>2888</v>
      </c>
      <c r="M1" s="133" t="s">
        <v>1497</v>
      </c>
    </row>
    <row r="2" spans="1:13" s="151" customFormat="1" ht="18">
      <c r="A2" s="582"/>
      <c r="B2" s="151" t="s">
        <v>0</v>
      </c>
      <c r="C2" s="1179"/>
      <c r="D2" s="1204" t="s">
        <v>2889</v>
      </c>
      <c r="E2" s="152"/>
    </row>
    <row r="3" spans="1:13" ht="15">
      <c r="B3" s="275" t="s">
        <v>1496</v>
      </c>
      <c r="C3" s="1178"/>
      <c r="D3" s="1217" t="s">
        <v>3327</v>
      </c>
    </row>
    <row r="4" spans="1:13" s="1051" customFormat="1" ht="15">
      <c r="A4" s="581"/>
      <c r="B4" s="1051" t="s">
        <v>1996</v>
      </c>
      <c r="C4" s="1178" t="s">
        <v>2896</v>
      </c>
      <c r="D4" s="1205" t="s">
        <v>2886</v>
      </c>
      <c r="E4" s="1178" t="s">
        <v>3880</v>
      </c>
    </row>
    <row r="5" spans="1:13" s="1051" customFormat="1" ht="30">
      <c r="A5" s="581"/>
      <c r="B5" s="1052" t="s">
        <v>2894</v>
      </c>
      <c r="C5" s="1180" t="s">
        <v>2008</v>
      </c>
      <c r="D5" s="1217" t="s">
        <v>3328</v>
      </c>
      <c r="E5" s="1276" t="s">
        <v>3881</v>
      </c>
    </row>
    <row r="6" spans="1:13" s="1051" customFormat="1" ht="15">
      <c r="A6" s="581"/>
      <c r="B6" s="1053" t="s">
        <v>2005</v>
      </c>
      <c r="C6" s="1178"/>
      <c r="E6" s="366"/>
    </row>
    <row r="7" spans="1:13" s="1051" customFormat="1" ht="15">
      <c r="A7" s="581"/>
      <c r="C7" s="1178"/>
      <c r="E7" s="366"/>
    </row>
    <row r="8" spans="1:13" ht="15">
      <c r="B8" s="277"/>
      <c r="C8" s="1178"/>
    </row>
    <row r="9" spans="1:13" ht="15">
      <c r="B9" s="1" t="s">
        <v>1</v>
      </c>
      <c r="C9" s="1178"/>
      <c r="E9" s="1178" t="s">
        <v>3883</v>
      </c>
    </row>
    <row r="10" spans="1:13" ht="15">
      <c r="C10" s="1178"/>
    </row>
    <row r="11" spans="1:13" ht="15">
      <c r="B11" s="1" t="s">
        <v>2</v>
      </c>
      <c r="C11" s="1180" t="s">
        <v>3462</v>
      </c>
      <c r="D11" s="1" t="s">
        <v>3463</v>
      </c>
      <c r="E11" s="136" t="s">
        <v>3882</v>
      </c>
      <c r="F11" s="1" t="s">
        <v>5</v>
      </c>
      <c r="G11" s="1" t="s">
        <v>6</v>
      </c>
      <c r="H11" s="1" t="s">
        <v>7</v>
      </c>
      <c r="I11" s="1" t="s">
        <v>8</v>
      </c>
      <c r="J11" s="1" t="s">
        <v>1275</v>
      </c>
    </row>
    <row r="12" spans="1:13" ht="12.75" customHeight="1"/>
    <row r="13" spans="1:13" ht="30">
      <c r="B13" s="1" t="s">
        <v>1498</v>
      </c>
      <c r="C13" s="1103" t="s">
        <v>2864</v>
      </c>
      <c r="D13" s="1217" t="s">
        <v>3464</v>
      </c>
      <c r="E13" t="s">
        <v>4005</v>
      </c>
      <c r="F13" s="1" t="s">
        <v>9</v>
      </c>
      <c r="G13" s="1" t="s">
        <v>10</v>
      </c>
      <c r="I13" s="1" t="s">
        <v>990</v>
      </c>
    </row>
    <row r="14" spans="1:13" ht="15">
      <c r="B14" s="1" t="s">
        <v>11</v>
      </c>
      <c r="C14" s="1101" t="s">
        <v>2009</v>
      </c>
      <c r="D14" s="1208" t="s">
        <v>12</v>
      </c>
      <c r="E14" s="136" t="s">
        <v>13</v>
      </c>
      <c r="F14" s="1" t="s">
        <v>14</v>
      </c>
      <c r="G14" s="1" t="s">
        <v>15</v>
      </c>
      <c r="H14" s="1" t="s">
        <v>16</v>
      </c>
      <c r="I14" s="1" t="s">
        <v>991</v>
      </c>
      <c r="J14" s="1" t="s">
        <v>1276</v>
      </c>
    </row>
    <row r="15" spans="1:13" ht="15">
      <c r="B15" s="1" t="s">
        <v>17</v>
      </c>
      <c r="C15" s="1101" t="s">
        <v>2010</v>
      </c>
      <c r="D15" s="1208" t="s">
        <v>18</v>
      </c>
      <c r="E15" s="136" t="s">
        <v>19</v>
      </c>
      <c r="F15" s="1" t="s">
        <v>20</v>
      </c>
      <c r="G15" s="1" t="s">
        <v>21</v>
      </c>
      <c r="H15" s="1" t="s">
        <v>16</v>
      </c>
      <c r="I15" s="1" t="s">
        <v>21</v>
      </c>
      <c r="J15" s="1" t="s">
        <v>1277</v>
      </c>
    </row>
    <row r="16" spans="1:13" ht="15">
      <c r="B16" s="1" t="s">
        <v>22</v>
      </c>
      <c r="C16" s="1101" t="s">
        <v>2011</v>
      </c>
      <c r="D16" s="1208" t="s">
        <v>23</v>
      </c>
      <c r="E16" s="136" t="s">
        <v>22</v>
      </c>
      <c r="F16" s="1" t="s">
        <v>24</v>
      </c>
      <c r="G16" s="1" t="s">
        <v>25</v>
      </c>
      <c r="H16" s="1" t="s">
        <v>16</v>
      </c>
      <c r="I16" s="1" t="s">
        <v>992</v>
      </c>
    </row>
    <row r="17" spans="1:10" ht="15">
      <c r="B17" s="1018" t="s">
        <v>26</v>
      </c>
      <c r="C17" s="1101" t="s">
        <v>2012</v>
      </c>
      <c r="D17" s="1208" t="s">
        <v>27</v>
      </c>
      <c r="E17" s="136" t="s">
        <v>28</v>
      </c>
      <c r="F17" s="1" t="s">
        <v>29</v>
      </c>
      <c r="G17" s="1" t="s">
        <v>30</v>
      </c>
      <c r="H17" s="1" t="s">
        <v>16</v>
      </c>
      <c r="I17" s="1" t="s">
        <v>993</v>
      </c>
    </row>
    <row r="18" spans="1:10" ht="15">
      <c r="B18" s="1" t="s">
        <v>31</v>
      </c>
      <c r="C18" s="1101" t="s">
        <v>2013</v>
      </c>
      <c r="D18" s="1208" t="s">
        <v>32</v>
      </c>
      <c r="E18" s="136" t="s">
        <v>4006</v>
      </c>
      <c r="F18" s="1" t="s">
        <v>33</v>
      </c>
      <c r="G18" s="1" t="s">
        <v>34</v>
      </c>
      <c r="H18" s="1" t="s">
        <v>16</v>
      </c>
      <c r="I18" s="1" t="s">
        <v>994</v>
      </c>
    </row>
    <row r="19" spans="1:10" ht="15">
      <c r="B19" s="1" t="s">
        <v>35</v>
      </c>
      <c r="C19" s="1101" t="s">
        <v>2014</v>
      </c>
      <c r="D19" s="1208" t="s">
        <v>36</v>
      </c>
      <c r="E19" s="136" t="s">
        <v>35</v>
      </c>
      <c r="F19" s="1" t="s">
        <v>37</v>
      </c>
      <c r="G19" s="1" t="s">
        <v>38</v>
      </c>
      <c r="H19" s="1" t="s">
        <v>16</v>
      </c>
      <c r="I19" s="1" t="s">
        <v>995</v>
      </c>
    </row>
    <row r="20" spans="1:10" ht="15">
      <c r="B20" s="1" t="s">
        <v>39</v>
      </c>
      <c r="C20" s="1101" t="s">
        <v>2015</v>
      </c>
      <c r="D20" s="1208" t="s">
        <v>40</v>
      </c>
      <c r="E20" s="136" t="s">
        <v>41</v>
      </c>
      <c r="F20" s="1" t="s">
        <v>42</v>
      </c>
      <c r="G20" s="1" t="s">
        <v>43</v>
      </c>
      <c r="H20" s="1" t="s">
        <v>16</v>
      </c>
      <c r="I20" s="1" t="s">
        <v>996</v>
      </c>
    </row>
    <row r="21" spans="1:10" ht="30">
      <c r="B21" s="1" t="s">
        <v>1504</v>
      </c>
      <c r="C21" s="1103" t="s">
        <v>2784</v>
      </c>
      <c r="D21" s="362" t="s">
        <v>3247</v>
      </c>
      <c r="E21" s="136" t="s">
        <v>4027</v>
      </c>
      <c r="F21" s="1" t="s">
        <v>16</v>
      </c>
      <c r="G21" s="1" t="s">
        <v>44</v>
      </c>
      <c r="H21" s="1" t="s">
        <v>16</v>
      </c>
      <c r="I21" s="1" t="s">
        <v>865</v>
      </c>
      <c r="J21" s="1" t="s">
        <v>1322</v>
      </c>
    </row>
    <row r="22" spans="1:10" ht="15">
      <c r="B22" s="1" t="s">
        <v>45</v>
      </c>
      <c r="C22" s="1101" t="s">
        <v>2016</v>
      </c>
      <c r="D22" s="1203" t="s">
        <v>45</v>
      </c>
      <c r="E22" s="136" t="s">
        <v>46</v>
      </c>
      <c r="F22" s="1" t="s">
        <v>16</v>
      </c>
      <c r="G22" s="1" t="s">
        <v>47</v>
      </c>
      <c r="H22" s="1" t="s">
        <v>16</v>
      </c>
      <c r="I22" s="1" t="s">
        <v>997</v>
      </c>
      <c r="J22" s="1" t="s">
        <v>1323</v>
      </c>
    </row>
    <row r="23" spans="1:10" ht="15">
      <c r="B23" s="362" t="s">
        <v>1770</v>
      </c>
      <c r="C23" s="1103" t="s">
        <v>2782</v>
      </c>
      <c r="D23" s="362" t="s">
        <v>2893</v>
      </c>
      <c r="E23" s="136" t="s">
        <v>48</v>
      </c>
      <c r="F23" s="1" t="s">
        <v>49</v>
      </c>
      <c r="G23" s="1" t="s">
        <v>50</v>
      </c>
      <c r="H23" s="1" t="s">
        <v>16</v>
      </c>
      <c r="I23" s="1" t="s">
        <v>998</v>
      </c>
      <c r="J23" s="1" t="s">
        <v>235</v>
      </c>
    </row>
    <row r="24" spans="1:10" ht="15">
      <c r="B24" s="362" t="s">
        <v>419</v>
      </c>
      <c r="C24" s="1101" t="s">
        <v>2017</v>
      </c>
      <c r="D24" s="1203" t="s">
        <v>51</v>
      </c>
      <c r="E24" s="136" t="s">
        <v>52</v>
      </c>
      <c r="F24" s="1" t="s">
        <v>16</v>
      </c>
      <c r="G24" s="1" t="s">
        <v>53</v>
      </c>
      <c r="H24" s="1" t="s">
        <v>16</v>
      </c>
      <c r="I24" s="1" t="s">
        <v>999</v>
      </c>
    </row>
    <row r="25" spans="1:10" ht="15">
      <c r="B25" s="362" t="s">
        <v>942</v>
      </c>
      <c r="C25" s="1101" t="s">
        <v>2018</v>
      </c>
      <c r="D25" s="1203" t="s">
        <v>987</v>
      </c>
      <c r="E25" s="1254"/>
      <c r="I25" s="1" t="s">
        <v>1000</v>
      </c>
    </row>
    <row r="26" spans="1:10" ht="30">
      <c r="B26" s="1" t="s">
        <v>3458</v>
      </c>
      <c r="C26" s="1103" t="s">
        <v>2783</v>
      </c>
      <c r="D26" s="362" t="s">
        <v>3246</v>
      </c>
      <c r="E26" s="136" t="s">
        <v>3753</v>
      </c>
      <c r="F26" s="1" t="s">
        <v>16</v>
      </c>
      <c r="G26" s="1" t="s">
        <v>54</v>
      </c>
      <c r="H26" s="1" t="s">
        <v>16</v>
      </c>
      <c r="I26" s="1" t="s">
        <v>1001</v>
      </c>
      <c r="J26" s="1" t="s">
        <v>1324</v>
      </c>
    </row>
    <row r="27" spans="1:10" ht="15">
      <c r="B27" s="362" t="s">
        <v>1772</v>
      </c>
      <c r="C27" s="1101" t="s">
        <v>2019</v>
      </c>
      <c r="D27" s="362" t="s">
        <v>3459</v>
      </c>
      <c r="E27" s="136" t="s">
        <v>4028</v>
      </c>
      <c r="F27" s="1" t="s">
        <v>941</v>
      </c>
      <c r="G27" s="1" t="s">
        <v>55</v>
      </c>
      <c r="H27" s="1" t="s">
        <v>16</v>
      </c>
      <c r="I27" s="1" t="s">
        <v>879</v>
      </c>
      <c r="J27" s="1" t="s">
        <v>1325</v>
      </c>
    </row>
    <row r="28" spans="1:10" ht="15">
      <c r="B28" s="362" t="s">
        <v>1771</v>
      </c>
      <c r="C28" s="1101" t="s">
        <v>2020</v>
      </c>
      <c r="D28" s="362" t="s">
        <v>3460</v>
      </c>
      <c r="E28" s="1" t="s">
        <v>4029</v>
      </c>
      <c r="F28" s="1" t="s">
        <v>16</v>
      </c>
      <c r="G28" s="1" t="s">
        <v>56</v>
      </c>
      <c r="H28" s="1" t="s">
        <v>16</v>
      </c>
      <c r="I28" s="1" t="s">
        <v>880</v>
      </c>
      <c r="J28" s="1" t="s">
        <v>1326</v>
      </c>
    </row>
    <row r="29" spans="1:10" s="362" customFormat="1" ht="15">
      <c r="A29" s="581"/>
      <c r="B29" s="362" t="s">
        <v>1691</v>
      </c>
      <c r="C29" s="1101" t="s">
        <v>2021</v>
      </c>
      <c r="D29" s="1203" t="s">
        <v>1768</v>
      </c>
      <c r="E29" s="1259"/>
    </row>
    <row r="30" spans="1:10" ht="15">
      <c r="B30" s="1" t="s">
        <v>57</v>
      </c>
      <c r="C30" s="1101" t="s">
        <v>2022</v>
      </c>
      <c r="D30" s="1206" t="s">
        <v>58</v>
      </c>
      <c r="E30" s="1" t="s">
        <v>931</v>
      </c>
      <c r="I30" s="1" t="s">
        <v>1002</v>
      </c>
      <c r="J30" s="1" t="s">
        <v>1327</v>
      </c>
    </row>
    <row r="31" spans="1:10" ht="15">
      <c r="B31" s="1" t="s">
        <v>59</v>
      </c>
      <c r="C31" s="1101" t="s">
        <v>2023</v>
      </c>
      <c r="D31" s="1206" t="s">
        <v>60</v>
      </c>
      <c r="E31" s="1254" t="s">
        <v>16</v>
      </c>
      <c r="F31" s="1" t="s">
        <v>16</v>
      </c>
      <c r="G31" s="1" t="s">
        <v>61</v>
      </c>
      <c r="H31" s="1" t="s">
        <v>16</v>
      </c>
      <c r="I31" s="1" t="s">
        <v>1004</v>
      </c>
      <c r="J31" s="1" t="s">
        <v>1328</v>
      </c>
    </row>
    <row r="32" spans="1:10" ht="15">
      <c r="B32" s="1" t="s">
        <v>858</v>
      </c>
      <c r="C32" s="1101" t="s">
        <v>2024</v>
      </c>
      <c r="D32" s="1206" t="s">
        <v>62</v>
      </c>
      <c r="E32" s="136" t="s">
        <v>63</v>
      </c>
      <c r="F32" s="1" t="s">
        <v>64</v>
      </c>
      <c r="G32" s="1" t="s">
        <v>65</v>
      </c>
      <c r="I32" s="1" t="s">
        <v>1005</v>
      </c>
      <c r="J32" s="1" t="s">
        <v>1329</v>
      </c>
    </row>
    <row r="33" spans="1:10" ht="15">
      <c r="B33" s="1055" t="s">
        <v>66</v>
      </c>
      <c r="C33" s="1103" t="s">
        <v>2729</v>
      </c>
      <c r="D33" s="1206" t="s">
        <v>67</v>
      </c>
      <c r="E33" s="136" t="s">
        <v>68</v>
      </c>
      <c r="F33" s="1" t="s">
        <v>69</v>
      </c>
      <c r="G33" s="1" t="s">
        <v>70</v>
      </c>
      <c r="I33" s="1" t="s">
        <v>1006</v>
      </c>
      <c r="J33" s="1" t="s">
        <v>1330</v>
      </c>
    </row>
    <row r="34" spans="1:10" ht="15">
      <c r="B34" s="1" t="s">
        <v>71</v>
      </c>
      <c r="C34" s="1101" t="s">
        <v>2025</v>
      </c>
      <c r="D34" s="1206" t="s">
        <v>72</v>
      </c>
      <c r="E34" s="136" t="s">
        <v>4008</v>
      </c>
      <c r="F34" s="1" t="s">
        <v>73</v>
      </c>
      <c r="G34" s="1" t="s">
        <v>74</v>
      </c>
      <c r="I34" s="1" t="s">
        <v>1007</v>
      </c>
      <c r="J34" s="1" t="s">
        <v>1331</v>
      </c>
    </row>
    <row r="35" spans="1:10" ht="15">
      <c r="B35" s="1" t="s">
        <v>75</v>
      </c>
      <c r="C35" s="1101" t="s">
        <v>2026</v>
      </c>
      <c r="D35" s="1206" t="s">
        <v>76</v>
      </c>
      <c r="E35" t="s">
        <v>4007</v>
      </c>
      <c r="F35" s="1" t="s">
        <v>77</v>
      </c>
      <c r="G35" s="1" t="s">
        <v>78</v>
      </c>
      <c r="I35" s="1" t="s">
        <v>1008</v>
      </c>
      <c r="J35" s="1" t="s">
        <v>1332</v>
      </c>
    </row>
    <row r="36" spans="1:10" ht="15">
      <c r="B36" s="1" t="s">
        <v>79</v>
      </c>
      <c r="C36" s="1101" t="s">
        <v>2027</v>
      </c>
      <c r="D36" s="1206" t="s">
        <v>80</v>
      </c>
      <c r="E36" s="136" t="s">
        <v>81</v>
      </c>
      <c r="F36" s="1" t="s">
        <v>82</v>
      </c>
      <c r="G36" s="1" t="s">
        <v>83</v>
      </c>
      <c r="I36" s="1" t="s">
        <v>1009</v>
      </c>
      <c r="J36" s="1" t="s">
        <v>1333</v>
      </c>
    </row>
    <row r="37" spans="1:10" ht="15">
      <c r="B37" s="1" t="s">
        <v>84</v>
      </c>
      <c r="C37" s="1101" t="s">
        <v>2028</v>
      </c>
      <c r="D37" s="1206" t="s">
        <v>85</v>
      </c>
      <c r="E37" s="136" t="s">
        <v>86</v>
      </c>
      <c r="F37" s="1" t="s">
        <v>87</v>
      </c>
      <c r="G37" s="1" t="s">
        <v>88</v>
      </c>
      <c r="I37" s="1" t="s">
        <v>1010</v>
      </c>
      <c r="J37" s="1" t="s">
        <v>1334</v>
      </c>
    </row>
    <row r="38" spans="1:10" ht="45">
      <c r="B38" s="1" t="s">
        <v>89</v>
      </c>
      <c r="C38" s="1101" t="s">
        <v>2029</v>
      </c>
      <c r="D38" s="1206" t="s">
        <v>90</v>
      </c>
      <c r="E38" s="136" t="s">
        <v>91</v>
      </c>
      <c r="F38" s="1" t="s">
        <v>92</v>
      </c>
      <c r="G38" s="1" t="s">
        <v>93</v>
      </c>
      <c r="I38" s="1" t="s">
        <v>1011</v>
      </c>
    </row>
    <row r="39" spans="1:10" ht="30">
      <c r="B39" s="1040" t="s">
        <v>2890</v>
      </c>
      <c r="C39" s="1103" t="s">
        <v>2781</v>
      </c>
      <c r="D39" s="1177" t="s">
        <v>2898</v>
      </c>
      <c r="E39" s="1247" t="s">
        <v>4023</v>
      </c>
    </row>
    <row r="40" spans="1:10" ht="15">
      <c r="B40" s="1018" t="s">
        <v>26</v>
      </c>
      <c r="C40" s="1101" t="s">
        <v>2012</v>
      </c>
      <c r="D40" s="1206" t="s">
        <v>27</v>
      </c>
      <c r="E40" s="1269" t="s">
        <v>26</v>
      </c>
    </row>
    <row r="41" spans="1:10" ht="15">
      <c r="B41" s="356">
        <v>42008</v>
      </c>
      <c r="C41" s="1181">
        <v>41814</v>
      </c>
      <c r="D41" s="1207">
        <v>42008</v>
      </c>
      <c r="E41" s="356">
        <v>42751</v>
      </c>
    </row>
    <row r="42" spans="1:10" ht="15">
      <c r="B42" s="1" t="s">
        <v>1501</v>
      </c>
      <c r="C42" s="1101" t="s">
        <v>2030</v>
      </c>
      <c r="D42" s="1180" t="s">
        <v>2891</v>
      </c>
      <c r="E42" s="1259"/>
    </row>
    <row r="43" spans="1:10" ht="15">
      <c r="B43" s="1" t="s">
        <v>1502</v>
      </c>
      <c r="C43" s="1103" t="s">
        <v>2895</v>
      </c>
      <c r="D43" s="1180" t="s">
        <v>2892</v>
      </c>
      <c r="E43" s="1162" t="s">
        <v>3884</v>
      </c>
    </row>
    <row r="44" spans="1:10" ht="45">
      <c r="B44" s="1" t="s">
        <v>1503</v>
      </c>
      <c r="C44" s="1103" t="s">
        <v>2785</v>
      </c>
      <c r="D44" s="1217" t="s">
        <v>3329</v>
      </c>
      <c r="E44" s="1276" t="s">
        <v>3886</v>
      </c>
    </row>
    <row r="45" spans="1:10" s="1051" customFormat="1" ht="30" customHeight="1">
      <c r="A45" s="581"/>
      <c r="B45" s="356" t="s">
        <v>2854</v>
      </c>
      <c r="C45" s="1182" t="s">
        <v>2855</v>
      </c>
      <c r="D45" s="1217" t="s">
        <v>3330</v>
      </c>
      <c r="E45" s="1278" t="s">
        <v>3885</v>
      </c>
    </row>
    <row r="46" spans="1:10" ht="15">
      <c r="B46" s="362" t="s">
        <v>1692</v>
      </c>
      <c r="C46" s="1101" t="s">
        <v>2031</v>
      </c>
      <c r="D46" s="1203"/>
      <c r="E46" s="1259"/>
      <c r="F46" s="1" t="s">
        <v>16</v>
      </c>
      <c r="G46" s="1" t="s">
        <v>16</v>
      </c>
      <c r="H46" s="1" t="s">
        <v>16</v>
      </c>
      <c r="I46" s="1" t="s">
        <v>16</v>
      </c>
    </row>
    <row r="47" spans="1:10" s="1018" customFormat="1" ht="15">
      <c r="A47" s="581"/>
      <c r="B47" s="1018" t="s">
        <v>1691</v>
      </c>
      <c r="C47" s="1101" t="s">
        <v>2021</v>
      </c>
      <c r="D47" s="1203"/>
      <c r="E47" s="1259"/>
    </row>
    <row r="48" spans="1:10" s="1018" customFormat="1" ht="15">
      <c r="A48" s="581"/>
      <c r="B48" s="1018" t="s">
        <v>942</v>
      </c>
      <c r="C48" s="1101" t="s">
        <v>2018</v>
      </c>
      <c r="D48" s="1203"/>
      <c r="E48" s="1259"/>
    </row>
    <row r="49" spans="1:10" s="1018" customFormat="1" ht="15">
      <c r="A49" s="581"/>
      <c r="B49" s="1018" t="s">
        <v>419</v>
      </c>
      <c r="C49" s="1101" t="s">
        <v>2017</v>
      </c>
      <c r="D49" s="1203"/>
      <c r="E49" s="1259"/>
    </row>
    <row r="50" spans="1:10" s="1018" customFormat="1" ht="15">
      <c r="A50" s="581"/>
      <c r="B50" s="1018" t="s">
        <v>1983</v>
      </c>
      <c r="C50" s="1101" t="s">
        <v>2032</v>
      </c>
      <c r="D50" s="1203"/>
      <c r="E50" s="1259"/>
    </row>
    <row r="51" spans="1:10" s="1018" customFormat="1" ht="15">
      <c r="A51" s="581"/>
      <c r="C51" s="1101"/>
    </row>
    <row r="52" spans="1:10" s="1018" customFormat="1" ht="15">
      <c r="A52" s="581"/>
      <c r="C52" s="1101"/>
    </row>
    <row r="53" spans="1:10" s="362" customFormat="1" ht="15">
      <c r="A53" s="581"/>
      <c r="C53" s="1101"/>
      <c r="E53" s="366"/>
    </row>
    <row r="54" spans="1:10" ht="15">
      <c r="B54" s="243"/>
      <c r="C54" s="1101"/>
    </row>
    <row r="55" spans="1:10" ht="15">
      <c r="B55" s="1" t="s">
        <v>94</v>
      </c>
      <c r="C55" s="1101" t="s">
        <v>2033</v>
      </c>
      <c r="D55" s="1" t="s">
        <v>2897</v>
      </c>
      <c r="E55" s="366" t="s">
        <v>4026</v>
      </c>
      <c r="I55" s="1" t="s">
        <v>1003</v>
      </c>
    </row>
    <row r="56" spans="1:10" ht="15">
      <c r="C56" s="1101"/>
    </row>
    <row r="57" spans="1:10" ht="15">
      <c r="B57" s="1" t="s">
        <v>2</v>
      </c>
      <c r="C57" s="1103" t="s">
        <v>2007</v>
      </c>
      <c r="D57" s="1" t="s">
        <v>3</v>
      </c>
      <c r="E57" s="1162" t="s">
        <v>3887</v>
      </c>
      <c r="F57" s="1" t="s">
        <v>5</v>
      </c>
      <c r="G57" s="1" t="s">
        <v>6</v>
      </c>
      <c r="H57" s="1" t="s">
        <v>7</v>
      </c>
      <c r="I57" s="1" t="s">
        <v>8</v>
      </c>
      <c r="J57" s="1" t="s">
        <v>1275</v>
      </c>
    </row>
    <row r="58" spans="1:10" ht="15">
      <c r="C58" s="1101"/>
    </row>
    <row r="59" spans="1:10" ht="15">
      <c r="B59" s="1" t="s">
        <v>94</v>
      </c>
      <c r="C59" s="1101" t="s">
        <v>2033</v>
      </c>
      <c r="D59" s="1" t="s">
        <v>2897</v>
      </c>
      <c r="E59" s="136" t="s">
        <v>4030</v>
      </c>
      <c r="F59" s="1" t="s">
        <v>16</v>
      </c>
      <c r="G59" s="1" t="s">
        <v>95</v>
      </c>
      <c r="H59" s="1" t="s">
        <v>16</v>
      </c>
      <c r="I59" s="1" t="s">
        <v>865</v>
      </c>
    </row>
    <row r="60" spans="1:10" ht="15">
      <c r="C60" s="1101"/>
    </row>
    <row r="61" spans="1:10" ht="15">
      <c r="A61" s="581" t="s">
        <v>1623</v>
      </c>
      <c r="B61" s="1042" t="s">
        <v>1988</v>
      </c>
      <c r="C61" s="1101" t="s">
        <v>2034</v>
      </c>
      <c r="D61" s="1" t="s">
        <v>2887</v>
      </c>
      <c r="E61" s="136" t="s">
        <v>3473</v>
      </c>
    </row>
    <row r="62" spans="1:10" ht="15">
      <c r="A62" s="581" t="s">
        <v>1623</v>
      </c>
      <c r="B62" s="1" t="s">
        <v>1620</v>
      </c>
      <c r="C62" s="1101" t="s">
        <v>2035</v>
      </c>
      <c r="D62" s="1" t="s">
        <v>2952</v>
      </c>
      <c r="E62" s="136" t="s">
        <v>4035</v>
      </c>
    </row>
    <row r="63" spans="1:10" ht="15">
      <c r="A63" s="581" t="s">
        <v>1623</v>
      </c>
      <c r="B63" s="1" t="s">
        <v>1624</v>
      </c>
      <c r="C63" s="1101" t="s">
        <v>2036</v>
      </c>
      <c r="D63" s="1" t="s">
        <v>3249</v>
      </c>
      <c r="E63" s="136" t="s">
        <v>3474</v>
      </c>
    </row>
    <row r="64" spans="1:10" ht="15">
      <c r="A64" s="581" t="s">
        <v>1623</v>
      </c>
      <c r="B64" s="1" t="s">
        <v>1625</v>
      </c>
      <c r="C64" s="1101" t="s">
        <v>2037</v>
      </c>
      <c r="D64" s="1" t="s">
        <v>3250</v>
      </c>
      <c r="E64" s="136" t="s">
        <v>3475</v>
      </c>
    </row>
    <row r="65" spans="1:5" ht="15">
      <c r="A65" s="581" t="s">
        <v>1623</v>
      </c>
      <c r="B65" s="1" t="s">
        <v>1626</v>
      </c>
      <c r="C65" s="1101" t="s">
        <v>2038</v>
      </c>
      <c r="D65" s="1215" t="s">
        <v>3251</v>
      </c>
      <c r="E65" s="136" t="s">
        <v>3476</v>
      </c>
    </row>
    <row r="66" spans="1:5" ht="15">
      <c r="A66" s="581" t="s">
        <v>1623</v>
      </c>
      <c r="B66" s="1" t="s">
        <v>1627</v>
      </c>
      <c r="C66" s="1101" t="s">
        <v>2039</v>
      </c>
      <c r="D66" s="1215" t="s">
        <v>3342</v>
      </c>
      <c r="E66" s="136" t="s">
        <v>3477</v>
      </c>
    </row>
    <row r="67" spans="1:5" ht="30">
      <c r="A67" s="581" t="s">
        <v>1623</v>
      </c>
      <c r="B67" s="1" t="s">
        <v>1621</v>
      </c>
      <c r="C67" s="1101" t="s">
        <v>2040</v>
      </c>
      <c r="D67" s="1" t="s">
        <v>2953</v>
      </c>
      <c r="E67" s="136" t="s">
        <v>3478</v>
      </c>
    </row>
    <row r="68" spans="1:5" ht="30">
      <c r="A68" s="581" t="s">
        <v>1623</v>
      </c>
      <c r="B68" s="1" t="s">
        <v>1622</v>
      </c>
      <c r="C68" s="1101" t="s">
        <v>2041</v>
      </c>
      <c r="D68" s="1215" t="s">
        <v>3343</v>
      </c>
      <c r="E68" s="136" t="s">
        <v>3479</v>
      </c>
    </row>
    <row r="69" spans="1:5" ht="15">
      <c r="C69" s="1101"/>
    </row>
    <row r="70" spans="1:5" ht="15">
      <c r="A70" s="581" t="s">
        <v>1623</v>
      </c>
      <c r="B70" s="1" t="s">
        <v>1628</v>
      </c>
      <c r="C70" s="1101" t="s">
        <v>2042</v>
      </c>
      <c r="D70" s="1" t="s">
        <v>2954</v>
      </c>
      <c r="E70" s="136" t="s">
        <v>3583</v>
      </c>
    </row>
    <row r="71" spans="1:5" ht="30">
      <c r="A71" s="581" t="s">
        <v>1623</v>
      </c>
      <c r="B71" s="1" t="s">
        <v>1629</v>
      </c>
      <c r="C71" s="1101" t="s">
        <v>2043</v>
      </c>
      <c r="D71" s="1" t="s">
        <v>2955</v>
      </c>
      <c r="E71" s="136" t="s">
        <v>3584</v>
      </c>
    </row>
    <row r="72" spans="1:5" ht="30">
      <c r="A72" s="581" t="s">
        <v>1623</v>
      </c>
      <c r="B72" s="1" t="s">
        <v>1630</v>
      </c>
      <c r="C72" s="1101" t="s">
        <v>2044</v>
      </c>
      <c r="D72" s="1" t="s">
        <v>2956</v>
      </c>
      <c r="E72" s="136" t="s">
        <v>3585</v>
      </c>
    </row>
    <row r="73" spans="1:5" ht="30">
      <c r="A73" s="581" t="s">
        <v>1623</v>
      </c>
      <c r="B73" s="1055" t="s">
        <v>1631</v>
      </c>
      <c r="C73" s="1103" t="s">
        <v>2791</v>
      </c>
      <c r="D73" s="1217" t="s">
        <v>3344</v>
      </c>
      <c r="E73" s="136" t="s">
        <v>3586</v>
      </c>
    </row>
    <row r="74" spans="1:5" ht="30">
      <c r="A74" s="581" t="s">
        <v>1623</v>
      </c>
      <c r="B74" s="1" t="s">
        <v>1632</v>
      </c>
      <c r="C74" s="1103" t="s">
        <v>2792</v>
      </c>
      <c r="D74" s="1217" t="s">
        <v>3345</v>
      </c>
      <c r="E74" s="136" t="s">
        <v>3587</v>
      </c>
    </row>
    <row r="75" spans="1:5" ht="30">
      <c r="A75" s="581" t="s">
        <v>1623</v>
      </c>
      <c r="B75" s="1" t="s">
        <v>1633</v>
      </c>
      <c r="C75" s="1103" t="s">
        <v>2768</v>
      </c>
      <c r="D75" s="1" t="s">
        <v>2957</v>
      </c>
      <c r="E75" s="136" t="s">
        <v>3588</v>
      </c>
    </row>
    <row r="76" spans="1:5" ht="15">
      <c r="C76" s="1101"/>
    </row>
    <row r="77" spans="1:5" ht="15">
      <c r="B77" s="1" t="s">
        <v>1406</v>
      </c>
      <c r="C77" s="1101" t="s">
        <v>2045</v>
      </c>
      <c r="D77" s="1217" t="s">
        <v>3346</v>
      </c>
      <c r="E77" s="1253" t="s">
        <v>3480</v>
      </c>
    </row>
    <row r="78" spans="1:5" ht="15">
      <c r="B78" s="1056" t="s">
        <v>1369</v>
      </c>
      <c r="C78" s="1103" t="s">
        <v>2734</v>
      </c>
      <c r="D78" s="1" t="s">
        <v>2900</v>
      </c>
      <c r="E78" s="1253" t="s">
        <v>3481</v>
      </c>
    </row>
    <row r="79" spans="1:5" ht="14.25" customHeight="1">
      <c r="B79" s="1" t="s">
        <v>1370</v>
      </c>
      <c r="C79" s="1103" t="s">
        <v>2735</v>
      </c>
      <c r="D79" s="1" t="s">
        <v>2901</v>
      </c>
      <c r="E79" s="1253" t="s">
        <v>3482</v>
      </c>
    </row>
    <row r="80" spans="1:5" ht="15">
      <c r="B80" s="1" t="s">
        <v>1407</v>
      </c>
      <c r="C80" s="1101" t="s">
        <v>2046</v>
      </c>
      <c r="D80" s="1" t="s">
        <v>2899</v>
      </c>
      <c r="E80" s="1253" t="s">
        <v>3483</v>
      </c>
    </row>
    <row r="81" spans="1:13" ht="15">
      <c r="C81" s="1101"/>
    </row>
    <row r="82" spans="1:13" ht="15">
      <c r="B82" s="1" t="s">
        <v>3490</v>
      </c>
      <c r="C82" s="1101" t="s">
        <v>2047</v>
      </c>
      <c r="D82" s="1217" t="s">
        <v>3331</v>
      </c>
      <c r="E82" s="136" t="s">
        <v>3484</v>
      </c>
      <c r="F82" s="1" t="s">
        <v>16</v>
      </c>
      <c r="G82" s="1" t="s">
        <v>96</v>
      </c>
      <c r="H82" s="1" t="s">
        <v>16</v>
      </c>
      <c r="I82" s="1" t="s">
        <v>866</v>
      </c>
    </row>
    <row r="83" spans="1:13" ht="15">
      <c r="B83" s="1" t="s">
        <v>1634</v>
      </c>
      <c r="C83" s="1101" t="s">
        <v>2048</v>
      </c>
      <c r="D83" s="1" t="s">
        <v>2902</v>
      </c>
      <c r="E83" s="136" t="s">
        <v>3486</v>
      </c>
      <c r="F83" s="1" t="s">
        <v>16</v>
      </c>
      <c r="G83" s="1" t="s">
        <v>97</v>
      </c>
      <c r="H83" s="1" t="s">
        <v>16</v>
      </c>
      <c r="I83" s="1" t="s">
        <v>1012</v>
      </c>
      <c r="M83" s="1252"/>
    </row>
    <row r="84" spans="1:13" ht="15">
      <c r="B84" s="1" t="s">
        <v>98</v>
      </c>
      <c r="C84" s="1101" t="s">
        <v>2049</v>
      </c>
      <c r="D84" s="1" t="s">
        <v>2903</v>
      </c>
      <c r="E84" s="136" t="s">
        <v>3487</v>
      </c>
      <c r="F84" s="1" t="s">
        <v>16</v>
      </c>
      <c r="G84" s="1" t="s">
        <v>99</v>
      </c>
      <c r="H84" s="1" t="s">
        <v>16</v>
      </c>
      <c r="I84" s="1" t="s">
        <v>1013</v>
      </c>
      <c r="M84" s="1252"/>
    </row>
    <row r="85" spans="1:13" ht="15">
      <c r="B85" s="1" t="s">
        <v>100</v>
      </c>
      <c r="C85" s="1101" t="s">
        <v>2050</v>
      </c>
      <c r="D85" s="1" t="s">
        <v>2904</v>
      </c>
      <c r="E85" s="136" t="s">
        <v>3488</v>
      </c>
      <c r="F85" s="1" t="s">
        <v>16</v>
      </c>
      <c r="G85" s="1" t="s">
        <v>101</v>
      </c>
      <c r="H85" s="1" t="s">
        <v>16</v>
      </c>
      <c r="I85" s="1" t="s">
        <v>1014</v>
      </c>
      <c r="M85" s="1252"/>
    </row>
    <row r="86" spans="1:13" ht="15">
      <c r="B86" s="1055" t="s">
        <v>102</v>
      </c>
      <c r="C86" s="1101" t="s">
        <v>2051</v>
      </c>
      <c r="D86" s="1" t="s">
        <v>2905</v>
      </c>
      <c r="E86" s="136" t="s">
        <v>3491</v>
      </c>
      <c r="F86" s="1" t="s">
        <v>16</v>
      </c>
      <c r="G86" s="1" t="s">
        <v>103</v>
      </c>
      <c r="H86" s="1" t="s">
        <v>16</v>
      </c>
      <c r="I86" s="1" t="s">
        <v>1015</v>
      </c>
      <c r="M86" s="1252"/>
    </row>
    <row r="87" spans="1:13" ht="15">
      <c r="B87" s="1" t="s">
        <v>104</v>
      </c>
      <c r="C87" s="1101" t="s">
        <v>2052</v>
      </c>
      <c r="D87" s="1" t="s">
        <v>2906</v>
      </c>
      <c r="E87" s="136" t="s">
        <v>105</v>
      </c>
      <c r="F87" s="1" t="s">
        <v>16</v>
      </c>
      <c r="G87" s="1" t="s">
        <v>106</v>
      </c>
      <c r="H87" s="1" t="s">
        <v>16</v>
      </c>
      <c r="I87" s="1" t="s">
        <v>1016</v>
      </c>
      <c r="M87" s="1252"/>
    </row>
    <row r="88" spans="1:13" ht="15">
      <c r="B88" s="1" t="s">
        <v>1371</v>
      </c>
      <c r="C88" s="1101" t="s">
        <v>2053</v>
      </c>
      <c r="D88" s="1" t="s">
        <v>2907</v>
      </c>
      <c r="E88" s="136" t="s">
        <v>3489</v>
      </c>
      <c r="F88" s="1" t="s">
        <v>16</v>
      </c>
      <c r="G88" s="1" t="s">
        <v>108</v>
      </c>
      <c r="H88" s="1" t="s">
        <v>16</v>
      </c>
      <c r="I88" s="1" t="s">
        <v>1017</v>
      </c>
      <c r="M88" s="1252"/>
    </row>
    <row r="89" spans="1:13" ht="15">
      <c r="B89" s="1" t="s">
        <v>107</v>
      </c>
      <c r="C89" s="1101" t="s">
        <v>2054</v>
      </c>
      <c r="D89" s="1" t="s">
        <v>2908</v>
      </c>
      <c r="E89" s="136" t="s">
        <v>3492</v>
      </c>
      <c r="F89" s="1" t="s">
        <v>16</v>
      </c>
      <c r="G89" s="1" t="s">
        <v>109</v>
      </c>
      <c r="H89" s="1" t="s">
        <v>16</v>
      </c>
      <c r="I89" s="1" t="s">
        <v>1018</v>
      </c>
      <c r="M89" s="1252"/>
    </row>
    <row r="90" spans="1:13" ht="15">
      <c r="B90" s="1" t="s">
        <v>1408</v>
      </c>
      <c r="C90" s="1101" t="s">
        <v>2055</v>
      </c>
      <c r="D90" s="1217" t="s">
        <v>3347</v>
      </c>
      <c r="E90" s="136" t="s">
        <v>3485</v>
      </c>
      <c r="M90" s="1252"/>
    </row>
    <row r="91" spans="1:13" ht="15">
      <c r="B91" s="1" t="s">
        <v>110</v>
      </c>
      <c r="C91" s="1101" t="s">
        <v>2056</v>
      </c>
      <c r="D91" s="1" t="s">
        <v>111</v>
      </c>
      <c r="E91" s="136" t="s">
        <v>112</v>
      </c>
      <c r="F91" s="1" t="s">
        <v>16</v>
      </c>
      <c r="G91" s="1" t="s">
        <v>113</v>
      </c>
      <c r="H91" s="1" t="s">
        <v>16</v>
      </c>
      <c r="I91" s="1" t="s">
        <v>867</v>
      </c>
      <c r="M91" s="1252"/>
    </row>
    <row r="92" spans="1:13" ht="15">
      <c r="C92" s="1101"/>
    </row>
    <row r="93" spans="1:13" ht="15">
      <c r="B93" s="1" t="s">
        <v>3493</v>
      </c>
      <c r="C93" s="1101" t="s">
        <v>2057</v>
      </c>
      <c r="D93" s="1" t="s">
        <v>2910</v>
      </c>
      <c r="E93" s="136" t="s">
        <v>114</v>
      </c>
      <c r="F93" s="1" t="s">
        <v>16</v>
      </c>
      <c r="G93" s="1" t="s">
        <v>115</v>
      </c>
      <c r="H93" s="1" t="s">
        <v>16</v>
      </c>
      <c r="I93" s="1" t="s">
        <v>1019</v>
      </c>
    </row>
    <row r="94" spans="1:13" s="1073" customFormat="1" ht="30">
      <c r="A94" s="581"/>
      <c r="B94" s="1073" t="s">
        <v>2840</v>
      </c>
      <c r="C94" s="1183" t="s">
        <v>2843</v>
      </c>
      <c r="D94" s="1180" t="s">
        <v>3338</v>
      </c>
      <c r="E94" s="1178" t="s">
        <v>3746</v>
      </c>
      <c r="M94" s="1267"/>
    </row>
    <row r="95" spans="1:13" s="1073" customFormat="1" ht="15">
      <c r="A95" s="581"/>
      <c r="B95" s="1073" t="s">
        <v>2841</v>
      </c>
      <c r="C95" s="364" t="s">
        <v>2842</v>
      </c>
      <c r="D95" s="1180" t="s">
        <v>3339</v>
      </c>
      <c r="E95" s="1178" t="s">
        <v>3747</v>
      </c>
      <c r="M95" s="1267"/>
    </row>
    <row r="96" spans="1:13" ht="15">
      <c r="B96" s="1" t="s">
        <v>1461</v>
      </c>
      <c r="C96" s="1101" t="s">
        <v>2058</v>
      </c>
      <c r="D96" s="1" t="s">
        <v>2909</v>
      </c>
      <c r="E96" s="136" t="s">
        <v>116</v>
      </c>
      <c r="F96" s="1" t="s">
        <v>16</v>
      </c>
      <c r="G96" s="1" t="s">
        <v>117</v>
      </c>
      <c r="H96" s="1" t="s">
        <v>16</v>
      </c>
      <c r="I96" s="1" t="s">
        <v>868</v>
      </c>
    </row>
    <row r="97" spans="2:9" ht="15">
      <c r="B97" s="1" t="s">
        <v>1415</v>
      </c>
      <c r="C97" s="1101" t="s">
        <v>2059</v>
      </c>
      <c r="D97" s="1" t="s">
        <v>2911</v>
      </c>
      <c r="E97" s="136" t="s">
        <v>3495</v>
      </c>
    </row>
    <row r="98" spans="2:9" ht="15">
      <c r="B98" s="1" t="s">
        <v>1410</v>
      </c>
      <c r="C98" s="1101" t="s">
        <v>2060</v>
      </c>
      <c r="D98" s="1" t="s">
        <v>2912</v>
      </c>
      <c r="E98" s="136" t="s">
        <v>3494</v>
      </c>
    </row>
    <row r="99" spans="2:9" ht="15">
      <c r="B99" s="1056" t="s">
        <v>1413</v>
      </c>
      <c r="C99" s="1103" t="s">
        <v>2736</v>
      </c>
      <c r="D99" s="1" t="s">
        <v>2913</v>
      </c>
      <c r="E99" s="136" t="s">
        <v>4036</v>
      </c>
      <c r="F99" s="1" t="s">
        <v>16</v>
      </c>
      <c r="G99" s="1" t="s">
        <v>118</v>
      </c>
      <c r="H99" s="1" t="s">
        <v>16</v>
      </c>
      <c r="I99" s="1" t="s">
        <v>1020</v>
      </c>
    </row>
    <row r="100" spans="2:9" ht="15">
      <c r="B100" s="1" t="s">
        <v>1412</v>
      </c>
      <c r="C100" s="1103" t="s">
        <v>2752</v>
      </c>
      <c r="D100" s="1" t="s">
        <v>3252</v>
      </c>
      <c r="E100" s="366" t="s">
        <v>3499</v>
      </c>
    </row>
    <row r="101" spans="2:9" ht="15">
      <c r="B101" s="1" t="s">
        <v>120</v>
      </c>
      <c r="C101" s="1101" t="s">
        <v>2061</v>
      </c>
      <c r="D101" s="1" t="s">
        <v>2914</v>
      </c>
      <c r="E101" s="136" t="s">
        <v>3500</v>
      </c>
      <c r="F101" s="1" t="s">
        <v>16</v>
      </c>
      <c r="G101" s="1" t="s">
        <v>119</v>
      </c>
      <c r="H101" s="1" t="s">
        <v>16</v>
      </c>
      <c r="I101" s="1" t="s">
        <v>1021</v>
      </c>
    </row>
    <row r="102" spans="2:9" ht="30">
      <c r="B102" s="1" t="s">
        <v>1414</v>
      </c>
      <c r="C102" s="1101" t="s">
        <v>2062</v>
      </c>
      <c r="D102" s="1217" t="s">
        <v>3332</v>
      </c>
      <c r="E102" s="136" t="s">
        <v>3501</v>
      </c>
      <c r="F102" s="1" t="s">
        <v>16</v>
      </c>
      <c r="G102" s="1" t="s">
        <v>121</v>
      </c>
      <c r="H102" s="1" t="s">
        <v>16</v>
      </c>
      <c r="I102" s="1" t="s">
        <v>1023</v>
      </c>
    </row>
    <row r="103" spans="2:9" ht="15">
      <c r="B103" s="1" t="s">
        <v>1412</v>
      </c>
      <c r="C103" s="1103" t="s">
        <v>2752</v>
      </c>
      <c r="D103" s="1" t="s">
        <v>3252</v>
      </c>
      <c r="E103" s="136" t="s">
        <v>3499</v>
      </c>
    </row>
    <row r="104" spans="2:9" ht="15">
      <c r="B104" s="1" t="s">
        <v>1411</v>
      </c>
      <c r="C104" s="1101" t="s">
        <v>2063</v>
      </c>
      <c r="D104" s="1" t="s">
        <v>2915</v>
      </c>
      <c r="E104" s="136" t="s">
        <v>3496</v>
      </c>
    </row>
    <row r="105" spans="2:9" ht="15">
      <c r="B105" s="1042" t="s">
        <v>1989</v>
      </c>
      <c r="C105" s="1101" t="s">
        <v>2064</v>
      </c>
      <c r="D105" s="1" t="s">
        <v>2916</v>
      </c>
      <c r="E105" s="136" t="s">
        <v>3497</v>
      </c>
      <c r="F105" s="1" t="s">
        <v>16</v>
      </c>
      <c r="G105" s="1" t="s">
        <v>16</v>
      </c>
      <c r="H105" s="1" t="s">
        <v>16</v>
      </c>
      <c r="I105" s="1" t="s">
        <v>16</v>
      </c>
    </row>
    <row r="106" spans="2:9" ht="15">
      <c r="B106" s="1" t="s">
        <v>1409</v>
      </c>
      <c r="C106" s="1101" t="s">
        <v>2065</v>
      </c>
      <c r="D106" s="1" t="s">
        <v>2917</v>
      </c>
      <c r="E106" s="136" t="s">
        <v>3498</v>
      </c>
      <c r="F106" s="1" t="s">
        <v>16</v>
      </c>
      <c r="G106" s="1" t="s">
        <v>122</v>
      </c>
      <c r="H106" s="1" t="s">
        <v>16</v>
      </c>
      <c r="I106" s="1" t="s">
        <v>1022</v>
      </c>
    </row>
    <row r="107" spans="2:9" ht="30">
      <c r="B107" s="1" t="s">
        <v>1417</v>
      </c>
      <c r="C107" s="1101" t="s">
        <v>2066</v>
      </c>
      <c r="D107" s="1" t="s">
        <v>2918</v>
      </c>
      <c r="E107" s="136" t="s">
        <v>3502</v>
      </c>
      <c r="F107" s="1" t="s">
        <v>16</v>
      </c>
      <c r="G107" s="1" t="s">
        <v>123</v>
      </c>
      <c r="H107" s="1" t="s">
        <v>16</v>
      </c>
      <c r="I107" s="1" t="s">
        <v>1024</v>
      </c>
    </row>
    <row r="108" spans="2:9" ht="15">
      <c r="B108" s="1" t="s">
        <v>1416</v>
      </c>
      <c r="C108" s="1101" t="s">
        <v>2067</v>
      </c>
      <c r="D108" s="1" t="s">
        <v>2919</v>
      </c>
      <c r="E108" s="1178" t="s">
        <v>3531</v>
      </c>
    </row>
    <row r="109" spans="2:9" ht="15">
      <c r="B109" s="190" t="s">
        <v>1418</v>
      </c>
      <c r="C109" s="1184" t="s">
        <v>2068</v>
      </c>
      <c r="D109" s="1217" t="s">
        <v>3348</v>
      </c>
      <c r="E109" s="136" t="s">
        <v>3503</v>
      </c>
    </row>
    <row r="110" spans="2:9" ht="15">
      <c r="B110" s="190" t="s">
        <v>1419</v>
      </c>
      <c r="C110" s="1184" t="s">
        <v>2069</v>
      </c>
      <c r="D110" s="1217" t="s">
        <v>3349</v>
      </c>
      <c r="E110" s="1255" t="s">
        <v>3504</v>
      </c>
    </row>
    <row r="111" spans="2:9" ht="15">
      <c r="B111" s="190" t="s">
        <v>1420</v>
      </c>
      <c r="C111" s="1184" t="s">
        <v>2070</v>
      </c>
      <c r="D111" s="1" t="s">
        <v>2920</v>
      </c>
      <c r="E111" s="136" t="s">
        <v>4037</v>
      </c>
    </row>
    <row r="112" spans="2:9" ht="15">
      <c r="B112" s="190" t="s">
        <v>1421</v>
      </c>
      <c r="C112" s="1184" t="s">
        <v>2071</v>
      </c>
      <c r="D112" s="1" t="s">
        <v>3253</v>
      </c>
      <c r="E112" s="1255" t="s">
        <v>3505</v>
      </c>
    </row>
    <row r="113" spans="1:9" ht="15">
      <c r="B113" s="190" t="s">
        <v>1372</v>
      </c>
      <c r="C113" s="1184" t="s">
        <v>2072</v>
      </c>
      <c r="D113" s="1" t="s">
        <v>2921</v>
      </c>
      <c r="E113" s="136" t="s">
        <v>3506</v>
      </c>
      <c r="F113" s="1" t="s">
        <v>16</v>
      </c>
      <c r="G113" s="1" t="s">
        <v>124</v>
      </c>
      <c r="H113" s="1" t="s">
        <v>16</v>
      </c>
      <c r="I113" s="1" t="s">
        <v>1025</v>
      </c>
    </row>
    <row r="114" spans="1:9" ht="30">
      <c r="A114" s="581" t="s">
        <v>1623</v>
      </c>
      <c r="B114" s="190" t="s">
        <v>1635</v>
      </c>
      <c r="C114" s="1184" t="s">
        <v>2073</v>
      </c>
      <c r="D114" s="1" t="s">
        <v>2958</v>
      </c>
      <c r="E114" s="136" t="s">
        <v>3507</v>
      </c>
    </row>
    <row r="115" spans="1:9" ht="15">
      <c r="A115" s="581" t="s">
        <v>1623</v>
      </c>
      <c r="B115" s="190" t="s">
        <v>1637</v>
      </c>
      <c r="C115" s="1184" t="s">
        <v>2074</v>
      </c>
      <c r="D115" s="1" t="s">
        <v>3254</v>
      </c>
      <c r="E115" s="136" t="s">
        <v>3508</v>
      </c>
    </row>
    <row r="116" spans="1:9" ht="30">
      <c r="A116" s="581" t="s">
        <v>1623</v>
      </c>
      <c r="B116" s="190" t="s">
        <v>1638</v>
      </c>
      <c r="C116" s="1185" t="s">
        <v>2769</v>
      </c>
      <c r="D116" s="1" t="s">
        <v>3255</v>
      </c>
      <c r="E116" s="136" t="s">
        <v>3509</v>
      </c>
    </row>
    <row r="117" spans="1:9" ht="15">
      <c r="A117" s="581" t="s">
        <v>1623</v>
      </c>
      <c r="B117" s="190" t="s">
        <v>1639</v>
      </c>
      <c r="C117" s="1186" t="s">
        <v>2731</v>
      </c>
      <c r="D117" s="1" t="s">
        <v>3256</v>
      </c>
      <c r="E117" s="136" t="s">
        <v>4038</v>
      </c>
    </row>
    <row r="118" spans="1:9" ht="15">
      <c r="A118" s="581" t="s">
        <v>1623</v>
      </c>
      <c r="B118" s="190" t="s">
        <v>1640</v>
      </c>
      <c r="C118" s="1184" t="s">
        <v>2075</v>
      </c>
      <c r="D118" s="1" t="s">
        <v>3257</v>
      </c>
      <c r="E118" s="1256" t="s">
        <v>3514</v>
      </c>
    </row>
    <row r="119" spans="1:9" ht="15">
      <c r="A119" s="581" t="s">
        <v>1623</v>
      </c>
      <c r="B119" s="190" t="s">
        <v>1641</v>
      </c>
      <c r="C119" s="1184" t="s">
        <v>2076</v>
      </c>
      <c r="D119" s="1" t="s">
        <v>3258</v>
      </c>
      <c r="E119" s="136" t="s">
        <v>4039</v>
      </c>
    </row>
    <row r="120" spans="1:9" ht="15">
      <c r="A120" s="581" t="s">
        <v>1623</v>
      </c>
      <c r="B120" s="190" t="s">
        <v>1642</v>
      </c>
      <c r="C120" s="1184" t="s">
        <v>2077</v>
      </c>
      <c r="D120" s="1" t="s">
        <v>3259</v>
      </c>
      <c r="E120" s="1256" t="s">
        <v>3513</v>
      </c>
    </row>
    <row r="121" spans="1:9" ht="15">
      <c r="A121" s="581" t="s">
        <v>1623</v>
      </c>
      <c r="B121" s="190" t="s">
        <v>1643</v>
      </c>
      <c r="C121" s="1184" t="s">
        <v>2078</v>
      </c>
      <c r="D121" s="1" t="s">
        <v>3260</v>
      </c>
      <c r="E121" s="136" t="s">
        <v>3511</v>
      </c>
    </row>
    <row r="122" spans="1:9" ht="15">
      <c r="A122" s="581" t="s">
        <v>1623</v>
      </c>
      <c r="B122" s="190" t="s">
        <v>1644</v>
      </c>
      <c r="C122" s="1184" t="s">
        <v>2079</v>
      </c>
      <c r="D122" s="1217" t="s">
        <v>3350</v>
      </c>
      <c r="E122" s="1256" t="s">
        <v>3512</v>
      </c>
    </row>
    <row r="123" spans="1:9" ht="30">
      <c r="A123" s="581" t="s">
        <v>1623</v>
      </c>
      <c r="B123" s="190" t="s">
        <v>1636</v>
      </c>
      <c r="C123" s="1187" t="s">
        <v>2080</v>
      </c>
      <c r="D123" s="1" t="s">
        <v>2959</v>
      </c>
      <c r="E123" s="136" t="s">
        <v>3510</v>
      </c>
    </row>
    <row r="124" spans="1:9" ht="15">
      <c r="B124" s="190"/>
      <c r="C124" s="1184"/>
    </row>
    <row r="125" spans="1:9" ht="15">
      <c r="B125" s="1" t="s">
        <v>125</v>
      </c>
      <c r="C125" s="1101" t="s">
        <v>2081</v>
      </c>
      <c r="D125" s="1217" t="s">
        <v>3333</v>
      </c>
      <c r="E125" s="136" t="s">
        <v>3516</v>
      </c>
      <c r="F125" s="1" t="s">
        <v>16</v>
      </c>
      <c r="G125" s="1" t="s">
        <v>126</v>
      </c>
      <c r="H125" s="1" t="s">
        <v>16</v>
      </c>
      <c r="I125" s="1" t="s">
        <v>869</v>
      </c>
    </row>
    <row r="126" spans="1:9" ht="15">
      <c r="B126" s="1" t="s">
        <v>1422</v>
      </c>
      <c r="C126" s="1101" t="s">
        <v>2082</v>
      </c>
      <c r="D126" s="1" t="s">
        <v>2922</v>
      </c>
      <c r="E126" s="136" t="s">
        <v>3515</v>
      </c>
    </row>
    <row r="127" spans="1:9" ht="60">
      <c r="B127" s="278" t="s">
        <v>1438</v>
      </c>
      <c r="C127" s="1188" t="s">
        <v>2083</v>
      </c>
      <c r="D127" s="1" t="s">
        <v>3272</v>
      </c>
      <c r="E127" s="136" t="s">
        <v>3519</v>
      </c>
    </row>
    <row r="128" spans="1:9" ht="15">
      <c r="A128" s="581" t="s">
        <v>1623</v>
      </c>
      <c r="B128" s="278" t="s">
        <v>1645</v>
      </c>
      <c r="C128" s="1188" t="s">
        <v>2084</v>
      </c>
      <c r="D128" s="1" t="s">
        <v>2960</v>
      </c>
      <c r="E128" s="1257" t="s">
        <v>3517</v>
      </c>
    </row>
    <row r="129" spans="1:9" ht="30">
      <c r="A129" s="581" t="s">
        <v>1623</v>
      </c>
      <c r="B129" s="278" t="s">
        <v>1646</v>
      </c>
      <c r="C129" s="1188" t="s">
        <v>2085</v>
      </c>
      <c r="D129" s="1" t="s">
        <v>2961</v>
      </c>
      <c r="E129" s="136" t="s">
        <v>3520</v>
      </c>
    </row>
    <row r="130" spans="1:9" ht="15">
      <c r="A130" s="581" t="s">
        <v>1623</v>
      </c>
      <c r="B130" s="278" t="s">
        <v>1648</v>
      </c>
      <c r="C130" s="1188" t="s">
        <v>2086</v>
      </c>
      <c r="D130" s="1" t="s">
        <v>3261</v>
      </c>
      <c r="E130" s="136" t="s">
        <v>3521</v>
      </c>
    </row>
    <row r="131" spans="1:9" ht="30">
      <c r="A131" s="581" t="s">
        <v>1623</v>
      </c>
      <c r="B131" s="278" t="s">
        <v>1649</v>
      </c>
      <c r="C131" s="1188" t="s">
        <v>2087</v>
      </c>
      <c r="D131" s="1217" t="s">
        <v>3351</v>
      </c>
      <c r="E131" s="136" t="s">
        <v>3522</v>
      </c>
    </row>
    <row r="132" spans="1:9" ht="30">
      <c r="A132" s="581" t="s">
        <v>1623</v>
      </c>
      <c r="B132" s="278" t="s">
        <v>1650</v>
      </c>
      <c r="C132" s="1188" t="s">
        <v>2088</v>
      </c>
      <c r="D132" s="1" t="s">
        <v>3262</v>
      </c>
      <c r="E132" s="136" t="s">
        <v>3523</v>
      </c>
    </row>
    <row r="133" spans="1:9" ht="45">
      <c r="A133" s="581" t="s">
        <v>1623</v>
      </c>
      <c r="B133" s="278" t="s">
        <v>1647</v>
      </c>
      <c r="C133" s="1188" t="s">
        <v>2089</v>
      </c>
      <c r="D133" s="1" t="s">
        <v>2962</v>
      </c>
      <c r="E133" s="136" t="s">
        <v>3524</v>
      </c>
    </row>
    <row r="134" spans="1:9" ht="15">
      <c r="B134" s="192"/>
      <c r="C134" s="1189"/>
    </row>
    <row r="135" spans="1:9" ht="30">
      <c r="B135" s="1" t="s">
        <v>3273</v>
      </c>
      <c r="C135" s="1103" t="s">
        <v>2753</v>
      </c>
      <c r="D135" s="1" t="s">
        <v>3274</v>
      </c>
      <c r="E135" s="136" t="s">
        <v>3525</v>
      </c>
      <c r="F135" s="1" t="s">
        <v>16</v>
      </c>
      <c r="G135" s="1" t="s">
        <v>127</v>
      </c>
      <c r="H135" s="1" t="s">
        <v>16</v>
      </c>
      <c r="I135" s="1" t="s">
        <v>870</v>
      </c>
    </row>
    <row r="136" spans="1:9" ht="15">
      <c r="C136" s="1101"/>
    </row>
    <row r="137" spans="1:9" ht="15">
      <c r="B137" s="138" t="s">
        <v>1462</v>
      </c>
      <c r="C137" s="1190" t="s">
        <v>2090</v>
      </c>
      <c r="D137" s="1" t="s">
        <v>2923</v>
      </c>
      <c r="E137" s="136" t="s">
        <v>3526</v>
      </c>
      <c r="F137" s="1" t="s">
        <v>16</v>
      </c>
      <c r="G137" s="1" t="s">
        <v>133</v>
      </c>
      <c r="H137" s="1" t="s">
        <v>16</v>
      </c>
      <c r="I137" s="1" t="s">
        <v>725</v>
      </c>
    </row>
    <row r="138" spans="1:9" s="1059" customFormat="1" ht="15">
      <c r="A138" s="581"/>
      <c r="B138" s="138" t="s">
        <v>1347</v>
      </c>
      <c r="C138" s="364" t="s">
        <v>2786</v>
      </c>
      <c r="D138" s="1059" t="s">
        <v>2924</v>
      </c>
      <c r="E138" s="366" t="s">
        <v>3527</v>
      </c>
    </row>
    <row r="139" spans="1:9" ht="18" customHeight="1">
      <c r="B139" s="1" t="s">
        <v>1432</v>
      </c>
      <c r="C139" s="1103" t="s">
        <v>2091</v>
      </c>
      <c r="D139" s="1" t="s">
        <v>2925</v>
      </c>
      <c r="E139" s="1258" t="s">
        <v>3534</v>
      </c>
      <c r="F139" s="1" t="s">
        <v>16</v>
      </c>
      <c r="G139" s="1" t="s">
        <v>128</v>
      </c>
      <c r="H139" s="1" t="s">
        <v>16</v>
      </c>
      <c r="I139" s="1" t="s">
        <v>1027</v>
      </c>
    </row>
    <row r="140" spans="1:9" ht="15">
      <c r="B140" s="1" t="s">
        <v>1423</v>
      </c>
      <c r="C140" s="1101" t="s">
        <v>2092</v>
      </c>
      <c r="D140" s="1" t="s">
        <v>3263</v>
      </c>
      <c r="E140" s="136" t="s">
        <v>3528</v>
      </c>
      <c r="F140" s="1" t="s">
        <v>16</v>
      </c>
      <c r="G140" s="1" t="s">
        <v>129</v>
      </c>
      <c r="H140" s="1" t="s">
        <v>16</v>
      </c>
      <c r="I140" s="1" t="s">
        <v>1026</v>
      </c>
    </row>
    <row r="141" spans="1:9" ht="15">
      <c r="B141" s="1042" t="s">
        <v>1990</v>
      </c>
      <c r="C141" s="1101" t="s">
        <v>2093</v>
      </c>
      <c r="D141" s="1" t="s">
        <v>3264</v>
      </c>
      <c r="E141" s="136" t="s">
        <v>3529</v>
      </c>
      <c r="F141" s="1" t="s">
        <v>16</v>
      </c>
      <c r="G141" s="1" t="s">
        <v>130</v>
      </c>
      <c r="H141" s="1" t="s">
        <v>16</v>
      </c>
      <c r="I141" s="1" t="s">
        <v>1265</v>
      </c>
    </row>
    <row r="142" spans="1:9" ht="15">
      <c r="B142" s="1" t="s">
        <v>1430</v>
      </c>
      <c r="C142" s="1101" t="s">
        <v>2094</v>
      </c>
      <c r="D142" s="1217" t="s">
        <v>3334</v>
      </c>
      <c r="E142" s="136" t="s">
        <v>3530</v>
      </c>
      <c r="F142" s="1" t="s">
        <v>16</v>
      </c>
      <c r="G142" s="1" t="s">
        <v>131</v>
      </c>
      <c r="H142" s="1" t="s">
        <v>16</v>
      </c>
      <c r="I142" s="1" t="s">
        <v>1266</v>
      </c>
    </row>
    <row r="143" spans="1:9" ht="30">
      <c r="B143" s="1" t="s">
        <v>1425</v>
      </c>
      <c r="C143" s="1101" t="s">
        <v>2095</v>
      </c>
      <c r="D143" s="1217" t="s">
        <v>3335</v>
      </c>
      <c r="E143" s="136" t="s">
        <v>3742</v>
      </c>
    </row>
    <row r="144" spans="1:9" ht="15">
      <c r="C144" s="1101"/>
    </row>
    <row r="145" spans="1:9" ht="15">
      <c r="B145" s="1" t="s">
        <v>146</v>
      </c>
      <c r="C145" s="1101" t="s">
        <v>2096</v>
      </c>
      <c r="D145" s="1" t="s">
        <v>147</v>
      </c>
      <c r="E145" s="136" t="s">
        <v>3532</v>
      </c>
      <c r="F145" s="1" t="s">
        <v>16</v>
      </c>
      <c r="G145" s="1" t="s">
        <v>148</v>
      </c>
      <c r="H145" s="1" t="s">
        <v>16</v>
      </c>
      <c r="I145" s="1" t="s">
        <v>872</v>
      </c>
    </row>
    <row r="146" spans="1:9" s="1059" customFormat="1" ht="15">
      <c r="A146" s="581"/>
      <c r="B146" s="1059" t="s">
        <v>1348</v>
      </c>
      <c r="C146" s="364" t="s">
        <v>2787</v>
      </c>
      <c r="D146" s="1059" t="s">
        <v>2926</v>
      </c>
      <c r="E146" s="366" t="s">
        <v>3533</v>
      </c>
    </row>
    <row r="147" spans="1:9" ht="15">
      <c r="B147" s="1" t="s">
        <v>1433</v>
      </c>
      <c r="C147" s="1101" t="s">
        <v>2097</v>
      </c>
      <c r="D147" s="1" t="s">
        <v>2927</v>
      </c>
      <c r="E147" s="136" t="s">
        <v>3537</v>
      </c>
      <c r="F147" s="1" t="s">
        <v>16</v>
      </c>
      <c r="G147" s="1" t="s">
        <v>142</v>
      </c>
      <c r="H147" s="1" t="s">
        <v>16</v>
      </c>
      <c r="I147" s="1" t="s">
        <v>1030</v>
      </c>
    </row>
    <row r="148" spans="1:9" ht="15">
      <c r="B148" s="1" t="s">
        <v>1424</v>
      </c>
      <c r="C148" s="1101" t="s">
        <v>2098</v>
      </c>
      <c r="D148" s="1" t="s">
        <v>3265</v>
      </c>
      <c r="E148" s="136" t="s">
        <v>3538</v>
      </c>
      <c r="F148" s="1" t="s">
        <v>16</v>
      </c>
      <c r="G148" s="1" t="s">
        <v>143</v>
      </c>
      <c r="H148" s="1" t="s">
        <v>16</v>
      </c>
      <c r="I148" s="1" t="s">
        <v>1031</v>
      </c>
    </row>
    <row r="149" spans="1:9" ht="15">
      <c r="B149" s="1042" t="s">
        <v>1990</v>
      </c>
      <c r="C149" s="1101" t="s">
        <v>2093</v>
      </c>
      <c r="D149" s="1" t="s">
        <v>3264</v>
      </c>
      <c r="E149" s="136" t="s">
        <v>3536</v>
      </c>
      <c r="F149" s="1" t="s">
        <v>16</v>
      </c>
      <c r="G149" s="1" t="s">
        <v>144</v>
      </c>
      <c r="H149" s="1" t="s">
        <v>16</v>
      </c>
      <c r="I149" s="1" t="s">
        <v>1267</v>
      </c>
    </row>
    <row r="150" spans="1:9" ht="15">
      <c r="B150" s="1" t="s">
        <v>1431</v>
      </c>
      <c r="C150" s="1101" t="s">
        <v>2099</v>
      </c>
      <c r="D150" s="1" t="s">
        <v>2928</v>
      </c>
      <c r="E150" s="136" t="s">
        <v>3535</v>
      </c>
      <c r="F150" s="1" t="s">
        <v>16</v>
      </c>
      <c r="G150" s="1" t="s">
        <v>145</v>
      </c>
      <c r="H150" s="1" t="s">
        <v>16</v>
      </c>
      <c r="I150" s="1" t="s">
        <v>1268</v>
      </c>
    </row>
    <row r="151" spans="1:9" ht="30">
      <c r="B151" s="1" t="s">
        <v>1426</v>
      </c>
      <c r="C151" s="1101" t="s">
        <v>2100</v>
      </c>
      <c r="D151" s="1" t="s">
        <v>2929</v>
      </c>
      <c r="E151" s="136" t="s">
        <v>3743</v>
      </c>
      <c r="I151" s="1" t="s">
        <v>1032</v>
      </c>
    </row>
    <row r="152" spans="1:9" ht="15">
      <c r="C152" s="1101"/>
    </row>
    <row r="153" spans="1:9" ht="15">
      <c r="B153" s="1" t="s">
        <v>140</v>
      </c>
      <c r="C153" s="1101" t="s">
        <v>2101</v>
      </c>
      <c r="D153" s="1" t="s">
        <v>2930</v>
      </c>
      <c r="E153" s="136" t="s">
        <v>3539</v>
      </c>
      <c r="F153" s="1" t="s">
        <v>16</v>
      </c>
      <c r="G153" s="1" t="s">
        <v>141</v>
      </c>
      <c r="H153" s="1" t="s">
        <v>16</v>
      </c>
      <c r="I153" s="1" t="s">
        <v>871</v>
      </c>
    </row>
    <row r="154" spans="1:9" s="1059" customFormat="1" ht="15">
      <c r="A154" s="581"/>
      <c r="B154" s="1059" t="s">
        <v>2763</v>
      </c>
      <c r="C154" s="364" t="s">
        <v>2788</v>
      </c>
      <c r="D154" s="1059" t="s">
        <v>2931</v>
      </c>
      <c r="E154" s="366" t="s">
        <v>3540</v>
      </c>
    </row>
    <row r="155" spans="1:9" ht="15">
      <c r="B155" s="1" t="s">
        <v>1434</v>
      </c>
      <c r="C155" s="1101" t="s">
        <v>2102</v>
      </c>
      <c r="D155" s="1" t="s">
        <v>2932</v>
      </c>
      <c r="E155" s="136" t="s">
        <v>3550</v>
      </c>
      <c r="F155" s="1" t="s">
        <v>16</v>
      </c>
      <c r="G155" s="1" t="s">
        <v>134</v>
      </c>
      <c r="H155" s="1" t="s">
        <v>16</v>
      </c>
      <c r="I155" s="1" t="s">
        <v>1028</v>
      </c>
    </row>
    <row r="156" spans="1:9" ht="15">
      <c r="B156" s="1" t="s">
        <v>1429</v>
      </c>
      <c r="C156" s="1101" t="s">
        <v>2103</v>
      </c>
      <c r="D156" s="1" t="s">
        <v>2933</v>
      </c>
      <c r="E156" s="136" t="s">
        <v>3541</v>
      </c>
      <c r="F156" s="1" t="s">
        <v>16</v>
      </c>
      <c r="G156" s="1" t="s">
        <v>137</v>
      </c>
      <c r="H156" s="1" t="s">
        <v>16</v>
      </c>
      <c r="I156" s="1" t="s">
        <v>1269</v>
      </c>
    </row>
    <row r="157" spans="1:9" ht="15">
      <c r="B157" s="1" t="s">
        <v>135</v>
      </c>
      <c r="C157" s="1101" t="s">
        <v>2104</v>
      </c>
      <c r="D157" s="1" t="s">
        <v>136</v>
      </c>
      <c r="E157" s="136" t="s">
        <v>3518</v>
      </c>
      <c r="F157" s="1" t="s">
        <v>16</v>
      </c>
      <c r="G157" s="1" t="s">
        <v>138</v>
      </c>
      <c r="H157" s="1" t="s">
        <v>16</v>
      </c>
      <c r="I157" s="1" t="s">
        <v>1270</v>
      </c>
    </row>
    <row r="158" spans="1:9" ht="15">
      <c r="B158" s="1" t="s">
        <v>1427</v>
      </c>
      <c r="C158" s="1101" t="s">
        <v>2105</v>
      </c>
      <c r="D158" s="1217" t="s">
        <v>3336</v>
      </c>
      <c r="E158" s="136" t="s">
        <v>3551</v>
      </c>
      <c r="F158" s="1" t="s">
        <v>16</v>
      </c>
      <c r="G158" s="1" t="s">
        <v>139</v>
      </c>
      <c r="H158" s="1" t="s">
        <v>16</v>
      </c>
      <c r="I158" s="1" t="s">
        <v>1033</v>
      </c>
    </row>
    <row r="159" spans="1:9" ht="30">
      <c r="B159" s="1" t="s">
        <v>1428</v>
      </c>
      <c r="C159" s="1101" t="s">
        <v>2106</v>
      </c>
      <c r="D159" s="1217" t="s">
        <v>3337</v>
      </c>
      <c r="E159" s="136" t="s">
        <v>3744</v>
      </c>
    </row>
    <row r="160" spans="1:9" ht="15">
      <c r="C160" s="1101"/>
      <c r="G160" s="1" t="s">
        <v>16</v>
      </c>
      <c r="I160" s="1" t="s">
        <v>1029</v>
      </c>
    </row>
    <row r="161" spans="1:9" ht="30">
      <c r="A161" s="581" t="s">
        <v>1623</v>
      </c>
      <c r="B161" s="1" t="s">
        <v>1651</v>
      </c>
      <c r="C161" s="1101" t="s">
        <v>2107</v>
      </c>
      <c r="D161" s="1" t="s">
        <v>3276</v>
      </c>
      <c r="E161" s="136" t="s">
        <v>3555</v>
      </c>
      <c r="F161" s="1" t="s">
        <v>16</v>
      </c>
      <c r="G161" s="1" t="s">
        <v>149</v>
      </c>
      <c r="I161" s="1" t="s">
        <v>873</v>
      </c>
    </row>
    <row r="162" spans="1:9" ht="45">
      <c r="A162" s="581" t="s">
        <v>1623</v>
      </c>
      <c r="B162" s="362" t="s">
        <v>1709</v>
      </c>
      <c r="C162" s="1101" t="s">
        <v>2108</v>
      </c>
      <c r="D162" s="1" t="s">
        <v>3277</v>
      </c>
      <c r="E162" s="136" t="s">
        <v>3556</v>
      </c>
    </row>
    <row r="163" spans="1:9" ht="60">
      <c r="A163" s="581" t="s">
        <v>1623</v>
      </c>
      <c r="B163" s="362" t="s">
        <v>1710</v>
      </c>
      <c r="C163" s="1101" t="s">
        <v>2109</v>
      </c>
      <c r="D163" s="1" t="s">
        <v>3278</v>
      </c>
      <c r="E163" s="136" t="s">
        <v>3557</v>
      </c>
    </row>
    <row r="164" spans="1:9" ht="30">
      <c r="A164" s="581" t="s">
        <v>1623</v>
      </c>
      <c r="B164" s="362" t="s">
        <v>1711</v>
      </c>
      <c r="C164" s="1101" t="s">
        <v>2110</v>
      </c>
      <c r="D164" s="1" t="s">
        <v>3279</v>
      </c>
      <c r="E164" s="136" t="s">
        <v>3558</v>
      </c>
    </row>
    <row r="165" spans="1:9" ht="30">
      <c r="A165" s="581" t="s">
        <v>1623</v>
      </c>
      <c r="B165" s="1" t="s">
        <v>1652</v>
      </c>
      <c r="C165" s="1101" t="s">
        <v>2111</v>
      </c>
      <c r="D165" s="1" t="s">
        <v>2963</v>
      </c>
      <c r="E165" s="136" t="s">
        <v>3559</v>
      </c>
    </row>
    <row r="166" spans="1:9" ht="15">
      <c r="A166" s="581" t="s">
        <v>1623</v>
      </c>
      <c r="B166" s="1" t="s">
        <v>1653</v>
      </c>
      <c r="C166" s="1101" t="s">
        <v>2112</v>
      </c>
      <c r="D166" s="1" t="s">
        <v>2964</v>
      </c>
      <c r="E166" s="136" t="s">
        <v>3560</v>
      </c>
    </row>
    <row r="167" spans="1:9" ht="30">
      <c r="A167" s="581" t="s">
        <v>1623</v>
      </c>
      <c r="B167" s="362" t="s">
        <v>1712</v>
      </c>
      <c r="C167" s="1101" t="s">
        <v>2113</v>
      </c>
      <c r="D167" s="1" t="s">
        <v>2965</v>
      </c>
      <c r="E167" s="136" t="s">
        <v>3561</v>
      </c>
    </row>
    <row r="168" spans="1:9" ht="45">
      <c r="A168" s="581" t="s">
        <v>1623</v>
      </c>
      <c r="B168" s="362" t="s">
        <v>1713</v>
      </c>
      <c r="C168" s="1101" t="s">
        <v>2114</v>
      </c>
      <c r="D168" s="1" t="s">
        <v>2966</v>
      </c>
      <c r="E168" s="136" t="s">
        <v>3562</v>
      </c>
    </row>
    <row r="169" spans="1:9" ht="15">
      <c r="A169" s="581" t="s">
        <v>1623</v>
      </c>
      <c r="B169" s="1" t="s">
        <v>1654</v>
      </c>
      <c r="C169" s="1101" t="s">
        <v>2115</v>
      </c>
      <c r="D169" s="1214"/>
      <c r="E169" s="1178" t="s">
        <v>3591</v>
      </c>
    </row>
    <row r="170" spans="1:9" ht="15">
      <c r="A170" s="581" t="s">
        <v>1623</v>
      </c>
      <c r="B170" s="1" t="s">
        <v>1655</v>
      </c>
      <c r="C170" s="1101" t="s">
        <v>2116</v>
      </c>
      <c r="D170" s="1214"/>
      <c r="E170" s="1178" t="s">
        <v>3592</v>
      </c>
    </row>
    <row r="171" spans="1:9" ht="30">
      <c r="A171" s="581" t="s">
        <v>1623</v>
      </c>
      <c r="B171" s="1" t="s">
        <v>1656</v>
      </c>
      <c r="C171" s="1101" t="s">
        <v>2117</v>
      </c>
      <c r="D171" s="1214"/>
      <c r="E171" s="1178" t="s">
        <v>3593</v>
      </c>
    </row>
    <row r="172" spans="1:9" ht="30">
      <c r="A172" s="581" t="s">
        <v>1623</v>
      </c>
      <c r="B172" s="1" t="s">
        <v>1657</v>
      </c>
      <c r="C172" s="1101" t="s">
        <v>2118</v>
      </c>
      <c r="D172" s="1214"/>
      <c r="E172" s="1178" t="s">
        <v>3594</v>
      </c>
    </row>
    <row r="173" spans="1:9" ht="30">
      <c r="A173" s="581" t="s">
        <v>1623</v>
      </c>
      <c r="B173" s="1" t="s">
        <v>1658</v>
      </c>
      <c r="C173" s="1101" t="s">
        <v>2119</v>
      </c>
      <c r="D173" s="1214"/>
      <c r="E173" s="1178" t="s">
        <v>3595</v>
      </c>
    </row>
    <row r="174" spans="1:9" ht="30">
      <c r="A174" s="581" t="s">
        <v>1623</v>
      </c>
      <c r="B174" s="1" t="s">
        <v>1659</v>
      </c>
      <c r="C174" s="1101" t="s">
        <v>2120</v>
      </c>
      <c r="D174" s="1214"/>
      <c r="E174" s="1178" t="s">
        <v>3596</v>
      </c>
    </row>
    <row r="175" spans="1:9" ht="30">
      <c r="A175" s="581" t="s">
        <v>1623</v>
      </c>
      <c r="B175" s="1" t="s">
        <v>1660</v>
      </c>
      <c r="C175" s="1101" t="s">
        <v>2121</v>
      </c>
      <c r="D175" s="1214"/>
      <c r="E175" s="1" t="s">
        <v>3597</v>
      </c>
    </row>
    <row r="176" spans="1:9" ht="30">
      <c r="A176" s="581" t="s">
        <v>1623</v>
      </c>
      <c r="B176" s="1" t="s">
        <v>1661</v>
      </c>
      <c r="C176" s="1101" t="s">
        <v>2122</v>
      </c>
      <c r="D176" s="1214"/>
      <c r="E176" s="1247" t="s">
        <v>3589</v>
      </c>
    </row>
    <row r="177" spans="1:9" ht="15">
      <c r="A177" s="581" t="s">
        <v>1623</v>
      </c>
      <c r="B177" s="1" t="s">
        <v>1437</v>
      </c>
      <c r="C177" s="1103" t="s">
        <v>2762</v>
      </c>
      <c r="D177" s="1" t="s">
        <v>3248</v>
      </c>
      <c r="E177" s="136" t="s">
        <v>3552</v>
      </c>
      <c r="F177" s="1" t="s">
        <v>16</v>
      </c>
      <c r="G177" s="1" t="s">
        <v>150</v>
      </c>
      <c r="H177" s="1" t="s">
        <v>16</v>
      </c>
      <c r="I177" s="1" t="s">
        <v>874</v>
      </c>
    </row>
    <row r="178" spans="1:9" ht="15">
      <c r="B178" s="1" t="s">
        <v>1435</v>
      </c>
      <c r="C178" s="1101" t="s">
        <v>2123</v>
      </c>
      <c r="D178" s="1" t="s">
        <v>2934</v>
      </c>
      <c r="E178" s="136" t="s">
        <v>3553</v>
      </c>
    </row>
    <row r="179" spans="1:9" ht="15">
      <c r="B179" s="1" t="s">
        <v>1436</v>
      </c>
      <c r="C179" s="1101" t="s">
        <v>2124</v>
      </c>
      <c r="D179" s="1" t="s">
        <v>2935</v>
      </c>
      <c r="E179" s="136" t="s">
        <v>3554</v>
      </c>
    </row>
    <row r="180" spans="1:9" ht="15">
      <c r="B180" s="1055" t="s">
        <v>2828</v>
      </c>
      <c r="C180" s="1103" t="s">
        <v>2827</v>
      </c>
      <c r="D180" s="1" t="s">
        <v>2936</v>
      </c>
      <c r="E180" s="136" t="s">
        <v>3590</v>
      </c>
    </row>
    <row r="181" spans="1:9" ht="15">
      <c r="C181" s="1101"/>
    </row>
    <row r="182" spans="1:9" ht="15">
      <c r="B182" s="1" t="s">
        <v>151</v>
      </c>
      <c r="C182" s="1101" t="s">
        <v>2125</v>
      </c>
      <c r="D182" s="1" t="s">
        <v>2937</v>
      </c>
      <c r="E182" s="136" t="s">
        <v>3564</v>
      </c>
      <c r="F182" s="1" t="s">
        <v>16</v>
      </c>
      <c r="G182" s="1" t="s">
        <v>152</v>
      </c>
      <c r="H182" s="1" t="s">
        <v>16</v>
      </c>
      <c r="I182" s="1" t="s">
        <v>875</v>
      </c>
    </row>
    <row r="183" spans="1:9" ht="15">
      <c r="B183" s="1" t="s">
        <v>1463</v>
      </c>
      <c r="C183" s="1101" t="s">
        <v>2126</v>
      </c>
      <c r="D183" s="1" t="s">
        <v>2938</v>
      </c>
      <c r="E183" s="136" t="s">
        <v>3563</v>
      </c>
      <c r="F183" s="1" t="s">
        <v>16</v>
      </c>
      <c r="G183" s="1" t="s">
        <v>153</v>
      </c>
      <c r="H183" s="1" t="s">
        <v>16</v>
      </c>
      <c r="I183" s="1" t="s">
        <v>876</v>
      </c>
    </row>
    <row r="184" spans="1:9" ht="30">
      <c r="B184" s="1" t="s">
        <v>1374</v>
      </c>
      <c r="C184" s="1101" t="s">
        <v>2127</v>
      </c>
      <c r="D184" s="1" t="s">
        <v>2939</v>
      </c>
      <c r="E184" s="136" t="s">
        <v>3568</v>
      </c>
      <c r="G184" s="1" t="s">
        <v>154</v>
      </c>
      <c r="H184" s="1" t="s">
        <v>16</v>
      </c>
      <c r="I184" s="1" t="s">
        <v>1034</v>
      </c>
    </row>
    <row r="185" spans="1:9" ht="30">
      <c r="B185" s="1" t="s">
        <v>1440</v>
      </c>
      <c r="C185" s="1103" t="s">
        <v>2789</v>
      </c>
      <c r="D185" s="1" t="s">
        <v>2940</v>
      </c>
      <c r="E185" s="136" t="s">
        <v>3569</v>
      </c>
      <c r="G185" s="1" t="s">
        <v>155</v>
      </c>
      <c r="H185" s="1" t="s">
        <v>16</v>
      </c>
      <c r="I185" s="1" t="s">
        <v>1035</v>
      </c>
    </row>
    <row r="186" spans="1:9" ht="30">
      <c r="B186" s="1" t="s">
        <v>1441</v>
      </c>
      <c r="C186" s="1103" t="s">
        <v>2790</v>
      </c>
      <c r="D186" s="1" t="s">
        <v>2941</v>
      </c>
      <c r="E186" s="136" t="s">
        <v>3570</v>
      </c>
      <c r="G186" s="1" t="s">
        <v>156</v>
      </c>
      <c r="H186" s="1" t="s">
        <v>16</v>
      </c>
      <c r="I186" s="1" t="s">
        <v>1036</v>
      </c>
    </row>
    <row r="187" spans="1:9" ht="30">
      <c r="B187" s="1" t="s">
        <v>1442</v>
      </c>
      <c r="C187" s="1101" t="s">
        <v>2128</v>
      </c>
      <c r="D187" s="1" t="s">
        <v>2942</v>
      </c>
      <c r="E187" s="136" t="s">
        <v>3571</v>
      </c>
      <c r="G187" s="1" t="s">
        <v>157</v>
      </c>
      <c r="H187" s="1" t="s">
        <v>16</v>
      </c>
      <c r="I187" s="1" t="s">
        <v>1037</v>
      </c>
    </row>
    <row r="188" spans="1:9" ht="30">
      <c r="B188" s="1" t="s">
        <v>1443</v>
      </c>
      <c r="C188" s="1103" t="s">
        <v>2754</v>
      </c>
      <c r="D188" s="1" t="s">
        <v>2943</v>
      </c>
      <c r="E188" s="136" t="s">
        <v>3572</v>
      </c>
      <c r="F188" s="1" t="s">
        <v>16</v>
      </c>
      <c r="G188" s="1" t="s">
        <v>158</v>
      </c>
      <c r="H188" s="1" t="s">
        <v>16</v>
      </c>
      <c r="I188" s="1" t="s">
        <v>1038</v>
      </c>
    </row>
    <row r="189" spans="1:9" ht="30">
      <c r="A189" s="581" t="s">
        <v>1623</v>
      </c>
      <c r="B189" s="1" t="s">
        <v>1662</v>
      </c>
      <c r="C189" s="1101" t="s">
        <v>2129</v>
      </c>
      <c r="D189" s="1" t="s">
        <v>2967</v>
      </c>
      <c r="E189" s="136" t="s">
        <v>3573</v>
      </c>
    </row>
    <row r="190" spans="1:9" s="1073" customFormat="1" ht="30">
      <c r="A190" s="581"/>
      <c r="B190" s="1073" t="s">
        <v>2793</v>
      </c>
      <c r="C190" s="1182" t="s">
        <v>2834</v>
      </c>
      <c r="D190" s="1073" t="s">
        <v>3266</v>
      </c>
      <c r="E190" s="366" t="s">
        <v>3574</v>
      </c>
    </row>
    <row r="191" spans="1:9" s="1073" customFormat="1" ht="15">
      <c r="A191" s="581"/>
      <c r="B191" s="1073" t="s">
        <v>2794</v>
      </c>
      <c r="C191" s="1182" t="s">
        <v>2829</v>
      </c>
      <c r="D191" s="1073" t="s">
        <v>3267</v>
      </c>
      <c r="E191" s="366" t="s">
        <v>3575</v>
      </c>
    </row>
    <row r="192" spans="1:9" s="1073" customFormat="1" ht="15">
      <c r="A192" s="581"/>
      <c r="B192" s="1073" t="s">
        <v>2795</v>
      </c>
      <c r="C192" s="1182" t="s">
        <v>2830</v>
      </c>
      <c r="D192" s="1073" t="s">
        <v>3268</v>
      </c>
      <c r="E192" s="366" t="s">
        <v>3576</v>
      </c>
    </row>
    <row r="193" spans="1:10" s="1073" customFormat="1" ht="15">
      <c r="A193" s="581"/>
      <c r="B193" s="1073" t="s">
        <v>2796</v>
      </c>
      <c r="C193" s="1182" t="s">
        <v>2831</v>
      </c>
      <c r="D193" s="1073" t="s">
        <v>3269</v>
      </c>
      <c r="E193" s="366" t="s">
        <v>3577</v>
      </c>
    </row>
    <row r="194" spans="1:10" s="1073" customFormat="1" ht="15">
      <c r="A194" s="581"/>
      <c r="B194" s="1073" t="s">
        <v>2797</v>
      </c>
      <c r="C194" s="1182" t="s">
        <v>2832</v>
      </c>
      <c r="D194" s="1073" t="s">
        <v>3270</v>
      </c>
      <c r="E194" s="366" t="s">
        <v>3578</v>
      </c>
    </row>
    <row r="195" spans="1:10" s="1073" customFormat="1" ht="15">
      <c r="A195" s="581"/>
      <c r="B195" s="1073" t="s">
        <v>2798</v>
      </c>
      <c r="C195" s="1182" t="s">
        <v>2833</v>
      </c>
      <c r="D195" s="1073" t="s">
        <v>3271</v>
      </c>
      <c r="E195" s="366" t="s">
        <v>3579</v>
      </c>
    </row>
    <row r="196" spans="1:10" s="1073" customFormat="1" ht="15">
      <c r="A196" s="581"/>
      <c r="C196" s="1101"/>
      <c r="E196" s="366"/>
    </row>
    <row r="197" spans="1:10" s="1073" customFormat="1" ht="15">
      <c r="A197" s="581"/>
      <c r="B197" s="1073" t="s">
        <v>1358</v>
      </c>
      <c r="C197" s="1101" t="s">
        <v>1358</v>
      </c>
      <c r="D197" s="1073" t="s">
        <v>2944</v>
      </c>
      <c r="E197" s="366" t="s">
        <v>324</v>
      </c>
    </row>
    <row r="198" spans="1:10" s="1073" customFormat="1" ht="15">
      <c r="A198" s="581"/>
      <c r="B198" s="1073" t="s">
        <v>1360</v>
      </c>
      <c r="C198" s="1101" t="s">
        <v>1360</v>
      </c>
      <c r="D198" s="1073" t="s">
        <v>1360</v>
      </c>
      <c r="E198" s="366" t="s">
        <v>3580</v>
      </c>
    </row>
    <row r="199" spans="1:10" s="1073" customFormat="1" ht="15">
      <c r="A199" s="581"/>
      <c r="B199" s="1073" t="s">
        <v>1359</v>
      </c>
      <c r="C199" s="1101" t="s">
        <v>2856</v>
      </c>
      <c r="D199" s="1073" t="s">
        <v>2945</v>
      </c>
      <c r="E199" s="366" t="s">
        <v>3581</v>
      </c>
    </row>
    <row r="200" spans="1:10" s="1073" customFormat="1" ht="15">
      <c r="A200" s="581"/>
      <c r="B200" s="1073" t="s">
        <v>1361</v>
      </c>
      <c r="C200" s="1101" t="s">
        <v>2857</v>
      </c>
      <c r="D200" s="1073" t="s">
        <v>2857</v>
      </c>
      <c r="E200" s="366" t="s">
        <v>2857</v>
      </c>
    </row>
    <row r="201" spans="1:10" s="1073" customFormat="1" ht="15">
      <c r="A201" s="581"/>
      <c r="B201" s="1073" t="s">
        <v>1362</v>
      </c>
      <c r="C201" s="1101" t="s">
        <v>2858</v>
      </c>
      <c r="D201" s="1073" t="s">
        <v>2946</v>
      </c>
      <c r="E201" s="366" t="s">
        <v>3582</v>
      </c>
    </row>
    <row r="202" spans="1:10" s="1073" customFormat="1" ht="15">
      <c r="A202" s="581"/>
      <c r="B202" s="1073" t="s">
        <v>2826</v>
      </c>
      <c r="C202" s="1101" t="s">
        <v>2859</v>
      </c>
      <c r="D202" s="1073" t="s">
        <v>2947</v>
      </c>
      <c r="E202" s="366" t="s">
        <v>2826</v>
      </c>
    </row>
    <row r="203" spans="1:10" ht="15">
      <c r="C203" s="1101"/>
    </row>
    <row r="204" spans="1:10" ht="15">
      <c r="B204" s="1" t="s">
        <v>1439</v>
      </c>
      <c r="C204" s="1101" t="s">
        <v>2130</v>
      </c>
      <c r="D204" s="1217" t="s">
        <v>3340</v>
      </c>
      <c r="E204" s="136" t="s">
        <v>3566</v>
      </c>
      <c r="F204" s="1" t="s">
        <v>16</v>
      </c>
      <c r="G204" s="1" t="s">
        <v>160</v>
      </c>
      <c r="H204" s="1" t="s">
        <v>16</v>
      </c>
      <c r="I204" s="1" t="s">
        <v>159</v>
      </c>
      <c r="J204" s="1" t="s">
        <v>1039</v>
      </c>
    </row>
    <row r="205" spans="1:10" ht="15">
      <c r="B205" s="1" t="s">
        <v>1444</v>
      </c>
      <c r="C205" s="1101" t="s">
        <v>2131</v>
      </c>
      <c r="D205" s="1217" t="s">
        <v>3341</v>
      </c>
      <c r="E205" s="136" t="s">
        <v>3567</v>
      </c>
      <c r="F205" s="1" t="s">
        <v>16</v>
      </c>
      <c r="G205" s="1" t="s">
        <v>161</v>
      </c>
      <c r="H205" s="1" t="s">
        <v>16</v>
      </c>
      <c r="I205" s="1" t="s">
        <v>877</v>
      </c>
    </row>
    <row r="206" spans="1:10" ht="15">
      <c r="C206" s="1101"/>
    </row>
    <row r="207" spans="1:10" ht="15">
      <c r="B207" s="1" t="s">
        <v>162</v>
      </c>
      <c r="C207" s="1101" t="s">
        <v>2132</v>
      </c>
      <c r="D207" s="1" t="s">
        <v>3275</v>
      </c>
      <c r="E207" s="136" t="s">
        <v>3565</v>
      </c>
      <c r="F207" s="1" t="s">
        <v>16</v>
      </c>
      <c r="G207" s="1" t="s">
        <v>163</v>
      </c>
      <c r="H207" s="1" t="s">
        <v>16</v>
      </c>
      <c r="I207" s="1" t="s">
        <v>1040</v>
      </c>
    </row>
    <row r="208" spans="1:10" ht="15">
      <c r="B208" s="1" t="s">
        <v>1464</v>
      </c>
      <c r="C208" s="1101" t="s">
        <v>2133</v>
      </c>
      <c r="D208" s="1" t="s">
        <v>2948</v>
      </c>
      <c r="E208" s="136" t="s">
        <v>3542</v>
      </c>
      <c r="F208" s="1" t="s">
        <v>16</v>
      </c>
      <c r="G208" s="1" t="s">
        <v>164</v>
      </c>
      <c r="H208" s="1" t="s">
        <v>16</v>
      </c>
      <c r="I208" s="1" t="s">
        <v>878</v>
      </c>
    </row>
    <row r="209" spans="1:10" ht="15">
      <c r="B209" s="1" t="s">
        <v>1375</v>
      </c>
      <c r="C209" s="1101" t="s">
        <v>2134</v>
      </c>
      <c r="D209" s="1" t="s">
        <v>2949</v>
      </c>
      <c r="E209" s="136" t="s">
        <v>3543</v>
      </c>
      <c r="F209" s="1" t="s">
        <v>16</v>
      </c>
      <c r="G209" s="1" t="s">
        <v>165</v>
      </c>
      <c r="H209" s="1" t="s">
        <v>16</v>
      </c>
      <c r="I209" s="1" t="s">
        <v>1041</v>
      </c>
    </row>
    <row r="210" spans="1:10" ht="15">
      <c r="B210" s="1" t="s">
        <v>1446</v>
      </c>
      <c r="C210" s="1101" t="s">
        <v>2135</v>
      </c>
      <c r="D210" s="1" t="s">
        <v>2950</v>
      </c>
      <c r="E210" s="136" t="s">
        <v>3544</v>
      </c>
      <c r="F210" s="1" t="s">
        <v>16</v>
      </c>
      <c r="G210" s="1" t="s">
        <v>166</v>
      </c>
      <c r="H210" s="1" t="s">
        <v>16</v>
      </c>
      <c r="I210" s="1" t="s">
        <v>1042</v>
      </c>
    </row>
    <row r="211" spans="1:10" ht="30">
      <c r="B211" s="362" t="s">
        <v>1706</v>
      </c>
      <c r="C211" s="1103" t="s">
        <v>2767</v>
      </c>
      <c r="D211" s="1" t="s">
        <v>3455</v>
      </c>
      <c r="E211" s="1247" t="s">
        <v>3545</v>
      </c>
      <c r="G211" s="1" t="s">
        <v>167</v>
      </c>
      <c r="I211" s="1" t="s">
        <v>1043</v>
      </c>
    </row>
    <row r="212" spans="1:10" ht="15">
      <c r="B212" s="362" t="s">
        <v>1707</v>
      </c>
      <c r="C212" s="1103" t="s">
        <v>2766</v>
      </c>
      <c r="D212" s="1" t="s">
        <v>3454</v>
      </c>
      <c r="E212" s="1247" t="s">
        <v>3546</v>
      </c>
    </row>
    <row r="213" spans="1:10" ht="17.25" customHeight="1">
      <c r="B213" s="1042" t="s">
        <v>1991</v>
      </c>
      <c r="C213" s="1103" t="s">
        <v>2765</v>
      </c>
      <c r="D213" s="1" t="s">
        <v>3453</v>
      </c>
      <c r="E213" s="1247" t="s">
        <v>3547</v>
      </c>
    </row>
    <row r="214" spans="1:10" s="362" customFormat="1" ht="30">
      <c r="A214" s="581"/>
      <c r="B214" s="362" t="s">
        <v>1708</v>
      </c>
      <c r="C214" s="1103" t="s">
        <v>2764</v>
      </c>
      <c r="D214" s="362" t="s">
        <v>3456</v>
      </c>
      <c r="E214" s="1247" t="s">
        <v>3548</v>
      </c>
    </row>
    <row r="215" spans="1:10" ht="15">
      <c r="B215" s="1" t="s">
        <v>1366</v>
      </c>
      <c r="C215" s="1101" t="s">
        <v>2136</v>
      </c>
      <c r="D215" s="1" t="s">
        <v>2951</v>
      </c>
      <c r="E215" s="136" t="s">
        <v>265</v>
      </c>
      <c r="F215" s="1" t="s">
        <v>16</v>
      </c>
      <c r="G215" s="1" t="s">
        <v>168</v>
      </c>
      <c r="H215" s="1" t="s">
        <v>16</v>
      </c>
      <c r="I215" s="1" t="s">
        <v>1368</v>
      </c>
    </row>
    <row r="216" spans="1:10" ht="15">
      <c r="B216" s="1" t="s">
        <v>1445</v>
      </c>
      <c r="C216" s="1101" t="s">
        <v>2137</v>
      </c>
      <c r="D216" s="1" t="s">
        <v>288</v>
      </c>
      <c r="E216" s="136" t="s">
        <v>3549</v>
      </c>
      <c r="F216" s="1" t="s">
        <v>16</v>
      </c>
      <c r="G216" s="1" t="s">
        <v>16</v>
      </c>
      <c r="H216" s="1" t="s">
        <v>16</v>
      </c>
      <c r="I216" s="1" t="s">
        <v>1367</v>
      </c>
    </row>
    <row r="217" spans="1:10" ht="30">
      <c r="A217" s="581" t="s">
        <v>1623</v>
      </c>
      <c r="B217" s="1" t="s">
        <v>1663</v>
      </c>
      <c r="C217" s="1101" t="s">
        <v>2138</v>
      </c>
      <c r="D217" s="1203"/>
      <c r="E217" s="1178" t="s">
        <v>3598</v>
      </c>
    </row>
    <row r="218" spans="1:10" ht="15">
      <c r="A218" s="581" t="s">
        <v>1623</v>
      </c>
      <c r="B218" s="1" t="s">
        <v>1664</v>
      </c>
      <c r="C218" s="1101" t="s">
        <v>2139</v>
      </c>
      <c r="D218" s="1203"/>
      <c r="E218" s="1178" t="s">
        <v>3599</v>
      </c>
    </row>
    <row r="219" spans="1:10" ht="15">
      <c r="C219" s="1101"/>
      <c r="D219" s="1" t="s">
        <v>16</v>
      </c>
      <c r="E219" s="136" t="s">
        <v>16</v>
      </c>
      <c r="F219" s="1" t="s">
        <v>16</v>
      </c>
      <c r="G219" s="1" t="s">
        <v>16</v>
      </c>
      <c r="H219" s="1" t="s">
        <v>16</v>
      </c>
      <c r="I219" s="1" t="s">
        <v>16</v>
      </c>
    </row>
    <row r="220" spans="1:10" ht="15">
      <c r="B220" s="276"/>
      <c r="C220" s="1101"/>
      <c r="D220" s="1203" t="s">
        <v>16</v>
      </c>
      <c r="E220" s="136" t="s">
        <v>16</v>
      </c>
      <c r="F220" s="1" t="s">
        <v>16</v>
      </c>
      <c r="G220" s="1" t="s">
        <v>16</v>
      </c>
      <c r="H220" s="1" t="s">
        <v>16</v>
      </c>
      <c r="I220" s="1" t="s">
        <v>16</v>
      </c>
    </row>
    <row r="221" spans="1:10" ht="15">
      <c r="B221" s="1" t="s">
        <v>169</v>
      </c>
      <c r="C221" s="1101" t="s">
        <v>2140</v>
      </c>
      <c r="D221" s="1203"/>
      <c r="G221" s="1" t="s">
        <v>170</v>
      </c>
      <c r="I221" s="1" t="s">
        <v>997</v>
      </c>
    </row>
    <row r="222" spans="1:10" ht="15">
      <c r="B222" s="498" t="s">
        <v>1728</v>
      </c>
      <c r="C222" s="1191" t="s">
        <v>2141</v>
      </c>
      <c r="D222" s="1203"/>
    </row>
    <row r="223" spans="1:10" ht="15">
      <c r="B223" s="1" t="s">
        <v>2</v>
      </c>
      <c r="C223" s="1103" t="s">
        <v>2007</v>
      </c>
      <c r="D223" s="1203" t="s">
        <v>3</v>
      </c>
      <c r="E223" s="1162" t="s">
        <v>3887</v>
      </c>
      <c r="F223" s="1" t="s">
        <v>5</v>
      </c>
      <c r="G223" s="1" t="s">
        <v>6</v>
      </c>
      <c r="H223" s="1" t="s">
        <v>7</v>
      </c>
      <c r="I223" s="1" t="s">
        <v>8</v>
      </c>
      <c r="J223" s="1" t="s">
        <v>1275</v>
      </c>
    </row>
    <row r="224" spans="1:10" ht="15">
      <c r="C224" s="1101"/>
      <c r="D224" s="1203"/>
    </row>
    <row r="225" spans="2:9" ht="15">
      <c r="B225" s="1" t="s">
        <v>169</v>
      </c>
      <c r="C225" s="1101" t="s">
        <v>2140</v>
      </c>
      <c r="D225" s="1203" t="s">
        <v>169</v>
      </c>
      <c r="E225" s="136" t="s">
        <v>171</v>
      </c>
      <c r="F225" s="1" t="s">
        <v>16</v>
      </c>
      <c r="G225" s="1" t="s">
        <v>172</v>
      </c>
      <c r="H225" s="1" t="s">
        <v>16</v>
      </c>
      <c r="I225" s="1" t="s">
        <v>997</v>
      </c>
    </row>
    <row r="226" spans="2:9" ht="15">
      <c r="B226" s="1" t="s">
        <v>11</v>
      </c>
      <c r="C226" s="1101" t="s">
        <v>2009</v>
      </c>
      <c r="D226" s="1203" t="s">
        <v>12</v>
      </c>
      <c r="E226" s="136" t="s">
        <v>173</v>
      </c>
      <c r="F226" s="1" t="s">
        <v>16</v>
      </c>
      <c r="G226" s="1" t="s">
        <v>15</v>
      </c>
      <c r="H226" s="1" t="s">
        <v>16</v>
      </c>
      <c r="I226" s="1" t="s">
        <v>991</v>
      </c>
    </row>
    <row r="227" spans="2:9" ht="15">
      <c r="B227" s="1" t="s">
        <v>174</v>
      </c>
      <c r="C227" s="1101" t="s">
        <v>2142</v>
      </c>
      <c r="D227" s="1203" t="s">
        <v>175</v>
      </c>
      <c r="E227" s="136" t="s">
        <v>176</v>
      </c>
      <c r="F227" s="1" t="s">
        <v>16</v>
      </c>
      <c r="G227" s="1" t="s">
        <v>177</v>
      </c>
      <c r="H227" s="1" t="s">
        <v>16</v>
      </c>
      <c r="I227" s="1" t="s">
        <v>1044</v>
      </c>
    </row>
    <row r="228" spans="2:9" ht="15">
      <c r="B228" s="1" t="s">
        <v>178</v>
      </c>
      <c r="C228" s="1101" t="s">
        <v>2143</v>
      </c>
      <c r="D228" s="1203" t="s">
        <v>179</v>
      </c>
      <c r="E228" s="136" t="s">
        <v>180</v>
      </c>
      <c r="F228" s="1" t="s">
        <v>16</v>
      </c>
      <c r="G228" s="1" t="s">
        <v>181</v>
      </c>
      <c r="H228" s="1" t="s">
        <v>16</v>
      </c>
      <c r="I228" s="1" t="s">
        <v>1045</v>
      </c>
    </row>
    <row r="229" spans="2:9" ht="15">
      <c r="B229" s="1" t="s">
        <v>182</v>
      </c>
      <c r="C229" s="1101" t="s">
        <v>2144</v>
      </c>
      <c r="D229" s="1203" t="s">
        <v>183</v>
      </c>
      <c r="E229" s="136" t="s">
        <v>184</v>
      </c>
      <c r="F229" s="1" t="s">
        <v>16</v>
      </c>
      <c r="G229" s="1" t="s">
        <v>185</v>
      </c>
      <c r="H229" s="1" t="s">
        <v>16</v>
      </c>
      <c r="I229" s="1" t="s">
        <v>1046</v>
      </c>
    </row>
    <row r="230" spans="2:9" ht="15">
      <c r="B230" s="1" t="s">
        <v>186</v>
      </c>
      <c r="C230" s="1101" t="s">
        <v>2145</v>
      </c>
      <c r="D230" s="1203" t="s">
        <v>187</v>
      </c>
      <c r="E230" s="136" t="s">
        <v>188</v>
      </c>
      <c r="F230" s="1" t="s">
        <v>16</v>
      </c>
      <c r="G230" s="1" t="s">
        <v>189</v>
      </c>
      <c r="H230" s="1" t="s">
        <v>16</v>
      </c>
      <c r="I230" s="1" t="s">
        <v>1047</v>
      </c>
    </row>
    <row r="231" spans="2:9" ht="15">
      <c r="B231" s="1" t="s">
        <v>190</v>
      </c>
      <c r="C231" s="1101" t="s">
        <v>2146</v>
      </c>
      <c r="D231" s="1203" t="s">
        <v>191</v>
      </c>
      <c r="E231" s="136" t="s">
        <v>192</v>
      </c>
      <c r="F231" s="1" t="s">
        <v>16</v>
      </c>
      <c r="G231" s="1" t="s">
        <v>191</v>
      </c>
      <c r="H231" s="1" t="s">
        <v>16</v>
      </c>
      <c r="I231" s="1" t="s">
        <v>1048</v>
      </c>
    </row>
    <row r="232" spans="2:9" ht="15">
      <c r="B232" s="1" t="s">
        <v>193</v>
      </c>
      <c r="C232" s="1101" t="s">
        <v>2147</v>
      </c>
      <c r="D232" s="1203" t="s">
        <v>194</v>
      </c>
      <c r="E232" s="136" t="s">
        <v>195</v>
      </c>
      <c r="F232" s="1" t="s">
        <v>16</v>
      </c>
      <c r="G232" s="1" t="s">
        <v>196</v>
      </c>
      <c r="H232" s="1" t="s">
        <v>16</v>
      </c>
      <c r="I232" s="1" t="s">
        <v>1049</v>
      </c>
    </row>
    <row r="233" spans="2:9" ht="15">
      <c r="B233" s="1" t="s">
        <v>4057</v>
      </c>
      <c r="C233" s="1101" t="s">
        <v>2148</v>
      </c>
      <c r="D233" s="1203" t="s">
        <v>197</v>
      </c>
      <c r="E233" s="136" t="s">
        <v>198</v>
      </c>
      <c r="F233" s="1" t="s">
        <v>16</v>
      </c>
      <c r="G233" s="1" t="s">
        <v>199</v>
      </c>
      <c r="H233" s="1" t="s">
        <v>16</v>
      </c>
      <c r="I233" s="1" t="s">
        <v>1055</v>
      </c>
    </row>
    <row r="234" spans="2:9" ht="15">
      <c r="B234" s="1" t="s">
        <v>200</v>
      </c>
      <c r="C234" s="1101" t="s">
        <v>2149</v>
      </c>
      <c r="D234" s="1203" t="s">
        <v>201</v>
      </c>
      <c r="E234" s="136" t="s">
        <v>200</v>
      </c>
      <c r="F234" s="1" t="s">
        <v>16</v>
      </c>
      <c r="G234" s="1" t="s">
        <v>202</v>
      </c>
      <c r="H234" s="1" t="s">
        <v>16</v>
      </c>
      <c r="I234" s="1" t="s">
        <v>1050</v>
      </c>
    </row>
    <row r="235" spans="2:9" ht="15">
      <c r="B235" s="1" t="s">
        <v>4058</v>
      </c>
      <c r="C235" s="1101" t="s">
        <v>2150</v>
      </c>
      <c r="D235" s="1203" t="s">
        <v>203</v>
      </c>
      <c r="E235" s="136" t="s">
        <v>204</v>
      </c>
      <c r="F235" s="1" t="s">
        <v>16</v>
      </c>
      <c r="G235" s="1" t="s">
        <v>205</v>
      </c>
      <c r="H235" s="1" t="s">
        <v>16</v>
      </c>
      <c r="I235" s="1" t="s">
        <v>1051</v>
      </c>
    </row>
    <row r="236" spans="2:9" ht="15">
      <c r="B236" s="1" t="s">
        <v>206</v>
      </c>
      <c r="C236" s="1101" t="s">
        <v>2151</v>
      </c>
      <c r="D236" s="1203" t="s">
        <v>923</v>
      </c>
      <c r="E236" s="136" t="s">
        <v>207</v>
      </c>
      <c r="F236" s="1" t="s">
        <v>16</v>
      </c>
      <c r="G236" s="1" t="s">
        <v>208</v>
      </c>
      <c r="H236" s="1" t="s">
        <v>16</v>
      </c>
      <c r="I236" s="1" t="s">
        <v>1052</v>
      </c>
    </row>
    <row r="237" spans="2:9" ht="15">
      <c r="B237" s="1" t="s">
        <v>4059</v>
      </c>
      <c r="C237" s="1101" t="s">
        <v>2152</v>
      </c>
      <c r="D237" s="1203" t="s">
        <v>209</v>
      </c>
      <c r="E237" s="136" t="s">
        <v>210</v>
      </c>
      <c r="F237" s="1" t="s">
        <v>16</v>
      </c>
      <c r="G237" s="1" t="s">
        <v>211</v>
      </c>
      <c r="H237" s="1" t="s">
        <v>16</v>
      </c>
      <c r="I237" s="1" t="s">
        <v>1053</v>
      </c>
    </row>
    <row r="238" spans="2:9" ht="15">
      <c r="B238" s="1" t="s">
        <v>212</v>
      </c>
      <c r="C238" s="1101" t="s">
        <v>2153</v>
      </c>
      <c r="D238" s="1203" t="s">
        <v>213</v>
      </c>
      <c r="E238" s="136" t="s">
        <v>214</v>
      </c>
      <c r="F238" s="1" t="s">
        <v>16</v>
      </c>
      <c r="G238" s="1" t="s">
        <v>215</v>
      </c>
      <c r="H238" s="1" t="s">
        <v>16</v>
      </c>
      <c r="I238" s="1" t="s">
        <v>1054</v>
      </c>
    </row>
    <row r="239" spans="2:9" ht="15">
      <c r="B239" s="1" t="s">
        <v>4057</v>
      </c>
      <c r="C239" s="1101" t="s">
        <v>2148</v>
      </c>
      <c r="D239" s="1203" t="s">
        <v>197</v>
      </c>
      <c r="E239" s="136" t="s">
        <v>198</v>
      </c>
      <c r="F239" s="1" t="s">
        <v>16</v>
      </c>
      <c r="G239" s="1" t="s">
        <v>199</v>
      </c>
      <c r="H239" s="1" t="s">
        <v>16</v>
      </c>
      <c r="I239" s="1" t="s">
        <v>1055</v>
      </c>
    </row>
    <row r="240" spans="2:9" ht="15">
      <c r="B240" s="1" t="s">
        <v>216</v>
      </c>
      <c r="C240" s="1101" t="s">
        <v>2154</v>
      </c>
      <c r="D240" s="1203" t="s">
        <v>892</v>
      </c>
      <c r="E240" s="136" t="s">
        <v>217</v>
      </c>
      <c r="F240" s="1" t="s">
        <v>16</v>
      </c>
      <c r="G240" s="1" t="s">
        <v>218</v>
      </c>
      <c r="H240" s="1" t="s">
        <v>16</v>
      </c>
      <c r="I240" s="1" t="s">
        <v>1056</v>
      </c>
    </row>
    <row r="241" spans="1:10" ht="30">
      <c r="B241" s="1" t="s">
        <v>4048</v>
      </c>
      <c r="C241" s="1101" t="s">
        <v>2155</v>
      </c>
      <c r="D241" s="1203" t="s">
        <v>219</v>
      </c>
      <c r="E241" s="136" t="s">
        <v>220</v>
      </c>
      <c r="F241" s="1" t="s">
        <v>16</v>
      </c>
      <c r="G241" s="1" t="s">
        <v>221</v>
      </c>
      <c r="H241" s="1" t="s">
        <v>16</v>
      </c>
      <c r="I241" s="1" t="s">
        <v>1057</v>
      </c>
    </row>
    <row r="242" spans="1:10" ht="15">
      <c r="B242" s="1" t="s">
        <v>4060</v>
      </c>
      <c r="C242" s="1101" t="s">
        <v>2156</v>
      </c>
      <c r="D242" s="1203" t="s">
        <v>222</v>
      </c>
      <c r="E242" s="136" t="s">
        <v>223</v>
      </c>
      <c r="F242" s="1" t="s">
        <v>16</v>
      </c>
      <c r="G242" s="1" t="s">
        <v>224</v>
      </c>
      <c r="H242" s="1" t="s">
        <v>16</v>
      </c>
      <c r="I242" s="1" t="s">
        <v>1058</v>
      </c>
    </row>
    <row r="243" spans="1:10" ht="15">
      <c r="B243" s="1" t="s">
        <v>4052</v>
      </c>
      <c r="C243" s="1101" t="s">
        <v>2157</v>
      </c>
      <c r="D243" s="1203" t="s">
        <v>893</v>
      </c>
      <c r="E243" s="136" t="s">
        <v>894</v>
      </c>
      <c r="F243" s="1" t="s">
        <v>16</v>
      </c>
      <c r="G243" s="1" t="s">
        <v>225</v>
      </c>
      <c r="H243" s="1" t="s">
        <v>16</v>
      </c>
      <c r="I243" s="1" t="s">
        <v>1059</v>
      </c>
    </row>
    <row r="244" spans="1:10" ht="15">
      <c r="B244" s="1" t="s">
        <v>4053</v>
      </c>
      <c r="C244" s="1101" t="s">
        <v>2158</v>
      </c>
      <c r="D244" s="1203" t="s">
        <v>226</v>
      </c>
      <c r="E244" s="136" t="s">
        <v>227</v>
      </c>
      <c r="F244" s="1" t="s">
        <v>16</v>
      </c>
      <c r="G244" s="1" t="s">
        <v>228</v>
      </c>
      <c r="H244" s="1" t="s">
        <v>16</v>
      </c>
      <c r="I244" s="1" t="s">
        <v>1060</v>
      </c>
    </row>
    <row r="245" spans="1:10" ht="15">
      <c r="B245" s="1" t="s">
        <v>4061</v>
      </c>
      <c r="C245" s="1101" t="s">
        <v>2159</v>
      </c>
      <c r="D245" s="1203" t="s">
        <v>895</v>
      </c>
      <c r="E245" s="136" t="s">
        <v>896</v>
      </c>
      <c r="F245" s="1" t="s">
        <v>16</v>
      </c>
      <c r="G245" s="1" t="s">
        <v>229</v>
      </c>
      <c r="H245" s="1" t="s">
        <v>16</v>
      </c>
      <c r="I245" s="1" t="s">
        <v>1061</v>
      </c>
    </row>
    <row r="246" spans="1:10" ht="15">
      <c r="B246" s="1" t="s">
        <v>4062</v>
      </c>
      <c r="C246" s="1101" t="s">
        <v>2160</v>
      </c>
      <c r="D246" s="1203" t="s">
        <v>230</v>
      </c>
      <c r="E246" s="136" t="s">
        <v>231</v>
      </c>
      <c r="F246" s="1" t="s">
        <v>16</v>
      </c>
      <c r="G246" s="1" t="s">
        <v>232</v>
      </c>
      <c r="H246" s="1" t="s">
        <v>16</v>
      </c>
      <c r="I246" s="1" t="s">
        <v>1062</v>
      </c>
    </row>
    <row r="247" spans="1:10" ht="15">
      <c r="B247" s="1316" t="s">
        <v>4081</v>
      </c>
      <c r="C247" s="1101"/>
      <c r="D247" s="1203" t="s">
        <v>16</v>
      </c>
      <c r="E247" s="136" t="s">
        <v>16</v>
      </c>
      <c r="F247" s="1" t="s">
        <v>16</v>
      </c>
      <c r="G247" s="1" t="s">
        <v>16</v>
      </c>
      <c r="H247" s="1" t="s">
        <v>16</v>
      </c>
      <c r="I247" s="1" t="s">
        <v>16</v>
      </c>
    </row>
    <row r="248" spans="1:10" ht="15">
      <c r="C248" s="1101"/>
      <c r="D248" s="1203" t="s">
        <v>16</v>
      </c>
      <c r="E248" s="136" t="s">
        <v>16</v>
      </c>
      <c r="F248" s="1" t="s">
        <v>16</v>
      </c>
      <c r="G248" s="1" t="s">
        <v>16</v>
      </c>
      <c r="H248" s="1" t="s">
        <v>16</v>
      </c>
      <c r="I248" s="1" t="s">
        <v>16</v>
      </c>
    </row>
    <row r="249" spans="1:10" ht="15">
      <c r="B249" s="242"/>
      <c r="C249" s="1101"/>
      <c r="D249" s="1" t="s">
        <v>16</v>
      </c>
      <c r="E249" s="136" t="s">
        <v>16</v>
      </c>
      <c r="F249" s="1" t="s">
        <v>16</v>
      </c>
      <c r="G249" s="1" t="s">
        <v>16</v>
      </c>
      <c r="H249" s="1" t="s">
        <v>16</v>
      </c>
      <c r="I249" s="1" t="s">
        <v>16</v>
      </c>
    </row>
    <row r="250" spans="1:10" ht="15">
      <c r="B250" s="1" t="s">
        <v>233</v>
      </c>
      <c r="C250" s="1101" t="s">
        <v>2161</v>
      </c>
      <c r="D250" s="1" t="s">
        <v>3030</v>
      </c>
      <c r="E250" s="136" t="s">
        <v>234</v>
      </c>
      <c r="F250" s="1" t="s">
        <v>16</v>
      </c>
      <c r="G250" s="1" t="s">
        <v>236</v>
      </c>
      <c r="H250" s="1" t="s">
        <v>16</v>
      </c>
      <c r="I250" s="1" t="s">
        <v>998</v>
      </c>
      <c r="J250" s="1" t="s">
        <v>235</v>
      </c>
    </row>
    <row r="251" spans="1:10" ht="15">
      <c r="C251" s="1101"/>
    </row>
    <row r="252" spans="1:10" ht="15">
      <c r="B252" s="1" t="s">
        <v>2</v>
      </c>
      <c r="C252" s="1103" t="s">
        <v>2007</v>
      </c>
      <c r="D252" s="1" t="s">
        <v>3</v>
      </c>
      <c r="E252" s="1162" t="s">
        <v>3887</v>
      </c>
      <c r="F252" s="1" t="s">
        <v>5</v>
      </c>
      <c r="G252" s="1" t="s">
        <v>6</v>
      </c>
      <c r="H252" s="1" t="s">
        <v>7</v>
      </c>
      <c r="I252" s="1" t="s">
        <v>8</v>
      </c>
      <c r="J252" s="1" t="s">
        <v>1275</v>
      </c>
    </row>
    <row r="253" spans="1:10" ht="15">
      <c r="C253" s="1101"/>
      <c r="E253" s="136" t="s">
        <v>16</v>
      </c>
      <c r="F253" s="1" t="s">
        <v>16</v>
      </c>
      <c r="G253" s="1" t="s">
        <v>16</v>
      </c>
      <c r="H253" s="1" t="s">
        <v>16</v>
      </c>
      <c r="I253" s="1" t="s">
        <v>16</v>
      </c>
    </row>
    <row r="254" spans="1:10" ht="15">
      <c r="B254" s="1" t="s">
        <v>233</v>
      </c>
      <c r="C254" s="1101" t="s">
        <v>2161</v>
      </c>
      <c r="D254" s="1" t="s">
        <v>3030</v>
      </c>
      <c r="E254" s="136" t="s">
        <v>234</v>
      </c>
      <c r="F254" s="1" t="s">
        <v>237</v>
      </c>
      <c r="G254" s="1" t="s">
        <v>236</v>
      </c>
      <c r="H254" s="1" t="s">
        <v>16</v>
      </c>
      <c r="I254" s="1" t="s">
        <v>998</v>
      </c>
      <c r="J254" s="1" t="s">
        <v>235</v>
      </c>
    </row>
    <row r="255" spans="1:10" ht="15">
      <c r="B255" s="1" t="s">
        <v>238</v>
      </c>
      <c r="C255" s="1101" t="s">
        <v>2162</v>
      </c>
      <c r="D255" s="1" t="s">
        <v>3031</v>
      </c>
      <c r="E255" s="136" t="s">
        <v>3695</v>
      </c>
      <c r="F255" s="1" t="s">
        <v>239</v>
      </c>
      <c r="G255" s="1" t="s">
        <v>240</v>
      </c>
      <c r="H255" s="1" t="s">
        <v>16</v>
      </c>
      <c r="I255" s="1" t="s">
        <v>241</v>
      </c>
      <c r="J255" s="1" t="s">
        <v>1289</v>
      </c>
    </row>
    <row r="256" spans="1:10" s="1127" customFormat="1" ht="15">
      <c r="A256" s="581" t="s">
        <v>1623</v>
      </c>
      <c r="B256" s="1127" t="s">
        <v>2869</v>
      </c>
      <c r="C256" s="1101" t="s">
        <v>2873</v>
      </c>
      <c r="D256" s="1127" t="s">
        <v>3083</v>
      </c>
      <c r="E256" s="366" t="s">
        <v>3607</v>
      </c>
    </row>
    <row r="257" spans="1:10" s="1127" customFormat="1" ht="15">
      <c r="A257" s="581" t="s">
        <v>1623</v>
      </c>
      <c r="B257" s="1127" t="s">
        <v>2870</v>
      </c>
      <c r="C257" s="1101" t="s">
        <v>2875</v>
      </c>
      <c r="D257" s="1127" t="s">
        <v>3084</v>
      </c>
      <c r="E257" s="366" t="s">
        <v>3605</v>
      </c>
    </row>
    <row r="258" spans="1:10" s="362" customFormat="1" ht="15">
      <c r="A258" s="581" t="s">
        <v>1623</v>
      </c>
      <c r="B258" s="362" t="s">
        <v>2871</v>
      </c>
      <c r="C258" s="1101" t="s">
        <v>2874</v>
      </c>
      <c r="D258" s="362" t="s">
        <v>3085</v>
      </c>
      <c r="E258" s="366" t="s">
        <v>3606</v>
      </c>
    </row>
    <row r="259" spans="1:10" s="362" customFormat="1" ht="15">
      <c r="A259" s="581" t="s">
        <v>1623</v>
      </c>
      <c r="B259" s="362" t="s">
        <v>1777</v>
      </c>
      <c r="C259" s="1101" t="s">
        <v>2163</v>
      </c>
      <c r="D259" s="362" t="s">
        <v>3086</v>
      </c>
      <c r="E259" s="1253" t="s">
        <v>3600</v>
      </c>
    </row>
    <row r="260" spans="1:10" s="362" customFormat="1" ht="15">
      <c r="A260" s="581" t="s">
        <v>1623</v>
      </c>
      <c r="B260" s="362" t="s">
        <v>1773</v>
      </c>
      <c r="C260" s="1101" t="s">
        <v>2164</v>
      </c>
      <c r="D260" s="362" t="s">
        <v>3452</v>
      </c>
      <c r="E260" s="1253" t="s">
        <v>3601</v>
      </c>
    </row>
    <row r="261" spans="1:10" s="362" customFormat="1" ht="15">
      <c r="A261" s="581" t="s">
        <v>1623</v>
      </c>
      <c r="B261" s="362" t="s">
        <v>1774</v>
      </c>
      <c r="C261" s="1101" t="s">
        <v>2165</v>
      </c>
      <c r="D261" s="362" t="s">
        <v>3088</v>
      </c>
      <c r="E261" s="1253" t="s">
        <v>3602</v>
      </c>
    </row>
    <row r="262" spans="1:10" s="362" customFormat="1" ht="30">
      <c r="A262" s="581" t="s">
        <v>1623</v>
      </c>
      <c r="B262" s="362" t="s">
        <v>1775</v>
      </c>
      <c r="C262" s="1101" t="s">
        <v>2166</v>
      </c>
      <c r="D262" s="362" t="s">
        <v>3089</v>
      </c>
      <c r="E262" s="1260" t="s">
        <v>3603</v>
      </c>
    </row>
    <row r="263" spans="1:10" s="362" customFormat="1" ht="15">
      <c r="A263" s="581" t="s">
        <v>1623</v>
      </c>
      <c r="B263" s="362" t="s">
        <v>1776</v>
      </c>
      <c r="C263" s="1101" t="s">
        <v>2167</v>
      </c>
      <c r="D263" s="362" t="s">
        <v>3090</v>
      </c>
      <c r="E263" s="1253" t="s">
        <v>3604</v>
      </c>
    </row>
    <row r="264" spans="1:10" s="362" customFormat="1" ht="15">
      <c r="A264" s="581"/>
      <c r="C264" s="1101"/>
      <c r="E264" s="366"/>
    </row>
    <row r="265" spans="1:10" s="362" customFormat="1" ht="15">
      <c r="A265" s="581" t="s">
        <v>1623</v>
      </c>
      <c r="B265" s="362" t="s">
        <v>1376</v>
      </c>
      <c r="C265" s="1101" t="s">
        <v>2168</v>
      </c>
      <c r="D265" s="362" t="s">
        <v>3087</v>
      </c>
      <c r="E265" s="366" t="s">
        <v>3608</v>
      </c>
    </row>
    <row r="266" spans="1:10" s="362" customFormat="1" ht="15">
      <c r="A266" s="581"/>
      <c r="B266" s="362" t="s">
        <v>1890</v>
      </c>
      <c r="C266" s="1101" t="s">
        <v>2169</v>
      </c>
      <c r="E266" s="1178" t="s">
        <v>3879</v>
      </c>
    </row>
    <row r="267" spans="1:10" ht="30">
      <c r="B267" s="1" t="s">
        <v>1468</v>
      </c>
      <c r="C267" s="1101" t="s">
        <v>2170</v>
      </c>
      <c r="D267" s="1" t="s">
        <v>3032</v>
      </c>
      <c r="E267" s="136" t="s">
        <v>3609</v>
      </c>
      <c r="F267" s="1" t="s">
        <v>242</v>
      </c>
      <c r="G267" s="1" t="s">
        <v>243</v>
      </c>
      <c r="H267" s="1" t="s">
        <v>16</v>
      </c>
      <c r="I267" s="1" t="s">
        <v>1063</v>
      </c>
      <c r="J267" s="1" t="s">
        <v>1290</v>
      </c>
    </row>
    <row r="268" spans="1:10" ht="30">
      <c r="B268" s="1" t="s">
        <v>2807</v>
      </c>
      <c r="C268" s="1103" t="s">
        <v>4015</v>
      </c>
      <c r="D268" s="1" t="s">
        <v>3033</v>
      </c>
      <c r="E268" s="136" t="s">
        <v>3610</v>
      </c>
    </row>
    <row r="269" spans="1:10" s="1073" customFormat="1" ht="15">
      <c r="A269" s="581"/>
      <c r="B269" s="1073" t="s">
        <v>1377</v>
      </c>
      <c r="C269" s="1103" t="s">
        <v>2805</v>
      </c>
      <c r="D269" s="1073" t="s">
        <v>3034</v>
      </c>
      <c r="E269" s="366" t="s">
        <v>3611</v>
      </c>
    </row>
    <row r="270" spans="1:10" s="362" customFormat="1" ht="30">
      <c r="A270" s="581" t="s">
        <v>1623</v>
      </c>
      <c r="B270" s="362" t="s">
        <v>2772</v>
      </c>
      <c r="C270" s="1101" t="s">
        <v>2171</v>
      </c>
      <c r="D270" s="1217" t="s">
        <v>3352</v>
      </c>
      <c r="E270" s="366" t="s">
        <v>3612</v>
      </c>
    </row>
    <row r="271" spans="1:10" s="362" customFormat="1" ht="30">
      <c r="A271" s="581" t="s">
        <v>1623</v>
      </c>
      <c r="B271" s="362" t="s">
        <v>1778</v>
      </c>
      <c r="C271" s="1103" t="s">
        <v>2872</v>
      </c>
      <c r="D271" s="1217" t="s">
        <v>3353</v>
      </c>
      <c r="E271" s="366" t="s">
        <v>3613</v>
      </c>
    </row>
    <row r="272" spans="1:10" s="362" customFormat="1" ht="30">
      <c r="A272" s="581" t="s">
        <v>1623</v>
      </c>
      <c r="B272" s="362" t="s">
        <v>1779</v>
      </c>
      <c r="C272" s="1101" t="s">
        <v>2172</v>
      </c>
      <c r="D272" s="362" t="s">
        <v>3091</v>
      </c>
      <c r="E272" s="366" t="s">
        <v>3614</v>
      </c>
    </row>
    <row r="273" spans="1:13" s="362" customFormat="1" ht="15">
      <c r="A273" s="581" t="s">
        <v>1623</v>
      </c>
      <c r="B273" s="362" t="s">
        <v>1780</v>
      </c>
      <c r="C273" s="1101" t="s">
        <v>2173</v>
      </c>
      <c r="D273" s="362" t="s">
        <v>3092</v>
      </c>
      <c r="E273" s="366" t="s">
        <v>3615</v>
      </c>
    </row>
    <row r="274" spans="1:13" ht="15">
      <c r="C274" s="1101"/>
    </row>
    <row r="275" spans="1:13" ht="15">
      <c r="B275" s="1" t="s">
        <v>1465</v>
      </c>
      <c r="C275" s="1101" t="s">
        <v>2174</v>
      </c>
      <c r="D275" s="1218" t="s">
        <v>3387</v>
      </c>
      <c r="E275" s="136" t="s">
        <v>244</v>
      </c>
      <c r="F275" s="1" t="s">
        <v>245</v>
      </c>
      <c r="G275" s="1" t="s">
        <v>246</v>
      </c>
      <c r="H275" s="1" t="s">
        <v>16</v>
      </c>
      <c r="I275" s="1" t="s">
        <v>247</v>
      </c>
      <c r="J275" s="1" t="s">
        <v>1291</v>
      </c>
    </row>
    <row r="276" spans="1:13" s="362" customFormat="1" ht="15">
      <c r="A276" s="581" t="s">
        <v>1623</v>
      </c>
      <c r="B276" s="362" t="s">
        <v>1806</v>
      </c>
      <c r="C276" s="1101" t="s">
        <v>2175</v>
      </c>
      <c r="D276" s="362" t="s">
        <v>3093</v>
      </c>
      <c r="E276" s="366" t="s">
        <v>3616</v>
      </c>
    </row>
    <row r="277" spans="1:13" s="362" customFormat="1" ht="15">
      <c r="A277" s="581" t="s">
        <v>1623</v>
      </c>
      <c r="B277" s="362" t="s">
        <v>1807</v>
      </c>
      <c r="C277" s="1101" t="s">
        <v>2176</v>
      </c>
      <c r="D277" s="362" t="s">
        <v>3094</v>
      </c>
      <c r="E277" s="366" t="s">
        <v>3617</v>
      </c>
    </row>
    <row r="278" spans="1:13" s="362" customFormat="1" ht="15">
      <c r="A278" s="581" t="s">
        <v>1623</v>
      </c>
      <c r="B278" s="362" t="s">
        <v>1808</v>
      </c>
      <c r="C278" s="1101" t="s">
        <v>2177</v>
      </c>
      <c r="D278" s="362" t="s">
        <v>3095</v>
      </c>
      <c r="E278" s="366" t="s">
        <v>3618</v>
      </c>
    </row>
    <row r="279" spans="1:13" s="362" customFormat="1" ht="15">
      <c r="A279" s="581" t="s">
        <v>1623</v>
      </c>
      <c r="B279" s="362" t="s">
        <v>1809</v>
      </c>
      <c r="C279" s="1101" t="s">
        <v>2178</v>
      </c>
      <c r="D279" s="362" t="s">
        <v>3096</v>
      </c>
      <c r="E279" s="366" t="s">
        <v>3619</v>
      </c>
    </row>
    <row r="280" spans="1:13" s="362" customFormat="1" ht="15">
      <c r="A280" s="581" t="s">
        <v>1623</v>
      </c>
      <c r="B280" s="362" t="s">
        <v>1810</v>
      </c>
      <c r="C280" s="1101" t="s">
        <v>2179</v>
      </c>
      <c r="D280" s="362" t="s">
        <v>3097</v>
      </c>
      <c r="E280" s="366" t="s">
        <v>3620</v>
      </c>
    </row>
    <row r="281" spans="1:13" s="362" customFormat="1" ht="15">
      <c r="A281" s="581" t="s">
        <v>1623</v>
      </c>
      <c r="B281" s="362" t="s">
        <v>1811</v>
      </c>
      <c r="C281" s="1101" t="s">
        <v>2180</v>
      </c>
      <c r="D281" s="362" t="s">
        <v>3098</v>
      </c>
      <c r="E281" s="366" t="s">
        <v>3621</v>
      </c>
    </row>
    <row r="282" spans="1:13" s="362" customFormat="1" ht="30">
      <c r="A282" s="581" t="s">
        <v>1623</v>
      </c>
      <c r="B282" s="362" t="s">
        <v>1812</v>
      </c>
      <c r="C282" s="1101" t="s">
        <v>2181</v>
      </c>
      <c r="D282" s="1217" t="s">
        <v>3373</v>
      </c>
      <c r="E282" s="366" t="s">
        <v>3698</v>
      </c>
    </row>
    <row r="283" spans="1:13" s="362" customFormat="1" ht="15">
      <c r="A283" s="581" t="s">
        <v>1623</v>
      </c>
      <c r="B283" s="362" t="s">
        <v>1813</v>
      </c>
      <c r="C283" s="1101" t="s">
        <v>2182</v>
      </c>
      <c r="D283" s="362" t="s">
        <v>3099</v>
      </c>
      <c r="E283" s="366" t="s">
        <v>3696</v>
      </c>
    </row>
    <row r="284" spans="1:13" s="362" customFormat="1" ht="15">
      <c r="A284" s="581" t="s">
        <v>1623</v>
      </c>
      <c r="B284" s="362" t="s">
        <v>1907</v>
      </c>
      <c r="C284" s="1101" t="s">
        <v>2183</v>
      </c>
      <c r="D284" s="362" t="s">
        <v>3100</v>
      </c>
      <c r="E284" s="1247" t="s">
        <v>3626</v>
      </c>
      <c r="M284" s="366" t="s">
        <v>739</v>
      </c>
    </row>
    <row r="285" spans="1:13" s="362" customFormat="1" ht="15">
      <c r="A285" s="581" t="s">
        <v>1623</v>
      </c>
      <c r="B285" s="362" t="s">
        <v>1908</v>
      </c>
      <c r="C285" s="1101" t="s">
        <v>2184</v>
      </c>
      <c r="D285" s="1217" t="s">
        <v>3371</v>
      </c>
      <c r="E285" s="1247" t="s">
        <v>3625</v>
      </c>
      <c r="M285" s="366" t="s">
        <v>3624</v>
      </c>
    </row>
    <row r="286" spans="1:13" s="362" customFormat="1" ht="15">
      <c r="A286" s="581" t="s">
        <v>1623</v>
      </c>
      <c r="B286" s="362" t="s">
        <v>1814</v>
      </c>
      <c r="C286" s="1101" t="s">
        <v>2185</v>
      </c>
      <c r="D286" s="362" t="s">
        <v>3101</v>
      </c>
      <c r="E286" s="366" t="s">
        <v>3623</v>
      </c>
      <c r="M286" s="366" t="s">
        <v>3624</v>
      </c>
    </row>
    <row r="287" spans="1:13" s="362" customFormat="1" ht="30">
      <c r="A287" s="581" t="s">
        <v>1623</v>
      </c>
      <c r="B287" s="362" t="s">
        <v>1815</v>
      </c>
      <c r="C287" s="1101" t="s">
        <v>2186</v>
      </c>
      <c r="D287" s="362" t="s">
        <v>3102</v>
      </c>
      <c r="E287" s="366" t="s">
        <v>3622</v>
      </c>
      <c r="M287" s="366" t="s">
        <v>3624</v>
      </c>
    </row>
    <row r="288" spans="1:13" s="362" customFormat="1" ht="15">
      <c r="A288" s="581"/>
      <c r="C288" s="1101"/>
    </row>
    <row r="289" spans="1:10" s="362" customFormat="1" ht="15">
      <c r="A289" s="581"/>
      <c r="B289" s="362" t="s">
        <v>1909</v>
      </c>
      <c r="C289" s="1101" t="s">
        <v>2187</v>
      </c>
      <c r="D289" s="1217" t="s">
        <v>3372</v>
      </c>
      <c r="E289" s="362" t="s">
        <v>3697</v>
      </c>
    </row>
    <row r="290" spans="1:10" ht="15">
      <c r="B290" s="1" t="s">
        <v>320</v>
      </c>
      <c r="C290" s="1101" t="s">
        <v>2188</v>
      </c>
      <c r="D290" s="1" t="s">
        <v>320</v>
      </c>
      <c r="E290" s="136" t="s">
        <v>321</v>
      </c>
      <c r="F290" s="1" t="s">
        <v>322</v>
      </c>
      <c r="G290" s="1" t="s">
        <v>323</v>
      </c>
      <c r="H290" s="1" t="s">
        <v>16</v>
      </c>
      <c r="I290" s="1" t="s">
        <v>324</v>
      </c>
      <c r="J290" s="1" t="s">
        <v>1282</v>
      </c>
    </row>
    <row r="291" spans="1:10" ht="15">
      <c r="B291" s="1" t="s">
        <v>325</v>
      </c>
      <c r="C291" s="1101" t="s">
        <v>2189</v>
      </c>
      <c r="D291" s="1" t="s">
        <v>326</v>
      </c>
      <c r="E291" s="136" t="s">
        <v>327</v>
      </c>
      <c r="F291" s="1" t="s">
        <v>328</v>
      </c>
      <c r="G291" s="1" t="s">
        <v>329</v>
      </c>
      <c r="H291" s="1" t="s">
        <v>16</v>
      </c>
      <c r="I291" s="1" t="s">
        <v>330</v>
      </c>
      <c r="J291" s="1" t="s">
        <v>1283</v>
      </c>
    </row>
    <row r="292" spans="1:10" ht="15">
      <c r="B292" s="1" t="s">
        <v>248</v>
      </c>
      <c r="C292" s="1101" t="s">
        <v>2190</v>
      </c>
      <c r="D292" s="1" t="s">
        <v>249</v>
      </c>
      <c r="E292" s="136" t="s">
        <v>250</v>
      </c>
      <c r="F292" s="1" t="s">
        <v>251</v>
      </c>
      <c r="G292" s="1" t="s">
        <v>252</v>
      </c>
      <c r="H292" s="1" t="s">
        <v>16</v>
      </c>
      <c r="I292" s="1" t="s">
        <v>1064</v>
      </c>
      <c r="J292" s="1" t="s">
        <v>1278</v>
      </c>
    </row>
    <row r="293" spans="1:10" ht="15">
      <c r="B293" s="1" t="s">
        <v>253</v>
      </c>
      <c r="C293" s="1101" t="s">
        <v>2191</v>
      </c>
      <c r="D293" s="1" t="s">
        <v>254</v>
      </c>
      <c r="E293" s="136" t="s">
        <v>3633</v>
      </c>
      <c r="F293" s="1" t="s">
        <v>255</v>
      </c>
      <c r="G293" s="1" t="s">
        <v>256</v>
      </c>
      <c r="H293" s="1" t="s">
        <v>16</v>
      </c>
      <c r="I293" s="1" t="s">
        <v>1065</v>
      </c>
      <c r="J293" s="1" t="s">
        <v>1306</v>
      </c>
    </row>
    <row r="294" spans="1:10" ht="15">
      <c r="B294" s="1" t="s">
        <v>257</v>
      </c>
      <c r="C294" s="1101" t="s">
        <v>2192</v>
      </c>
      <c r="D294" s="1" t="s">
        <v>3035</v>
      </c>
      <c r="E294" s="136" t="s">
        <v>3632</v>
      </c>
      <c r="F294" s="1" t="s">
        <v>258</v>
      </c>
      <c r="G294" s="1" t="s">
        <v>259</v>
      </c>
      <c r="H294" s="1" t="s">
        <v>16</v>
      </c>
      <c r="I294" s="1" t="s">
        <v>1066</v>
      </c>
      <c r="J294" s="1" t="s">
        <v>1284</v>
      </c>
    </row>
    <row r="295" spans="1:10" ht="15">
      <c r="B295" s="1" t="s">
        <v>260</v>
      </c>
      <c r="C295" s="1101" t="s">
        <v>2193</v>
      </c>
      <c r="D295" s="1" t="s">
        <v>261</v>
      </c>
      <c r="E295" s="136" t="s">
        <v>3627</v>
      </c>
      <c r="F295" s="1" t="s">
        <v>262</v>
      </c>
      <c r="G295" s="1" t="s">
        <v>263</v>
      </c>
      <c r="H295" s="1" t="s">
        <v>16</v>
      </c>
      <c r="I295" s="1" t="s">
        <v>1074</v>
      </c>
      <c r="J295" s="1" t="s">
        <v>1279</v>
      </c>
    </row>
    <row r="296" spans="1:10" ht="15">
      <c r="B296" s="1" t="s">
        <v>264</v>
      </c>
      <c r="C296" s="1101" t="s">
        <v>2194</v>
      </c>
      <c r="D296" s="1217" t="s">
        <v>3354</v>
      </c>
      <c r="E296" s="136" t="s">
        <v>265</v>
      </c>
      <c r="F296" s="1" t="s">
        <v>266</v>
      </c>
      <c r="G296" s="1" t="s">
        <v>267</v>
      </c>
      <c r="H296" s="1" t="s">
        <v>16</v>
      </c>
      <c r="I296" s="1" t="s">
        <v>1067</v>
      </c>
      <c r="J296" s="1" t="s">
        <v>1293</v>
      </c>
    </row>
    <row r="297" spans="1:10" ht="15">
      <c r="B297" s="1" t="s">
        <v>268</v>
      </c>
      <c r="C297" s="1101" t="s">
        <v>2195</v>
      </c>
      <c r="D297" s="1217" t="s">
        <v>3355</v>
      </c>
      <c r="E297" s="136" t="s">
        <v>3631</v>
      </c>
      <c r="F297" s="1" t="s">
        <v>269</v>
      </c>
      <c r="G297" s="1" t="s">
        <v>270</v>
      </c>
      <c r="H297" s="1" t="s">
        <v>16</v>
      </c>
      <c r="I297" s="1" t="s">
        <v>1068</v>
      </c>
      <c r="J297" s="1" t="s">
        <v>1292</v>
      </c>
    </row>
    <row r="298" spans="1:10" ht="15">
      <c r="B298" s="1" t="s">
        <v>271</v>
      </c>
      <c r="C298" s="1103" t="s">
        <v>2755</v>
      </c>
      <c r="D298" s="1" t="s">
        <v>272</v>
      </c>
      <c r="E298" s="136" t="s">
        <v>4016</v>
      </c>
      <c r="F298" s="1" t="s">
        <v>266</v>
      </c>
      <c r="G298" s="1" t="s">
        <v>273</v>
      </c>
      <c r="H298" s="1" t="s">
        <v>16</v>
      </c>
      <c r="I298" s="1" t="s">
        <v>1069</v>
      </c>
      <c r="J298" s="1" t="s">
        <v>1294</v>
      </c>
    </row>
    <row r="299" spans="1:10" ht="15">
      <c r="B299" s="1" t="s">
        <v>274</v>
      </c>
      <c r="C299" s="1101" t="s">
        <v>2196</v>
      </c>
      <c r="D299" s="1" t="s">
        <v>274</v>
      </c>
      <c r="E299" s="136" t="s">
        <v>4017</v>
      </c>
      <c r="F299" s="1" t="s">
        <v>275</v>
      </c>
      <c r="G299" s="1" t="s">
        <v>276</v>
      </c>
      <c r="H299" s="1" t="s">
        <v>16</v>
      </c>
      <c r="I299" s="1" t="s">
        <v>277</v>
      </c>
      <c r="J299" s="1" t="s">
        <v>1295</v>
      </c>
    </row>
    <row r="300" spans="1:10" ht="15">
      <c r="B300" s="1" t="s">
        <v>278</v>
      </c>
      <c r="C300" s="1101" t="s">
        <v>2197</v>
      </c>
      <c r="D300" s="1" t="s">
        <v>279</v>
      </c>
      <c r="E300" s="136" t="s">
        <v>280</v>
      </c>
      <c r="F300" s="1" t="s">
        <v>281</v>
      </c>
      <c r="G300" s="1" t="s">
        <v>282</v>
      </c>
      <c r="H300" s="1" t="s">
        <v>16</v>
      </c>
      <c r="I300" s="1" t="s">
        <v>1070</v>
      </c>
      <c r="J300" s="1" t="s">
        <v>1280</v>
      </c>
    </row>
    <row r="301" spans="1:10" ht="15">
      <c r="B301" s="1" t="s">
        <v>283</v>
      </c>
      <c r="C301" s="1101" t="s">
        <v>2198</v>
      </c>
      <c r="D301" s="1" t="s">
        <v>3038</v>
      </c>
      <c r="E301" s="136" t="s">
        <v>3628</v>
      </c>
      <c r="F301" s="1" t="s">
        <v>284</v>
      </c>
      <c r="G301" s="1" t="s">
        <v>285</v>
      </c>
      <c r="H301" s="1" t="s">
        <v>16</v>
      </c>
      <c r="I301" s="1" t="s">
        <v>286</v>
      </c>
      <c r="J301" s="1" t="s">
        <v>1296</v>
      </c>
    </row>
    <row r="302" spans="1:10" ht="15">
      <c r="B302" s="1" t="s">
        <v>287</v>
      </c>
      <c r="C302" s="1101" t="s">
        <v>2199</v>
      </c>
      <c r="D302" s="1" t="s">
        <v>3037</v>
      </c>
      <c r="E302" s="136" t="s">
        <v>3630</v>
      </c>
      <c r="F302" s="1" t="s">
        <v>289</v>
      </c>
      <c r="G302" s="1" t="s">
        <v>290</v>
      </c>
      <c r="H302" s="1" t="s">
        <v>16</v>
      </c>
      <c r="I302" s="1" t="s">
        <v>1071</v>
      </c>
      <c r="J302" s="1" t="s">
        <v>1298</v>
      </c>
    </row>
    <row r="303" spans="1:10" ht="15">
      <c r="B303" s="1" t="s">
        <v>1495</v>
      </c>
      <c r="C303" s="1101" t="s">
        <v>2200</v>
      </c>
      <c r="D303" s="1" t="s">
        <v>3036</v>
      </c>
      <c r="E303" s="366" t="s">
        <v>3629</v>
      </c>
      <c r="F303" s="1" t="s">
        <v>16</v>
      </c>
      <c r="G303" s="1" t="s">
        <v>16</v>
      </c>
      <c r="H303" s="1" t="s">
        <v>16</v>
      </c>
      <c r="I303" s="1" t="s">
        <v>291</v>
      </c>
      <c r="J303" s="1" t="s">
        <v>1297</v>
      </c>
    </row>
    <row r="304" spans="1:10" s="362" customFormat="1" ht="15">
      <c r="A304" s="581"/>
      <c r="B304" s="362" t="s">
        <v>1883</v>
      </c>
      <c r="C304" s="1101" t="s">
        <v>2201</v>
      </c>
      <c r="E304" s="1178" t="s">
        <v>3748</v>
      </c>
    </row>
    <row r="305" spans="1:13" ht="15">
      <c r="B305" s="1" t="s">
        <v>292</v>
      </c>
      <c r="C305" s="1101" t="s">
        <v>2202</v>
      </c>
      <c r="D305" s="1" t="s">
        <v>3281</v>
      </c>
      <c r="E305" s="136" t="s">
        <v>4018</v>
      </c>
      <c r="F305" s="1" t="s">
        <v>293</v>
      </c>
      <c r="G305" s="1" t="s">
        <v>294</v>
      </c>
      <c r="H305" s="1" t="s">
        <v>16</v>
      </c>
      <c r="I305" s="1" t="s">
        <v>1072</v>
      </c>
      <c r="J305" s="1" t="s">
        <v>1299</v>
      </c>
      <c r="M305" s="1247"/>
    </row>
    <row r="306" spans="1:13" ht="15">
      <c r="B306" s="1" t="s">
        <v>295</v>
      </c>
      <c r="C306" s="1101" t="s">
        <v>2203</v>
      </c>
      <c r="D306" s="1" t="s">
        <v>3282</v>
      </c>
      <c r="E306" s="136" t="s">
        <v>4021</v>
      </c>
      <c r="F306" s="1" t="s">
        <v>296</v>
      </c>
      <c r="G306" s="1" t="s">
        <v>297</v>
      </c>
      <c r="H306" s="1" t="s">
        <v>16</v>
      </c>
      <c r="I306" s="1" t="s">
        <v>298</v>
      </c>
      <c r="J306" s="1" t="s">
        <v>1300</v>
      </c>
      <c r="M306" s="1247"/>
    </row>
    <row r="307" spans="1:13" ht="15">
      <c r="B307" s="1" t="s">
        <v>299</v>
      </c>
      <c r="C307" s="1101" t="s">
        <v>2204</v>
      </c>
      <c r="D307" s="1" t="s">
        <v>300</v>
      </c>
      <c r="E307" s="136" t="s">
        <v>3757</v>
      </c>
      <c r="F307" s="1" t="s">
        <v>301</v>
      </c>
      <c r="G307" s="1" t="s">
        <v>302</v>
      </c>
      <c r="H307" s="1" t="s">
        <v>16</v>
      </c>
      <c r="I307" s="1" t="s">
        <v>1073</v>
      </c>
      <c r="J307" s="1" t="s">
        <v>1281</v>
      </c>
    </row>
    <row r="308" spans="1:13" ht="15">
      <c r="B308" s="1" t="s">
        <v>303</v>
      </c>
      <c r="C308" s="1101" t="s">
        <v>2205</v>
      </c>
      <c r="D308" s="1" t="s">
        <v>304</v>
      </c>
      <c r="E308" s="136" t="s">
        <v>3634</v>
      </c>
      <c r="F308" s="1" t="s">
        <v>305</v>
      </c>
      <c r="G308" s="1" t="s">
        <v>306</v>
      </c>
      <c r="H308" s="1" t="s">
        <v>16</v>
      </c>
      <c r="I308" s="1" t="s">
        <v>1075</v>
      </c>
      <c r="J308" s="1" t="s">
        <v>1308</v>
      </c>
    </row>
    <row r="309" spans="1:13" ht="15">
      <c r="C309" s="1101"/>
      <c r="J309" s="1" t="s">
        <v>1307</v>
      </c>
    </row>
    <row r="310" spans="1:13" ht="15">
      <c r="B310" s="1" t="s">
        <v>307</v>
      </c>
      <c r="C310" s="1101" t="s">
        <v>2206</v>
      </c>
      <c r="D310" s="1" t="s">
        <v>3039</v>
      </c>
      <c r="E310" s="366" t="s">
        <v>3636</v>
      </c>
      <c r="F310" s="1" t="s">
        <v>308</v>
      </c>
      <c r="G310" s="1" t="s">
        <v>309</v>
      </c>
      <c r="H310" s="1" t="s">
        <v>16</v>
      </c>
      <c r="I310" s="1" t="s">
        <v>1076</v>
      </c>
      <c r="J310" s="1" t="s">
        <v>1301</v>
      </c>
    </row>
    <row r="311" spans="1:13" ht="15">
      <c r="B311" s="1" t="s">
        <v>16</v>
      </c>
      <c r="C311" s="1101" t="s">
        <v>2207</v>
      </c>
      <c r="F311" s="1" t="s">
        <v>16</v>
      </c>
      <c r="G311" s="1" t="s">
        <v>16</v>
      </c>
      <c r="H311" s="1" t="s">
        <v>16</v>
      </c>
      <c r="J311" s="1" t="s">
        <v>1302</v>
      </c>
    </row>
    <row r="312" spans="1:13" ht="15">
      <c r="B312" s="1" t="s">
        <v>310</v>
      </c>
      <c r="C312" s="1101" t="s">
        <v>2208</v>
      </c>
      <c r="D312" s="1" t="s">
        <v>3040</v>
      </c>
      <c r="E312" s="136" t="s">
        <v>4020</v>
      </c>
      <c r="F312" s="1" t="s">
        <v>311</v>
      </c>
      <c r="G312" s="1" t="s">
        <v>312</v>
      </c>
      <c r="H312" s="1" t="s">
        <v>16</v>
      </c>
      <c r="I312" s="1" t="s">
        <v>1077</v>
      </c>
      <c r="J312" s="1" t="s">
        <v>1303</v>
      </c>
    </row>
    <row r="313" spans="1:13" ht="15">
      <c r="B313" s="1" t="s">
        <v>313</v>
      </c>
      <c r="C313" s="1101" t="s">
        <v>2209</v>
      </c>
      <c r="E313" s="136" t="s">
        <v>4019</v>
      </c>
      <c r="F313" s="1" t="s">
        <v>16</v>
      </c>
      <c r="G313" s="1" t="s">
        <v>314</v>
      </c>
      <c r="H313" s="1" t="s">
        <v>16</v>
      </c>
      <c r="I313" s="1" t="s">
        <v>315</v>
      </c>
      <c r="J313" s="1" t="s">
        <v>1304</v>
      </c>
    </row>
    <row r="314" spans="1:13" ht="15">
      <c r="B314" s="1" t="s">
        <v>316</v>
      </c>
      <c r="C314" s="1101" t="s">
        <v>2210</v>
      </c>
      <c r="D314" s="1" t="s">
        <v>317</v>
      </c>
      <c r="E314" s="366" t="s">
        <v>3635</v>
      </c>
      <c r="F314" s="1" t="s">
        <v>318</v>
      </c>
      <c r="G314" s="1" t="s">
        <v>319</v>
      </c>
      <c r="H314" s="1" t="s">
        <v>16</v>
      </c>
      <c r="I314" s="1" t="s">
        <v>1078</v>
      </c>
      <c r="J314" s="1" t="s">
        <v>1305</v>
      </c>
    </row>
    <row r="315" spans="1:13" s="362" customFormat="1" ht="15">
      <c r="A315" s="581"/>
      <c r="C315" s="1101"/>
      <c r="E315" s="366"/>
    </row>
    <row r="316" spans="1:13" s="362" customFormat="1" ht="15">
      <c r="A316" s="581"/>
      <c r="B316" s="279" t="s">
        <v>1887</v>
      </c>
      <c r="C316" s="1192" t="s">
        <v>2211</v>
      </c>
      <c r="D316" s="1217" t="s">
        <v>3356</v>
      </c>
      <c r="E316" s="366" t="s">
        <v>3639</v>
      </c>
    </row>
    <row r="317" spans="1:13" s="362" customFormat="1" ht="15">
      <c r="A317" s="581"/>
      <c r="B317" s="162" t="s">
        <v>1884</v>
      </c>
      <c r="C317" s="1193" t="s">
        <v>2212</v>
      </c>
      <c r="D317" s="1217" t="s">
        <v>3357</v>
      </c>
      <c r="E317" s="162" t="s">
        <v>3641</v>
      </c>
    </row>
    <row r="318" spans="1:13" s="362" customFormat="1" ht="15">
      <c r="A318" s="581"/>
      <c r="B318" s="162" t="s">
        <v>1885</v>
      </c>
      <c r="C318" s="1193" t="s">
        <v>2213</v>
      </c>
      <c r="D318" s="1217" t="s">
        <v>3358</v>
      </c>
      <c r="E318" s="162" t="s">
        <v>3642</v>
      </c>
    </row>
    <row r="319" spans="1:13" s="362" customFormat="1" ht="15">
      <c r="A319" s="581"/>
      <c r="B319" s="279" t="s">
        <v>1886</v>
      </c>
      <c r="C319" s="1192" t="s">
        <v>2214</v>
      </c>
      <c r="D319" s="1217" t="s">
        <v>3359</v>
      </c>
      <c r="E319" s="279" t="s">
        <v>1886</v>
      </c>
    </row>
    <row r="320" spans="1:13" s="362" customFormat="1" ht="15">
      <c r="A320" s="581"/>
      <c r="B320" s="279"/>
      <c r="C320" s="1192"/>
      <c r="D320" s="366"/>
      <c r="E320" s="366"/>
    </row>
    <row r="321" spans="1:13" s="362" customFormat="1" ht="15">
      <c r="A321" s="581"/>
      <c r="B321" s="279" t="s">
        <v>1887</v>
      </c>
      <c r="C321" s="1192" t="s">
        <v>2211</v>
      </c>
      <c r="D321" s="1217" t="s">
        <v>3356</v>
      </c>
      <c r="E321" s="366" t="s">
        <v>3639</v>
      </c>
    </row>
    <row r="322" spans="1:13" s="362" customFormat="1" ht="15">
      <c r="A322" s="581"/>
      <c r="B322" s="279" t="s">
        <v>1888</v>
      </c>
      <c r="C322" s="1192" t="s">
        <v>2215</v>
      </c>
      <c r="D322" s="1217" t="s">
        <v>3364</v>
      </c>
      <c r="E322" s="1268" t="s">
        <v>3749</v>
      </c>
      <c r="M322" s="1267"/>
    </row>
    <row r="323" spans="1:13" s="362" customFormat="1" ht="15">
      <c r="A323" s="581"/>
      <c r="B323" s="279"/>
      <c r="C323" s="1192"/>
      <c r="D323" s="366"/>
      <c r="E323" s="366"/>
      <c r="M323" s="1267"/>
    </row>
    <row r="324" spans="1:13" s="362" customFormat="1" ht="15">
      <c r="A324" s="581"/>
      <c r="B324" s="279" t="s">
        <v>1887</v>
      </c>
      <c r="C324" s="1192" t="s">
        <v>2211</v>
      </c>
      <c r="D324" s="1217" t="s">
        <v>3356</v>
      </c>
      <c r="E324" s="366"/>
    </row>
    <row r="325" spans="1:13" s="362" customFormat="1" ht="15">
      <c r="A325" s="581"/>
      <c r="B325" s="162" t="s">
        <v>1404</v>
      </c>
      <c r="C325" s="1193" t="s">
        <v>2216</v>
      </c>
      <c r="D325" s="1217" t="s">
        <v>3360</v>
      </c>
      <c r="E325" s="366" t="s">
        <v>3638</v>
      </c>
    </row>
    <row r="326" spans="1:13" s="362" customFormat="1" ht="15">
      <c r="A326" s="581"/>
      <c r="B326" s="162" t="s">
        <v>1405</v>
      </c>
      <c r="C326" s="1193" t="s">
        <v>2217</v>
      </c>
      <c r="D326" s="1217" t="s">
        <v>3361</v>
      </c>
      <c r="E326" s="366" t="s">
        <v>3637</v>
      </c>
    </row>
    <row r="327" spans="1:13" s="362" customFormat="1" ht="15">
      <c r="A327" s="581"/>
      <c r="B327" s="162" t="s">
        <v>1499</v>
      </c>
      <c r="C327" s="1193" t="s">
        <v>2218</v>
      </c>
      <c r="D327" s="1217" t="s">
        <v>3362</v>
      </c>
      <c r="E327" s="366" t="s">
        <v>3362</v>
      </c>
    </row>
    <row r="328" spans="1:13" s="362" customFormat="1" ht="15">
      <c r="A328" s="581"/>
      <c r="B328" s="279" t="s">
        <v>1500</v>
      </c>
      <c r="C328" s="1192" t="s">
        <v>2219</v>
      </c>
      <c r="D328" s="1217" t="s">
        <v>3363</v>
      </c>
      <c r="E328" s="366" t="s">
        <v>3640</v>
      </c>
    </row>
    <row r="329" spans="1:13" s="362" customFormat="1" ht="15">
      <c r="A329" s="581"/>
      <c r="B329" s="279"/>
      <c r="C329" s="1192"/>
      <c r="D329" s="366"/>
      <c r="E329" s="366"/>
    </row>
    <row r="330" spans="1:13" s="362" customFormat="1" ht="15">
      <c r="A330" s="581"/>
      <c r="B330" s="279" t="s">
        <v>1887</v>
      </c>
      <c r="C330" s="1192" t="s">
        <v>2211</v>
      </c>
      <c r="D330" s="1217" t="s">
        <v>3356</v>
      </c>
      <c r="E330" s="366" t="s">
        <v>3639</v>
      </c>
    </row>
    <row r="331" spans="1:13" s="362" customFormat="1" ht="15">
      <c r="A331" s="581"/>
      <c r="B331" s="279" t="s">
        <v>1889</v>
      </c>
      <c r="C331" s="1192" t="s">
        <v>2220</v>
      </c>
      <c r="D331" s="1217" t="s">
        <v>3364</v>
      </c>
      <c r="E331" s="1268" t="s">
        <v>3750</v>
      </c>
    </row>
    <row r="332" spans="1:13" s="362" customFormat="1" ht="15">
      <c r="A332" s="581"/>
      <c r="C332" s="1101"/>
      <c r="E332" s="366"/>
    </row>
    <row r="333" spans="1:13" s="362" customFormat="1" ht="30">
      <c r="A333" s="581" t="s">
        <v>1623</v>
      </c>
      <c r="B333" s="362" t="s">
        <v>1781</v>
      </c>
      <c r="C333" s="1101" t="s">
        <v>2221</v>
      </c>
      <c r="D333" s="1217" t="s">
        <v>3374</v>
      </c>
      <c r="E333" s="366" t="s">
        <v>3713</v>
      </c>
    </row>
    <row r="334" spans="1:13" s="362" customFormat="1" ht="15">
      <c r="A334" s="581" t="s">
        <v>1623</v>
      </c>
      <c r="B334" s="362" t="s">
        <v>1782</v>
      </c>
      <c r="C334" s="1101" t="s">
        <v>2222</v>
      </c>
      <c r="D334" s="1217" t="s">
        <v>3375</v>
      </c>
      <c r="E334" s="1253" t="s">
        <v>3714</v>
      </c>
    </row>
    <row r="335" spans="1:13" s="362" customFormat="1" ht="30">
      <c r="A335" s="581" t="s">
        <v>1623</v>
      </c>
      <c r="B335" s="362" t="s">
        <v>1783</v>
      </c>
      <c r="C335" s="1101" t="s">
        <v>2223</v>
      </c>
      <c r="D335" s="362" t="s">
        <v>3103</v>
      </c>
      <c r="E335" s="366" t="s">
        <v>3715</v>
      </c>
    </row>
    <row r="336" spans="1:13" s="362" customFormat="1" ht="15">
      <c r="A336" s="581" t="s">
        <v>1623</v>
      </c>
      <c r="B336" s="362" t="s">
        <v>1784</v>
      </c>
      <c r="C336" s="1101" t="s">
        <v>2224</v>
      </c>
      <c r="D336" s="362" t="s">
        <v>3104</v>
      </c>
      <c r="E336" s="366" t="s">
        <v>3716</v>
      </c>
    </row>
    <row r="337" spans="1:5" s="362" customFormat="1" ht="30">
      <c r="A337" s="581" t="s">
        <v>1623</v>
      </c>
      <c r="B337" s="362" t="s">
        <v>1785</v>
      </c>
      <c r="C337" s="1101" t="s">
        <v>2225</v>
      </c>
      <c r="D337" s="362" t="s">
        <v>3105</v>
      </c>
      <c r="E337" s="366" t="s">
        <v>3717</v>
      </c>
    </row>
    <row r="338" spans="1:5" s="362" customFormat="1" ht="30">
      <c r="A338" s="581" t="s">
        <v>1623</v>
      </c>
      <c r="B338" s="414" t="s">
        <v>1786</v>
      </c>
      <c r="C338" s="1101" t="s">
        <v>2226</v>
      </c>
      <c r="D338" s="362" t="s">
        <v>3106</v>
      </c>
      <c r="E338" s="362" t="s">
        <v>3718</v>
      </c>
    </row>
    <row r="339" spans="1:5" s="362" customFormat="1" ht="30">
      <c r="A339" s="581" t="s">
        <v>1623</v>
      </c>
      <c r="B339" s="362" t="s">
        <v>1787</v>
      </c>
      <c r="C339" s="1101" t="s">
        <v>2227</v>
      </c>
      <c r="D339" s="362" t="s">
        <v>3107</v>
      </c>
      <c r="E339" s="366" t="s">
        <v>3719</v>
      </c>
    </row>
    <row r="340" spans="1:5" s="362" customFormat="1" ht="15">
      <c r="A340" s="581" t="s">
        <v>1623</v>
      </c>
      <c r="B340" s="362" t="s">
        <v>1788</v>
      </c>
      <c r="C340" s="1101" t="s">
        <v>2228</v>
      </c>
      <c r="D340" s="362" t="s">
        <v>3108</v>
      </c>
      <c r="E340" s="366" t="s">
        <v>3720</v>
      </c>
    </row>
    <row r="341" spans="1:5" s="362" customFormat="1" ht="30">
      <c r="A341" s="581" t="s">
        <v>1623</v>
      </c>
      <c r="B341" s="362" t="s">
        <v>1789</v>
      </c>
      <c r="C341" s="1101" t="s">
        <v>2229</v>
      </c>
      <c r="D341" s="362" t="s">
        <v>3109</v>
      </c>
      <c r="E341" s="366" t="s">
        <v>3721</v>
      </c>
    </row>
    <row r="342" spans="1:5" s="362" customFormat="1" ht="15">
      <c r="A342" s="581" t="s">
        <v>1623</v>
      </c>
      <c r="B342" s="362" t="s">
        <v>1790</v>
      </c>
      <c r="C342" s="1101" t="s">
        <v>2230</v>
      </c>
      <c r="D342" s="362" t="s">
        <v>3110</v>
      </c>
      <c r="E342" s="366" t="s">
        <v>3722</v>
      </c>
    </row>
    <row r="343" spans="1:5" s="362" customFormat="1" ht="15">
      <c r="A343" s="581" t="s">
        <v>1623</v>
      </c>
      <c r="B343" s="362" t="s">
        <v>1791</v>
      </c>
      <c r="C343" s="1101" t="s">
        <v>2231</v>
      </c>
      <c r="D343" s="362" t="s">
        <v>3111</v>
      </c>
      <c r="E343" s="366" t="s">
        <v>3723</v>
      </c>
    </row>
    <row r="344" spans="1:5" s="362" customFormat="1" ht="15">
      <c r="A344" s="581" t="s">
        <v>1623</v>
      </c>
      <c r="B344" s="362" t="s">
        <v>1792</v>
      </c>
      <c r="C344" s="1101" t="s">
        <v>2232</v>
      </c>
      <c r="D344" s="362" t="s">
        <v>3112</v>
      </c>
      <c r="E344" s="366" t="s">
        <v>3724</v>
      </c>
    </row>
    <row r="345" spans="1:5" s="362" customFormat="1" ht="15">
      <c r="A345" s="581" t="s">
        <v>1623</v>
      </c>
      <c r="B345" s="362" t="s">
        <v>1793</v>
      </c>
      <c r="C345" s="1101" t="s">
        <v>2233</v>
      </c>
      <c r="D345" s="362" t="s">
        <v>3113</v>
      </c>
      <c r="E345" s="366" t="s">
        <v>3725</v>
      </c>
    </row>
    <row r="346" spans="1:5" s="362" customFormat="1" ht="15">
      <c r="A346" s="581"/>
      <c r="C346" s="1101"/>
      <c r="E346" s="366"/>
    </row>
    <row r="347" spans="1:5" s="362" customFormat="1" ht="30">
      <c r="A347" s="581" t="s">
        <v>1623</v>
      </c>
      <c r="B347" s="1016" t="s">
        <v>1794</v>
      </c>
      <c r="C347" s="1101" t="s">
        <v>2234</v>
      </c>
      <c r="D347" s="362" t="s">
        <v>3285</v>
      </c>
      <c r="E347" s="366" t="s">
        <v>3726</v>
      </c>
    </row>
    <row r="348" spans="1:5" s="362" customFormat="1" ht="30">
      <c r="A348" s="581" t="s">
        <v>1623</v>
      </c>
      <c r="B348" s="362" t="s">
        <v>1795</v>
      </c>
      <c r="C348" s="1101" t="s">
        <v>2235</v>
      </c>
      <c r="D348" s="362" t="s">
        <v>3286</v>
      </c>
      <c r="E348" s="1260" t="s">
        <v>3727</v>
      </c>
    </row>
    <row r="349" spans="1:5" s="362" customFormat="1" ht="30">
      <c r="A349" s="581" t="s">
        <v>1623</v>
      </c>
      <c r="B349" s="362" t="s">
        <v>1796</v>
      </c>
      <c r="C349" s="1101" t="s">
        <v>2236</v>
      </c>
      <c r="D349" s="362" t="s">
        <v>3287</v>
      </c>
      <c r="E349" s="366" t="s">
        <v>3728</v>
      </c>
    </row>
    <row r="350" spans="1:5" s="362" customFormat="1" ht="30">
      <c r="A350" s="581" t="s">
        <v>1623</v>
      </c>
      <c r="B350" s="362" t="s">
        <v>1797</v>
      </c>
      <c r="C350" s="1101" t="s">
        <v>2237</v>
      </c>
      <c r="D350" s="362" t="s">
        <v>3288</v>
      </c>
      <c r="E350" s="1260" t="s">
        <v>3729</v>
      </c>
    </row>
    <row r="351" spans="1:5" s="362" customFormat="1" ht="30">
      <c r="A351" s="581" t="s">
        <v>1623</v>
      </c>
      <c r="B351" s="362" t="s">
        <v>1798</v>
      </c>
      <c r="C351" s="1101" t="s">
        <v>2238</v>
      </c>
      <c r="D351" s="362" t="s">
        <v>3289</v>
      </c>
      <c r="E351" s="366" t="s">
        <v>3730</v>
      </c>
    </row>
    <row r="352" spans="1:5" s="362" customFormat="1" ht="45">
      <c r="A352" s="581" t="s">
        <v>1623</v>
      </c>
      <c r="B352" s="362" t="s">
        <v>1799</v>
      </c>
      <c r="C352" s="1101" t="s">
        <v>2239</v>
      </c>
      <c r="D352" s="362" t="s">
        <v>3290</v>
      </c>
      <c r="E352" s="366" t="s">
        <v>3731</v>
      </c>
    </row>
    <row r="353" spans="1:13" s="362" customFormat="1" ht="45">
      <c r="A353" s="581" t="s">
        <v>1623</v>
      </c>
      <c r="B353" s="362" t="s">
        <v>1800</v>
      </c>
      <c r="C353" s="1101" t="s">
        <v>2240</v>
      </c>
      <c r="D353" s="362" t="s">
        <v>3291</v>
      </c>
      <c r="E353" s="366" t="s">
        <v>3732</v>
      </c>
    </row>
    <row r="354" spans="1:13" s="362" customFormat="1" ht="30">
      <c r="A354" s="581" t="s">
        <v>1623</v>
      </c>
      <c r="B354" s="362" t="s">
        <v>1801</v>
      </c>
      <c r="C354" s="1101" t="s">
        <v>2241</v>
      </c>
      <c r="D354" s="362" t="s">
        <v>3114</v>
      </c>
      <c r="E354" s="366" t="s">
        <v>3733</v>
      </c>
    </row>
    <row r="355" spans="1:13" s="362" customFormat="1" ht="15">
      <c r="A355" s="581" t="s">
        <v>1623</v>
      </c>
      <c r="B355" s="362" t="s">
        <v>1802</v>
      </c>
      <c r="C355" s="1101" t="s">
        <v>2242</v>
      </c>
      <c r="D355" s="362" t="s">
        <v>3115</v>
      </c>
      <c r="E355" s="1253" t="s">
        <v>4042</v>
      </c>
    </row>
    <row r="356" spans="1:13" s="362" customFormat="1" ht="15">
      <c r="A356" s="581" t="s">
        <v>1623</v>
      </c>
      <c r="B356" s="362" t="s">
        <v>1803</v>
      </c>
      <c r="C356" s="1101" t="s">
        <v>2243</v>
      </c>
      <c r="D356" s="362" t="s">
        <v>3116</v>
      </c>
      <c r="E356" s="366" t="s">
        <v>4043</v>
      </c>
    </row>
    <row r="357" spans="1:13" s="362" customFormat="1" ht="30">
      <c r="A357" s="581" t="s">
        <v>1623</v>
      </c>
      <c r="B357" s="362" t="s">
        <v>1802</v>
      </c>
      <c r="C357" s="1101" t="s">
        <v>2242</v>
      </c>
      <c r="D357" s="362" t="s">
        <v>3115</v>
      </c>
      <c r="E357" s="366" t="s">
        <v>4044</v>
      </c>
    </row>
    <row r="358" spans="1:13" s="362" customFormat="1" ht="30">
      <c r="A358" s="581" t="s">
        <v>1623</v>
      </c>
      <c r="B358" s="362" t="s">
        <v>1804</v>
      </c>
      <c r="C358" s="1101" t="s">
        <v>2244</v>
      </c>
      <c r="D358" s="362" t="s">
        <v>3117</v>
      </c>
      <c r="E358" s="366" t="s">
        <v>4045</v>
      </c>
    </row>
    <row r="359" spans="1:13" s="362" customFormat="1" ht="30">
      <c r="A359" s="581" t="s">
        <v>1623</v>
      </c>
      <c r="B359" s="362" t="s">
        <v>1805</v>
      </c>
      <c r="C359" s="1101" t="s">
        <v>2242</v>
      </c>
      <c r="D359" s="362" t="s">
        <v>3118</v>
      </c>
      <c r="E359" s="366" t="s">
        <v>4046</v>
      </c>
    </row>
    <row r="360" spans="1:13" s="362" customFormat="1" ht="15">
      <c r="A360" s="581"/>
      <c r="C360" s="1101"/>
      <c r="E360" s="366"/>
    </row>
    <row r="361" spans="1:13" ht="15">
      <c r="B361" s="1" t="s">
        <v>331</v>
      </c>
      <c r="C361" s="1101" t="s">
        <v>2245</v>
      </c>
      <c r="D361" s="1217" t="s">
        <v>3365</v>
      </c>
      <c r="E361" s="136" t="s">
        <v>3712</v>
      </c>
      <c r="F361" s="1" t="s">
        <v>332</v>
      </c>
      <c r="G361" s="1" t="s">
        <v>333</v>
      </c>
      <c r="H361" s="1" t="s">
        <v>16</v>
      </c>
      <c r="I361" s="1" t="s">
        <v>334</v>
      </c>
      <c r="J361" s="1" t="s">
        <v>1309</v>
      </c>
    </row>
    <row r="362" spans="1:13" ht="15">
      <c r="B362" s="1" t="s">
        <v>1422</v>
      </c>
      <c r="C362" s="1101" t="s">
        <v>2082</v>
      </c>
      <c r="D362" s="1" t="s">
        <v>2922</v>
      </c>
      <c r="E362" s="366" t="s">
        <v>3734</v>
      </c>
      <c r="F362" s="1" t="s">
        <v>352</v>
      </c>
      <c r="G362" s="1" t="s">
        <v>353</v>
      </c>
      <c r="H362" s="1" t="s">
        <v>16</v>
      </c>
      <c r="I362" s="1" t="s">
        <v>354</v>
      </c>
      <c r="J362" s="1" t="s">
        <v>1285</v>
      </c>
    </row>
    <row r="363" spans="1:13" s="362" customFormat="1" ht="30">
      <c r="A363" s="581" t="s">
        <v>1623</v>
      </c>
      <c r="B363" s="362" t="s">
        <v>1816</v>
      </c>
      <c r="C363" s="1101" t="s">
        <v>2246</v>
      </c>
      <c r="D363" s="362" t="s">
        <v>3119</v>
      </c>
      <c r="E363" s="366" t="s">
        <v>3643</v>
      </c>
    </row>
    <row r="364" spans="1:13" ht="30">
      <c r="B364" s="1" t="s">
        <v>1469</v>
      </c>
      <c r="C364" s="1101" t="s">
        <v>2247</v>
      </c>
      <c r="D364" s="1" t="s">
        <v>3041</v>
      </c>
      <c r="E364" s="366" t="s">
        <v>3644</v>
      </c>
    </row>
    <row r="365" spans="1:13" ht="45">
      <c r="B365" s="1" t="s">
        <v>1470</v>
      </c>
      <c r="C365" s="1103" t="s">
        <v>2756</v>
      </c>
      <c r="D365" s="1" t="s">
        <v>3042</v>
      </c>
      <c r="E365" s="366" t="s">
        <v>3645</v>
      </c>
    </row>
    <row r="366" spans="1:13" s="362" customFormat="1" ht="15">
      <c r="A366" s="581" t="s">
        <v>1623</v>
      </c>
      <c r="B366" s="362" t="s">
        <v>1817</v>
      </c>
      <c r="C366" s="1101" t="s">
        <v>2248</v>
      </c>
      <c r="D366" s="362" t="s">
        <v>3120</v>
      </c>
      <c r="E366" s="366" t="s">
        <v>3758</v>
      </c>
    </row>
    <row r="367" spans="1:13" ht="15">
      <c r="B367" s="362" t="s">
        <v>2802</v>
      </c>
      <c r="C367" s="1103" t="s">
        <v>2803</v>
      </c>
      <c r="D367" s="1" t="s">
        <v>3280</v>
      </c>
      <c r="E367" s="136" t="s">
        <v>3646</v>
      </c>
    </row>
    <row r="368" spans="1:13" s="1073" customFormat="1" ht="15">
      <c r="A368" s="581"/>
      <c r="B368" s="1073" t="s">
        <v>2844</v>
      </c>
      <c r="C368" s="1103" t="s">
        <v>2846</v>
      </c>
      <c r="D368" s="1217" t="s">
        <v>3367</v>
      </c>
      <c r="E368" s="1180" t="s">
        <v>3751</v>
      </c>
      <c r="M368" s="1267"/>
    </row>
    <row r="369" spans="1:13" s="1073" customFormat="1" ht="15">
      <c r="A369" s="581"/>
      <c r="B369" s="1073" t="s">
        <v>2845</v>
      </c>
      <c r="C369" s="1103" t="s">
        <v>2847</v>
      </c>
      <c r="D369" s="1217" t="s">
        <v>3368</v>
      </c>
      <c r="E369" s="1180" t="s">
        <v>3752</v>
      </c>
      <c r="M369" s="1267"/>
    </row>
    <row r="370" spans="1:13" ht="15">
      <c r="B370" s="1" t="s">
        <v>1471</v>
      </c>
      <c r="C370" s="1101" t="s">
        <v>2249</v>
      </c>
      <c r="D370" s="1" t="s">
        <v>3043</v>
      </c>
      <c r="E370" s="366" t="s">
        <v>3647</v>
      </c>
    </row>
    <row r="371" spans="1:13" ht="15">
      <c r="B371" s="1" t="s">
        <v>1472</v>
      </c>
      <c r="C371" s="1101" t="s">
        <v>2250</v>
      </c>
      <c r="D371" s="1" t="s">
        <v>3044</v>
      </c>
      <c r="E371" s="366" t="s">
        <v>3648</v>
      </c>
    </row>
    <row r="372" spans="1:13" ht="45">
      <c r="B372" s="1" t="s">
        <v>1474</v>
      </c>
      <c r="C372" s="1103" t="s">
        <v>2799</v>
      </c>
      <c r="D372" s="1" t="s">
        <v>3045</v>
      </c>
      <c r="E372" s="366" t="s">
        <v>4022</v>
      </c>
      <c r="F372" s="1" t="s">
        <v>335</v>
      </c>
      <c r="G372" s="1" t="s">
        <v>336</v>
      </c>
      <c r="H372" s="1" t="s">
        <v>16</v>
      </c>
      <c r="I372" s="1" t="s">
        <v>1079</v>
      </c>
      <c r="J372" s="1" t="s">
        <v>1310</v>
      </c>
    </row>
    <row r="373" spans="1:13" ht="15">
      <c r="B373" s="362" t="s">
        <v>1818</v>
      </c>
      <c r="C373" s="1101" t="s">
        <v>2251</v>
      </c>
      <c r="D373" s="1" t="s">
        <v>3292</v>
      </c>
      <c r="E373" s="366" t="s">
        <v>3650</v>
      </c>
    </row>
    <row r="374" spans="1:13" ht="30">
      <c r="B374" s="1" t="s">
        <v>1475</v>
      </c>
      <c r="C374" s="1101" t="s">
        <v>2252</v>
      </c>
      <c r="D374" s="1" t="s">
        <v>3046</v>
      </c>
      <c r="E374" s="1247" t="s">
        <v>3745</v>
      </c>
    </row>
    <row r="375" spans="1:13" s="362" customFormat="1" ht="30">
      <c r="A375" s="581" t="s">
        <v>1623</v>
      </c>
      <c r="B375" s="362" t="s">
        <v>1819</v>
      </c>
      <c r="C375" s="1101" t="s">
        <v>2253</v>
      </c>
      <c r="D375" s="1217" t="s">
        <v>3376</v>
      </c>
      <c r="E375" s="1247" t="s">
        <v>3651</v>
      </c>
    </row>
    <row r="376" spans="1:13" ht="15">
      <c r="B376" s="1" t="s">
        <v>1473</v>
      </c>
      <c r="C376" s="1101" t="s">
        <v>2254</v>
      </c>
      <c r="D376" s="1" t="s">
        <v>3047</v>
      </c>
      <c r="E376" s="366" t="s">
        <v>3649</v>
      </c>
    </row>
    <row r="377" spans="1:13" ht="45">
      <c r="B377" s="362" t="s">
        <v>1477</v>
      </c>
      <c r="C377" s="1103" t="s">
        <v>2800</v>
      </c>
      <c r="D377" s="1" t="s">
        <v>3048</v>
      </c>
      <c r="E377" s="136" t="s">
        <v>3652</v>
      </c>
      <c r="F377" s="1" t="s">
        <v>344</v>
      </c>
      <c r="G377" s="1" t="s">
        <v>345</v>
      </c>
      <c r="H377" s="1" t="s">
        <v>16</v>
      </c>
      <c r="I377" s="1" t="s">
        <v>1082</v>
      </c>
      <c r="J377" s="1" t="s">
        <v>1313</v>
      </c>
    </row>
    <row r="378" spans="1:13" s="362" customFormat="1" ht="30">
      <c r="A378" s="581" t="s">
        <v>1623</v>
      </c>
      <c r="B378" s="362" t="s">
        <v>1820</v>
      </c>
      <c r="C378" s="1101" t="s">
        <v>2255</v>
      </c>
      <c r="D378" s="362" t="s">
        <v>3121</v>
      </c>
      <c r="E378" s="366" t="s">
        <v>3653</v>
      </c>
    </row>
    <row r="379" spans="1:13" s="362" customFormat="1" ht="30">
      <c r="A379" s="581" t="s">
        <v>1623</v>
      </c>
      <c r="B379" s="362" t="s">
        <v>1821</v>
      </c>
      <c r="C379" s="1101" t="s">
        <v>2256</v>
      </c>
      <c r="D379" s="362" t="s">
        <v>3122</v>
      </c>
      <c r="E379" s="366" t="s">
        <v>3654</v>
      </c>
    </row>
    <row r="380" spans="1:13" ht="15">
      <c r="B380" s="1" t="s">
        <v>1476</v>
      </c>
      <c r="C380" s="1101" t="s">
        <v>2257</v>
      </c>
      <c r="D380" s="1" t="s">
        <v>3049</v>
      </c>
      <c r="E380" s="366" t="s">
        <v>3655</v>
      </c>
    </row>
    <row r="381" spans="1:13" ht="30.75" customHeight="1">
      <c r="B381" s="362" t="s">
        <v>1822</v>
      </c>
      <c r="C381" s="1103" t="s">
        <v>2806</v>
      </c>
      <c r="D381" s="1" t="s">
        <v>3050</v>
      </c>
      <c r="E381" s="1178" t="s">
        <v>3741</v>
      </c>
      <c r="F381" s="1" t="s">
        <v>337</v>
      </c>
      <c r="G381" s="1" t="s">
        <v>338</v>
      </c>
      <c r="H381" s="1" t="s">
        <v>16</v>
      </c>
      <c r="I381" s="1" t="s">
        <v>1080</v>
      </c>
      <c r="J381" s="1" t="s">
        <v>1311</v>
      </c>
      <c r="M381" s="1247"/>
    </row>
    <row r="382" spans="1:13" ht="90">
      <c r="B382" s="362" t="s">
        <v>2804</v>
      </c>
      <c r="C382" s="1103" t="s">
        <v>2801</v>
      </c>
      <c r="D382" s="1" t="s">
        <v>3293</v>
      </c>
      <c r="E382" s="1178" t="s">
        <v>3690</v>
      </c>
      <c r="M382" s="1247"/>
    </row>
    <row r="383" spans="1:13" s="362" customFormat="1" ht="15">
      <c r="A383" s="581" t="s">
        <v>1623</v>
      </c>
      <c r="B383" s="362" t="s">
        <v>1828</v>
      </c>
      <c r="C383" s="1101" t="s">
        <v>2258</v>
      </c>
      <c r="D383" s="362" t="s">
        <v>3123</v>
      </c>
      <c r="E383" s="366" t="s">
        <v>3656</v>
      </c>
    </row>
    <row r="384" spans="1:13" s="362" customFormat="1" ht="15">
      <c r="A384" s="581" t="s">
        <v>1623</v>
      </c>
      <c r="B384" s="362" t="s">
        <v>1823</v>
      </c>
      <c r="C384" s="1101" t="s">
        <v>2259</v>
      </c>
      <c r="D384" s="362" t="s">
        <v>3294</v>
      </c>
      <c r="E384" s="1261" t="s">
        <v>3657</v>
      </c>
    </row>
    <row r="385" spans="1:10" s="362" customFormat="1" ht="15">
      <c r="A385" s="581" t="s">
        <v>1623</v>
      </c>
      <c r="B385" s="362" t="s">
        <v>1824</v>
      </c>
      <c r="C385" s="1103" t="s">
        <v>2883</v>
      </c>
      <c r="D385" s="362" t="s">
        <v>3295</v>
      </c>
      <c r="E385" s="1261" t="s">
        <v>3660</v>
      </c>
    </row>
    <row r="386" spans="1:10" s="362" customFormat="1" ht="15">
      <c r="A386" s="581" t="s">
        <v>1623</v>
      </c>
      <c r="B386" s="362" t="s">
        <v>1825</v>
      </c>
      <c r="C386" s="1101" t="s">
        <v>2260</v>
      </c>
      <c r="D386" s="362" t="s">
        <v>3296</v>
      </c>
      <c r="E386" s="1261" t="s">
        <v>3661</v>
      </c>
    </row>
    <row r="387" spans="1:10" s="362" customFormat="1" ht="15">
      <c r="A387" s="581" t="s">
        <v>1623</v>
      </c>
      <c r="B387" s="362" t="s">
        <v>1826</v>
      </c>
      <c r="C387" s="1101" t="s">
        <v>2261</v>
      </c>
      <c r="D387" s="362" t="s">
        <v>3297</v>
      </c>
      <c r="E387" s="1261" t="s">
        <v>3658</v>
      </c>
    </row>
    <row r="388" spans="1:10" s="362" customFormat="1" ht="15">
      <c r="A388" s="581" t="s">
        <v>1623</v>
      </c>
      <c r="B388" s="362" t="s">
        <v>1827</v>
      </c>
      <c r="C388" s="1101" t="s">
        <v>2262</v>
      </c>
      <c r="D388" s="362" t="s">
        <v>3124</v>
      </c>
      <c r="E388" s="366" t="s">
        <v>3659</v>
      </c>
    </row>
    <row r="389" spans="1:10" s="362" customFormat="1" ht="15">
      <c r="A389" s="581"/>
      <c r="B389" s="362" t="s">
        <v>1829</v>
      </c>
      <c r="C389" s="1101" t="s">
        <v>2263</v>
      </c>
      <c r="D389" s="1217" t="s">
        <v>3377</v>
      </c>
      <c r="E389" s="1247" t="s">
        <v>3662</v>
      </c>
    </row>
    <row r="390" spans="1:10" s="362" customFormat="1" ht="15">
      <c r="A390" s="581"/>
      <c r="C390" s="1101"/>
      <c r="D390" s="1211"/>
    </row>
    <row r="391" spans="1:10" ht="15">
      <c r="A391" s="581" t="s">
        <v>2876</v>
      </c>
      <c r="B391" s="1" t="s">
        <v>339</v>
      </c>
      <c r="C391" s="1101" t="s">
        <v>2264</v>
      </c>
      <c r="D391" s="1" t="s">
        <v>340</v>
      </c>
      <c r="E391" s="136" t="s">
        <v>341</v>
      </c>
      <c r="F391" s="1" t="s">
        <v>342</v>
      </c>
      <c r="G391" s="1" t="s">
        <v>343</v>
      </c>
      <c r="H391" s="1" t="s">
        <v>16</v>
      </c>
      <c r="I391" s="1" t="s">
        <v>1081</v>
      </c>
      <c r="J391" s="1" t="s">
        <v>1312</v>
      </c>
    </row>
    <row r="392" spans="1:10" ht="15">
      <c r="A392" s="581" t="s">
        <v>2876</v>
      </c>
      <c r="B392" s="1" t="s">
        <v>346</v>
      </c>
      <c r="C392" s="1101" t="s">
        <v>2265</v>
      </c>
      <c r="D392" s="1" t="s">
        <v>347</v>
      </c>
      <c r="E392" s="136" t="s">
        <v>348</v>
      </c>
      <c r="F392" s="1" t="s">
        <v>349</v>
      </c>
      <c r="G392" s="1" t="s">
        <v>350</v>
      </c>
      <c r="H392" s="1" t="s">
        <v>16</v>
      </c>
      <c r="I392" s="1" t="s">
        <v>351</v>
      </c>
      <c r="J392" s="1" t="s">
        <v>1314</v>
      </c>
    </row>
    <row r="393" spans="1:10" s="1127" customFormat="1" ht="15">
      <c r="A393" s="581"/>
      <c r="B393" s="1127" t="s">
        <v>2877</v>
      </c>
      <c r="C393" s="1101" t="s">
        <v>2880</v>
      </c>
      <c r="D393" s="1217" t="s">
        <v>3378</v>
      </c>
      <c r="E393" s="1178" t="s">
        <v>3686</v>
      </c>
    </row>
    <row r="394" spans="1:10" s="1127" customFormat="1" ht="15">
      <c r="A394" s="581"/>
      <c r="B394" s="1127" t="s">
        <v>2878</v>
      </c>
      <c r="C394" s="1101" t="s">
        <v>2881</v>
      </c>
      <c r="D394" s="1217" t="s">
        <v>3381</v>
      </c>
      <c r="E394" s="1178" t="s">
        <v>3687</v>
      </c>
    </row>
    <row r="395" spans="1:10" s="1127" customFormat="1" ht="15">
      <c r="A395" s="581"/>
      <c r="B395" s="1127" t="s">
        <v>2879</v>
      </c>
      <c r="C395" s="1101" t="s">
        <v>2882</v>
      </c>
      <c r="D395" s="1217" t="s">
        <v>3379</v>
      </c>
      <c r="E395" s="1178" t="s">
        <v>3688</v>
      </c>
    </row>
    <row r="396" spans="1:10" s="1127" customFormat="1" ht="15">
      <c r="A396" s="581"/>
      <c r="B396" s="1127" t="s">
        <v>2885</v>
      </c>
      <c r="C396" s="1101" t="s">
        <v>2884</v>
      </c>
      <c r="D396" s="1217" t="s">
        <v>3380</v>
      </c>
      <c r="E396" s="1178" t="s">
        <v>3689</v>
      </c>
    </row>
    <row r="397" spans="1:10" ht="15">
      <c r="B397" s="1" t="s">
        <v>855</v>
      </c>
      <c r="C397" s="1101" t="s">
        <v>2266</v>
      </c>
      <c r="D397" s="1" t="s">
        <v>856</v>
      </c>
      <c r="E397" s="136" t="s">
        <v>855</v>
      </c>
      <c r="I397" s="1" t="s">
        <v>1083</v>
      </c>
      <c r="J397" s="1" t="s">
        <v>1315</v>
      </c>
    </row>
    <row r="398" spans="1:10" ht="15">
      <c r="B398" s="1" t="s">
        <v>331</v>
      </c>
      <c r="C398" s="1101" t="s">
        <v>2245</v>
      </c>
      <c r="D398" s="1217" t="s">
        <v>3366</v>
      </c>
      <c r="E398" s="136" t="s">
        <v>3712</v>
      </c>
      <c r="F398" s="1" t="s">
        <v>332</v>
      </c>
      <c r="G398" s="1" t="s">
        <v>333</v>
      </c>
      <c r="H398" s="1" t="s">
        <v>16</v>
      </c>
      <c r="I398" s="1" t="s">
        <v>334</v>
      </c>
      <c r="J398" s="1" t="s">
        <v>1309</v>
      </c>
    </row>
    <row r="399" spans="1:10" ht="60">
      <c r="B399" s="1" t="s">
        <v>355</v>
      </c>
      <c r="C399" s="1101" t="s">
        <v>2267</v>
      </c>
      <c r="D399" s="1208" t="s">
        <v>356</v>
      </c>
      <c r="E399" s="136" t="s">
        <v>357</v>
      </c>
      <c r="F399" s="1" t="s">
        <v>358</v>
      </c>
      <c r="G399" s="1" t="s">
        <v>359</v>
      </c>
      <c r="H399" s="1" t="s">
        <v>16</v>
      </c>
      <c r="I399" s="1" t="s">
        <v>1084</v>
      </c>
      <c r="J399" s="1" t="s">
        <v>1316</v>
      </c>
    </row>
    <row r="400" spans="1:10" ht="15">
      <c r="C400" s="1101"/>
    </row>
    <row r="401" spans="1:10" ht="15">
      <c r="B401" s="1" t="s">
        <v>363</v>
      </c>
      <c r="C401" s="1101" t="s">
        <v>2268</v>
      </c>
      <c r="D401" s="1" t="s">
        <v>3051</v>
      </c>
      <c r="E401" s="136" t="s">
        <v>3694</v>
      </c>
      <c r="F401" s="1" t="s">
        <v>364</v>
      </c>
      <c r="G401" s="1" t="s">
        <v>365</v>
      </c>
      <c r="H401" s="1" t="s">
        <v>16</v>
      </c>
      <c r="I401" s="1" t="s">
        <v>366</v>
      </c>
      <c r="J401" s="1" t="s">
        <v>1320</v>
      </c>
    </row>
    <row r="402" spans="1:10" ht="15">
      <c r="B402" s="1" t="s">
        <v>1400</v>
      </c>
      <c r="C402" s="1101" t="s">
        <v>2269</v>
      </c>
      <c r="D402" s="1" t="s">
        <v>3052</v>
      </c>
      <c r="E402" s="1178" t="s">
        <v>3691</v>
      </c>
      <c r="F402" s="1" t="s">
        <v>360</v>
      </c>
      <c r="G402" s="1" t="s">
        <v>361</v>
      </c>
      <c r="H402" s="1" t="s">
        <v>16</v>
      </c>
      <c r="I402" s="1" t="s">
        <v>362</v>
      </c>
      <c r="J402" s="1" t="s">
        <v>1317</v>
      </c>
    </row>
    <row r="403" spans="1:10" ht="15">
      <c r="B403" s="1" t="s">
        <v>1466</v>
      </c>
      <c r="C403" s="1101" t="s">
        <v>2270</v>
      </c>
      <c r="D403" s="1" t="s">
        <v>3053</v>
      </c>
      <c r="E403" s="136" t="s">
        <v>367</v>
      </c>
      <c r="F403" s="1" t="s">
        <v>368</v>
      </c>
      <c r="G403" s="1" t="s">
        <v>369</v>
      </c>
      <c r="H403" s="1" t="s">
        <v>16</v>
      </c>
      <c r="I403" s="1" t="s">
        <v>370</v>
      </c>
      <c r="J403" s="1" t="s">
        <v>1318</v>
      </c>
    </row>
    <row r="404" spans="1:10" s="362" customFormat="1" ht="15">
      <c r="A404" s="581"/>
      <c r="B404" s="362" t="s">
        <v>1897</v>
      </c>
      <c r="C404" s="1101" t="s">
        <v>2271</v>
      </c>
      <c r="D404" s="362" t="s">
        <v>3054</v>
      </c>
      <c r="E404" s="366" t="s">
        <v>3735</v>
      </c>
    </row>
    <row r="405" spans="1:10" ht="31.5" customHeight="1">
      <c r="B405" s="362" t="s">
        <v>1898</v>
      </c>
      <c r="C405" s="1101" t="s">
        <v>2272</v>
      </c>
      <c r="D405" s="1" t="s">
        <v>3055</v>
      </c>
      <c r="E405" s="366" t="s">
        <v>3703</v>
      </c>
      <c r="F405" s="1" t="s">
        <v>371</v>
      </c>
      <c r="G405" s="1" t="s">
        <v>372</v>
      </c>
      <c r="H405" s="1" t="s">
        <v>16</v>
      </c>
      <c r="I405" s="1" t="s">
        <v>1085</v>
      </c>
      <c r="J405" s="1" t="s">
        <v>1319</v>
      </c>
    </row>
    <row r="406" spans="1:10" ht="17.25" customHeight="1">
      <c r="B406" s="362" t="s">
        <v>1900</v>
      </c>
      <c r="C406" s="1101" t="s">
        <v>2273</v>
      </c>
      <c r="D406" s="1" t="s">
        <v>3056</v>
      </c>
      <c r="E406" s="366" t="s">
        <v>3663</v>
      </c>
    </row>
    <row r="407" spans="1:10" s="362" customFormat="1" ht="30.75" customHeight="1">
      <c r="A407" s="581"/>
      <c r="B407" s="362" t="s">
        <v>1899</v>
      </c>
      <c r="C407" s="1101" t="s">
        <v>2274</v>
      </c>
      <c r="D407" s="362" t="s">
        <v>3057</v>
      </c>
      <c r="E407" s="366" t="s">
        <v>3664</v>
      </c>
    </row>
    <row r="408" spans="1:10" ht="30">
      <c r="B408" s="362" t="s">
        <v>1901</v>
      </c>
      <c r="C408" s="1103" t="s">
        <v>2770</v>
      </c>
      <c r="D408" s="1" t="s">
        <v>3298</v>
      </c>
      <c r="E408" s="1178" t="s">
        <v>3736</v>
      </c>
    </row>
    <row r="409" spans="1:10" s="362" customFormat="1" ht="15">
      <c r="A409" s="581" t="s">
        <v>1623</v>
      </c>
      <c r="B409" s="362" t="s">
        <v>1830</v>
      </c>
      <c r="C409" s="1101" t="s">
        <v>2275</v>
      </c>
      <c r="D409" s="362" t="s">
        <v>3125</v>
      </c>
      <c r="E409" s="1178" t="s">
        <v>3704</v>
      </c>
    </row>
    <row r="410" spans="1:10" s="362" customFormat="1" ht="15">
      <c r="A410" s="581" t="s">
        <v>1623</v>
      </c>
      <c r="B410" s="362" t="s">
        <v>1836</v>
      </c>
      <c r="C410" s="1103" t="s">
        <v>2773</v>
      </c>
      <c r="D410" s="362" t="s">
        <v>3126</v>
      </c>
      <c r="E410" s="1178" t="s">
        <v>3705</v>
      </c>
    </row>
    <row r="411" spans="1:10" s="362" customFormat="1" ht="15">
      <c r="A411" s="581" t="s">
        <v>1623</v>
      </c>
      <c r="B411" s="362" t="s">
        <v>1837</v>
      </c>
      <c r="C411" s="1103" t="s">
        <v>2775</v>
      </c>
      <c r="D411" s="362" t="s">
        <v>3450</v>
      </c>
      <c r="E411" s="1178" t="s">
        <v>3706</v>
      </c>
    </row>
    <row r="412" spans="1:10" s="362" customFormat="1" ht="15">
      <c r="A412" s="581" t="s">
        <v>1623</v>
      </c>
      <c r="B412" s="362" t="s">
        <v>1838</v>
      </c>
      <c r="C412" s="1103" t="s">
        <v>2774</v>
      </c>
      <c r="D412" s="362" t="s">
        <v>3451</v>
      </c>
      <c r="E412" s="1178" t="s">
        <v>3707</v>
      </c>
    </row>
    <row r="413" spans="1:10" ht="15">
      <c r="A413" s="581" t="s">
        <v>1623</v>
      </c>
      <c r="B413" s="362" t="s">
        <v>1831</v>
      </c>
      <c r="C413" s="1101" t="s">
        <v>2276</v>
      </c>
      <c r="D413" s="1217" t="s">
        <v>3449</v>
      </c>
      <c r="E413" s="1178" t="s">
        <v>3708</v>
      </c>
    </row>
    <row r="414" spans="1:10" s="362" customFormat="1" ht="15">
      <c r="A414" s="581" t="s">
        <v>1623</v>
      </c>
      <c r="B414" s="362" t="s">
        <v>1832</v>
      </c>
      <c r="C414" s="1101" t="s">
        <v>2277</v>
      </c>
      <c r="D414" s="362" t="s">
        <v>3127</v>
      </c>
      <c r="E414" s="1178" t="s">
        <v>3710</v>
      </c>
    </row>
    <row r="415" spans="1:10" s="362" customFormat="1" ht="15">
      <c r="A415" s="581" t="s">
        <v>1623</v>
      </c>
      <c r="B415" s="362" t="s">
        <v>1833</v>
      </c>
      <c r="C415" s="1101" t="s">
        <v>2278</v>
      </c>
      <c r="D415" s="362" t="s">
        <v>3128</v>
      </c>
      <c r="E415" s="1178" t="s">
        <v>3711</v>
      </c>
    </row>
    <row r="416" spans="1:10" s="362" customFormat="1" ht="15">
      <c r="A416" s="581" t="s">
        <v>1623</v>
      </c>
      <c r="B416" s="362" t="s">
        <v>1835</v>
      </c>
      <c r="C416" s="1101" t="s">
        <v>2279</v>
      </c>
      <c r="D416" s="362" t="s">
        <v>3129</v>
      </c>
      <c r="E416" s="1178" t="s">
        <v>3709</v>
      </c>
    </row>
    <row r="417" spans="1:10" ht="15">
      <c r="C417" s="1101"/>
    </row>
    <row r="418" spans="1:10" ht="15">
      <c r="B418" s="1" t="s">
        <v>1482</v>
      </c>
      <c r="C418" s="1101" t="s">
        <v>2280</v>
      </c>
      <c r="D418" s="1" t="s">
        <v>3283</v>
      </c>
      <c r="E418" s="1247" t="s">
        <v>3692</v>
      </c>
      <c r="I418" s="1" t="s">
        <v>1086</v>
      </c>
      <c r="J418" s="1" t="s">
        <v>1321</v>
      </c>
    </row>
    <row r="419" spans="1:10" ht="15">
      <c r="B419" s="160" t="s">
        <v>1480</v>
      </c>
      <c r="C419" s="1103" t="s">
        <v>2281</v>
      </c>
      <c r="D419" s="1" t="s">
        <v>3284</v>
      </c>
      <c r="E419" s="160" t="s">
        <v>3693</v>
      </c>
    </row>
    <row r="420" spans="1:10" ht="15">
      <c r="B420" s="1" t="s">
        <v>1481</v>
      </c>
      <c r="C420" s="1101" t="s">
        <v>2282</v>
      </c>
      <c r="D420" s="1" t="s">
        <v>3457</v>
      </c>
      <c r="E420" s="1178" t="s">
        <v>3670</v>
      </c>
    </row>
    <row r="421" spans="1:10" ht="15">
      <c r="B421" s="1" t="s">
        <v>1399</v>
      </c>
      <c r="C421" s="1101" t="s">
        <v>2283</v>
      </c>
      <c r="D421" s="1" t="s">
        <v>3058</v>
      </c>
      <c r="E421" s="136" t="s">
        <v>3665</v>
      </c>
    </row>
    <row r="422" spans="1:10" ht="15">
      <c r="B422" s="1" t="s">
        <v>2851</v>
      </c>
      <c r="C422" s="1103" t="s">
        <v>2853</v>
      </c>
      <c r="D422" s="1" t="s">
        <v>2853</v>
      </c>
      <c r="E422" s="136" t="s">
        <v>1716</v>
      </c>
    </row>
    <row r="423" spans="1:10" ht="15" customHeight="1">
      <c r="B423" s="1" t="s">
        <v>2824</v>
      </c>
      <c r="C423" s="1103" t="s">
        <v>2824</v>
      </c>
      <c r="D423" s="1" t="s">
        <v>2824</v>
      </c>
      <c r="E423" s="136" t="s">
        <v>2824</v>
      </c>
    </row>
    <row r="424" spans="1:10" ht="15">
      <c r="B424" s="1" t="s">
        <v>2852</v>
      </c>
      <c r="C424" s="1103" t="s">
        <v>2852</v>
      </c>
      <c r="D424" s="1" t="s">
        <v>2852</v>
      </c>
      <c r="E424" s="136" t="s">
        <v>1350</v>
      </c>
    </row>
    <row r="425" spans="1:10" s="362" customFormat="1" ht="15" customHeight="1">
      <c r="A425" s="581"/>
      <c r="C425" s="1101"/>
      <c r="E425" s="366"/>
    </row>
    <row r="426" spans="1:10" ht="15">
      <c r="B426" s="1" t="s">
        <v>1467</v>
      </c>
      <c r="C426" s="1101" t="s">
        <v>2284</v>
      </c>
      <c r="D426" s="1" t="s">
        <v>3059</v>
      </c>
      <c r="E426" s="136" t="s">
        <v>376</v>
      </c>
      <c r="F426" s="1" t="s">
        <v>377</v>
      </c>
      <c r="G426" s="1" t="s">
        <v>378</v>
      </c>
      <c r="H426" s="1" t="s">
        <v>16</v>
      </c>
      <c r="I426" s="1" t="s">
        <v>379</v>
      </c>
      <c r="J426" s="1" t="s">
        <v>1286</v>
      </c>
    </row>
    <row r="427" spans="1:10" ht="30" customHeight="1">
      <c r="B427" s="1" t="s">
        <v>1483</v>
      </c>
      <c r="C427" s="1101" t="s">
        <v>2285</v>
      </c>
      <c r="D427" s="1" t="s">
        <v>3060</v>
      </c>
      <c r="E427" s="136" t="s">
        <v>3701</v>
      </c>
      <c r="F427" s="1" t="s">
        <v>380</v>
      </c>
      <c r="G427" s="1" t="s">
        <v>381</v>
      </c>
      <c r="H427" s="1" t="s">
        <v>16</v>
      </c>
      <c r="I427" s="1" t="s">
        <v>1087</v>
      </c>
      <c r="J427" s="1" t="s">
        <v>1287</v>
      </c>
    </row>
    <row r="428" spans="1:10" ht="15" customHeight="1">
      <c r="B428" s="1" t="s">
        <v>1486</v>
      </c>
      <c r="C428" s="1101" t="s">
        <v>2286</v>
      </c>
      <c r="D428" s="1" t="s">
        <v>3061</v>
      </c>
      <c r="E428" s="366" t="s">
        <v>3702</v>
      </c>
    </row>
    <row r="429" spans="1:10" ht="15" customHeight="1">
      <c r="B429" s="1020" t="s">
        <v>1985</v>
      </c>
      <c r="C429" s="1101" t="s">
        <v>2287</v>
      </c>
      <c r="D429" s="1" t="s">
        <v>3299</v>
      </c>
      <c r="E429" s="366" t="s">
        <v>3737</v>
      </c>
    </row>
    <row r="430" spans="1:10" s="362" customFormat="1" ht="15" customHeight="1">
      <c r="A430" s="581" t="s">
        <v>1623</v>
      </c>
      <c r="B430" s="362" t="s">
        <v>1834</v>
      </c>
      <c r="C430" s="1101" t="s">
        <v>2288</v>
      </c>
      <c r="D430" s="362" t="s">
        <v>3300</v>
      </c>
      <c r="E430" s="366" t="s">
        <v>3738</v>
      </c>
    </row>
    <row r="431" spans="1:10" ht="30" customHeight="1">
      <c r="B431" s="362" t="s">
        <v>1487</v>
      </c>
      <c r="C431" s="1101" t="s">
        <v>2289</v>
      </c>
      <c r="D431" s="1" t="s">
        <v>3301</v>
      </c>
      <c r="E431" s="1259" t="s">
        <v>3953</v>
      </c>
    </row>
    <row r="432" spans="1:10" ht="15">
      <c r="B432" s="1" t="s">
        <v>1484</v>
      </c>
      <c r="C432" s="1101" t="s">
        <v>2290</v>
      </c>
      <c r="D432" s="1" t="s">
        <v>3302</v>
      </c>
      <c r="E432" s="366" t="s">
        <v>3739</v>
      </c>
    </row>
    <row r="433" spans="1:10" ht="15">
      <c r="B433" s="1" t="s">
        <v>1485</v>
      </c>
      <c r="C433" s="1101" t="s">
        <v>2291</v>
      </c>
      <c r="D433" s="1" t="s">
        <v>3303</v>
      </c>
      <c r="E433" s="366" t="s">
        <v>3740</v>
      </c>
    </row>
    <row r="434" spans="1:10" ht="15">
      <c r="C434" s="1101"/>
    </row>
    <row r="435" spans="1:10" ht="15">
      <c r="B435" s="1" t="s">
        <v>382</v>
      </c>
      <c r="C435" s="1101" t="s">
        <v>2292</v>
      </c>
      <c r="D435" s="1" t="s">
        <v>3062</v>
      </c>
      <c r="E435" s="136" t="s">
        <v>3699</v>
      </c>
      <c r="F435" s="1" t="s">
        <v>383</v>
      </c>
      <c r="G435" s="1" t="s">
        <v>384</v>
      </c>
      <c r="H435" s="1" t="s">
        <v>16</v>
      </c>
      <c r="I435" s="1" t="s">
        <v>385</v>
      </c>
      <c r="J435" s="1" t="s">
        <v>1288</v>
      </c>
    </row>
    <row r="436" spans="1:10" ht="45">
      <c r="B436" s="1" t="s">
        <v>1488</v>
      </c>
      <c r="C436" s="1101" t="s">
        <v>2293</v>
      </c>
      <c r="D436" s="1216" t="s">
        <v>3382</v>
      </c>
      <c r="E436" s="136" t="s">
        <v>3700</v>
      </c>
      <c r="F436" s="1" t="s">
        <v>386</v>
      </c>
      <c r="G436" s="1" t="s">
        <v>387</v>
      </c>
      <c r="H436" s="1" t="s">
        <v>16</v>
      </c>
      <c r="I436" s="1" t="s">
        <v>1088</v>
      </c>
      <c r="J436" s="1" t="s">
        <v>1345</v>
      </c>
    </row>
    <row r="437" spans="1:10" ht="15">
      <c r="B437" s="1" t="s">
        <v>1490</v>
      </c>
      <c r="C437" s="1101" t="s">
        <v>2294</v>
      </c>
      <c r="D437" s="1217" t="s">
        <v>3369</v>
      </c>
      <c r="E437" s="366" t="s">
        <v>3675</v>
      </c>
    </row>
    <row r="438" spans="1:10" ht="30">
      <c r="B438" s="1" t="s">
        <v>1491</v>
      </c>
      <c r="C438" s="1101" t="s">
        <v>2295</v>
      </c>
      <c r="D438" s="1" t="s">
        <v>3304</v>
      </c>
      <c r="E438" s="366" t="s">
        <v>3676</v>
      </c>
    </row>
    <row r="439" spans="1:10" ht="30">
      <c r="B439" s="1" t="s">
        <v>1492</v>
      </c>
      <c r="C439" s="1101" t="s">
        <v>2296</v>
      </c>
      <c r="D439" s="1" t="s">
        <v>3305</v>
      </c>
      <c r="E439" s="366" t="s">
        <v>3677</v>
      </c>
    </row>
    <row r="440" spans="1:10" ht="45">
      <c r="A440" s="581" t="s">
        <v>739</v>
      </c>
      <c r="B440" s="1" t="s">
        <v>1493</v>
      </c>
      <c r="C440" s="1101" t="s">
        <v>2297</v>
      </c>
      <c r="D440" s="1" t="s">
        <v>3306</v>
      </c>
      <c r="E440" s="366" t="s">
        <v>3679</v>
      </c>
    </row>
    <row r="441" spans="1:10" ht="30">
      <c r="B441" s="1" t="s">
        <v>1489</v>
      </c>
      <c r="C441" s="1101" t="s">
        <v>2298</v>
      </c>
      <c r="D441" s="1" t="s">
        <v>3068</v>
      </c>
      <c r="E441" s="366" t="s">
        <v>3678</v>
      </c>
      <c r="F441" s="1" t="s">
        <v>3063</v>
      </c>
      <c r="G441" s="1" t="s">
        <v>3064</v>
      </c>
      <c r="H441" s="1" t="s">
        <v>3065</v>
      </c>
      <c r="I441" s="1" t="s">
        <v>3066</v>
      </c>
      <c r="J441" s="1" t="s">
        <v>3067</v>
      </c>
    </row>
    <row r="442" spans="1:10" ht="15">
      <c r="B442" s="1" t="s">
        <v>1494</v>
      </c>
      <c r="C442" s="1101" t="s">
        <v>2299</v>
      </c>
      <c r="D442" s="1" t="s">
        <v>3069</v>
      </c>
      <c r="E442" s="366" t="s">
        <v>1494</v>
      </c>
    </row>
    <row r="443" spans="1:10" ht="15">
      <c r="B443" s="1" t="s">
        <v>1478</v>
      </c>
      <c r="C443" s="1101" t="s">
        <v>2300</v>
      </c>
      <c r="D443" s="1" t="s">
        <v>3070</v>
      </c>
      <c r="E443" s="366" t="s">
        <v>3680</v>
      </c>
    </row>
    <row r="444" spans="1:10" s="362" customFormat="1" ht="15">
      <c r="A444" s="581"/>
      <c r="B444" s="362" t="s">
        <v>1891</v>
      </c>
      <c r="C444" s="1101" t="s">
        <v>2301</v>
      </c>
      <c r="D444" s="362" t="s">
        <v>3071</v>
      </c>
      <c r="E444" s="366" t="s">
        <v>3681</v>
      </c>
    </row>
    <row r="445" spans="1:10" s="362" customFormat="1" ht="15">
      <c r="A445" s="581"/>
      <c r="B445" s="362" t="s">
        <v>1902</v>
      </c>
      <c r="C445" s="1101" t="s">
        <v>2302</v>
      </c>
      <c r="D445" s="362" t="s">
        <v>3072</v>
      </c>
      <c r="E445" s="366" t="s">
        <v>3682</v>
      </c>
    </row>
    <row r="446" spans="1:10" ht="15">
      <c r="B446" s="1048" t="s">
        <v>1992</v>
      </c>
      <c r="C446" s="1101" t="s">
        <v>2303</v>
      </c>
      <c r="D446" s="1" t="s">
        <v>3073</v>
      </c>
      <c r="E446" s="366" t="s">
        <v>3671</v>
      </c>
    </row>
    <row r="447" spans="1:10" ht="15">
      <c r="B447" s="1048" t="s">
        <v>1993</v>
      </c>
      <c r="C447" s="1101" t="s">
        <v>2304</v>
      </c>
      <c r="D447" s="1" t="s">
        <v>3074</v>
      </c>
      <c r="E447" s="366" t="s">
        <v>3673</v>
      </c>
    </row>
    <row r="448" spans="1:10" ht="15">
      <c r="B448" s="1048" t="s">
        <v>1994</v>
      </c>
      <c r="C448" s="1101" t="s">
        <v>2305</v>
      </c>
      <c r="D448" s="1" t="s">
        <v>3075</v>
      </c>
      <c r="E448" s="366" t="s">
        <v>3674</v>
      </c>
    </row>
    <row r="449" spans="1:13" ht="15">
      <c r="B449" s="1048" t="s">
        <v>1995</v>
      </c>
      <c r="C449" s="1101" t="s">
        <v>2306</v>
      </c>
      <c r="D449" s="1" t="s">
        <v>3076</v>
      </c>
      <c r="E449" s="366" t="s">
        <v>3672</v>
      </c>
    </row>
    <row r="450" spans="1:13" s="362" customFormat="1" ht="15">
      <c r="A450" s="581"/>
      <c r="B450" s="160" t="s">
        <v>1479</v>
      </c>
      <c r="C450" s="1103" t="s">
        <v>2307</v>
      </c>
      <c r="D450" s="362" t="s">
        <v>1479</v>
      </c>
      <c r="E450" s="160" t="s">
        <v>1479</v>
      </c>
    </row>
    <row r="451" spans="1:13" ht="15">
      <c r="C451" s="1101"/>
    </row>
    <row r="452" spans="1:13" ht="15">
      <c r="B452" s="1" t="s">
        <v>388</v>
      </c>
      <c r="C452" s="1101" t="s">
        <v>2308</v>
      </c>
      <c r="D452" s="1" t="s">
        <v>3077</v>
      </c>
      <c r="E452" s="136" t="s">
        <v>3666</v>
      </c>
      <c r="F452" s="1" t="s">
        <v>389</v>
      </c>
      <c r="G452" s="1" t="s">
        <v>390</v>
      </c>
      <c r="H452" s="1" t="s">
        <v>16</v>
      </c>
      <c r="I452" s="1" t="s">
        <v>1089</v>
      </c>
      <c r="J452" s="1" t="s">
        <v>1335</v>
      </c>
    </row>
    <row r="453" spans="1:13" ht="15">
      <c r="B453" s="1" t="s">
        <v>391</v>
      </c>
      <c r="C453" s="1101" t="s">
        <v>2309</v>
      </c>
      <c r="D453" s="1" t="s">
        <v>392</v>
      </c>
      <c r="E453" s="136" t="s">
        <v>393</v>
      </c>
      <c r="F453" s="1" t="s">
        <v>394</v>
      </c>
      <c r="G453" s="1" t="s">
        <v>395</v>
      </c>
      <c r="H453" s="1" t="s">
        <v>16</v>
      </c>
      <c r="I453" s="1" t="s">
        <v>1090</v>
      </c>
      <c r="J453" s="1" t="s">
        <v>1336</v>
      </c>
    </row>
    <row r="454" spans="1:13" s="362" customFormat="1" ht="45">
      <c r="A454" s="581" t="s">
        <v>1623</v>
      </c>
      <c r="B454" s="362" t="s">
        <v>1862</v>
      </c>
      <c r="C454" s="1101" t="s">
        <v>2310</v>
      </c>
      <c r="D454" s="1217" t="s">
        <v>3383</v>
      </c>
      <c r="E454" s="1178" t="s">
        <v>3683</v>
      </c>
    </row>
    <row r="455" spans="1:13" ht="30">
      <c r="B455" s="1" t="s">
        <v>396</v>
      </c>
      <c r="C455" s="1101" t="s">
        <v>2311</v>
      </c>
      <c r="D455" s="1" t="s">
        <v>3078</v>
      </c>
      <c r="E455" s="366" t="s">
        <v>3684</v>
      </c>
      <c r="F455" s="1" t="s">
        <v>397</v>
      </c>
      <c r="G455" s="1" t="s">
        <v>398</v>
      </c>
      <c r="H455" s="1" t="s">
        <v>16</v>
      </c>
      <c r="I455" s="1" t="s">
        <v>1091</v>
      </c>
      <c r="J455" s="1" t="s">
        <v>1338</v>
      </c>
    </row>
    <row r="456" spans="1:13" ht="30">
      <c r="B456" s="1" t="s">
        <v>399</v>
      </c>
      <c r="C456" s="1101" t="s">
        <v>2312</v>
      </c>
      <c r="D456" s="1" t="s">
        <v>3079</v>
      </c>
      <c r="E456" s="136" t="s">
        <v>400</v>
      </c>
      <c r="F456" s="1" t="s">
        <v>401</v>
      </c>
      <c r="G456" s="1" t="s">
        <v>402</v>
      </c>
      <c r="H456" s="1" t="s">
        <v>16</v>
      </c>
      <c r="I456" s="1" t="s">
        <v>1092</v>
      </c>
      <c r="J456" s="1" t="s">
        <v>1339</v>
      </c>
      <c r="M456" s="1247"/>
    </row>
    <row r="457" spans="1:13" ht="15" customHeight="1">
      <c r="B457" s="1055" t="s">
        <v>403</v>
      </c>
      <c r="C457" s="1101" t="s">
        <v>2313</v>
      </c>
      <c r="D457" s="1" t="s">
        <v>3080</v>
      </c>
      <c r="E457" s="136" t="s">
        <v>404</v>
      </c>
      <c r="F457" s="1" t="s">
        <v>405</v>
      </c>
      <c r="G457" s="1" t="s">
        <v>406</v>
      </c>
      <c r="H457" s="1" t="s">
        <v>16</v>
      </c>
      <c r="I457" s="1" t="s">
        <v>1093</v>
      </c>
      <c r="J457" s="1" t="s">
        <v>1340</v>
      </c>
      <c r="M457" s="1247"/>
    </row>
    <row r="458" spans="1:13" s="362" customFormat="1" ht="15">
      <c r="A458" s="581"/>
      <c r="C458" s="1101"/>
      <c r="E458" s="366"/>
      <c r="M458" s="1247"/>
    </row>
    <row r="459" spans="1:13" ht="15">
      <c r="B459" s="1" t="s">
        <v>407</v>
      </c>
      <c r="C459" s="1101" t="s">
        <v>2314</v>
      </c>
      <c r="D459" s="1" t="s">
        <v>3077</v>
      </c>
      <c r="E459" s="136" t="s">
        <v>408</v>
      </c>
      <c r="F459" s="1" t="s">
        <v>409</v>
      </c>
      <c r="G459" s="1" t="s">
        <v>410</v>
      </c>
      <c r="H459" s="1" t="s">
        <v>16</v>
      </c>
      <c r="I459" s="1" t="s">
        <v>1094</v>
      </c>
      <c r="J459" s="1" t="s">
        <v>1337</v>
      </c>
    </row>
    <row r="460" spans="1:13" s="362" customFormat="1" ht="15">
      <c r="A460" s="581"/>
      <c r="B460" s="362" t="s">
        <v>1903</v>
      </c>
      <c r="C460" s="1103" t="s">
        <v>2771</v>
      </c>
      <c r="D460" s="362" t="s">
        <v>3081</v>
      </c>
      <c r="E460" s="366" t="s">
        <v>3667</v>
      </c>
    </row>
    <row r="461" spans="1:13" s="362" customFormat="1" ht="30">
      <c r="A461" s="581" t="s">
        <v>1623</v>
      </c>
      <c r="B461" s="362" t="s">
        <v>1863</v>
      </c>
      <c r="C461" s="1101" t="s">
        <v>2315</v>
      </c>
      <c r="D461" s="1217" t="s">
        <v>3384</v>
      </c>
      <c r="E461" s="366" t="s">
        <v>3685</v>
      </c>
    </row>
    <row r="462" spans="1:13" ht="15">
      <c r="B462" s="1" t="s">
        <v>411</v>
      </c>
      <c r="C462" s="1101" t="s">
        <v>2316</v>
      </c>
      <c r="D462" s="1217" t="s">
        <v>3370</v>
      </c>
      <c r="E462" s="366" t="s">
        <v>3668</v>
      </c>
    </row>
    <row r="463" spans="1:13" ht="30">
      <c r="B463" s="1" t="s">
        <v>412</v>
      </c>
      <c r="C463" s="1101" t="s">
        <v>2317</v>
      </c>
      <c r="D463" s="1" t="s">
        <v>3082</v>
      </c>
      <c r="E463" s="366" t="s">
        <v>413</v>
      </c>
      <c r="F463" s="1" t="s">
        <v>414</v>
      </c>
      <c r="G463" s="1" t="s">
        <v>415</v>
      </c>
      <c r="H463" s="1" t="s">
        <v>16</v>
      </c>
      <c r="I463" s="1" t="s">
        <v>1095</v>
      </c>
      <c r="J463" s="1" t="s">
        <v>1341</v>
      </c>
    </row>
    <row r="464" spans="1:13" s="362" customFormat="1" ht="45">
      <c r="A464" s="581"/>
      <c r="B464" s="362" t="s">
        <v>1861</v>
      </c>
      <c r="C464" s="1101" t="s">
        <v>2318</v>
      </c>
      <c r="D464" s="1217" t="s">
        <v>3385</v>
      </c>
      <c r="E464" s="366" t="s">
        <v>3669</v>
      </c>
    </row>
    <row r="465" spans="1:10" s="362" customFormat="1" ht="15">
      <c r="A465" s="581"/>
      <c r="B465" s="362" t="s">
        <v>2865</v>
      </c>
      <c r="C465" s="1194" t="s">
        <v>2866</v>
      </c>
      <c r="D465" s="1217" t="s">
        <v>3386</v>
      </c>
      <c r="E465" s="1178" t="s">
        <v>2865</v>
      </c>
    </row>
    <row r="466" spans="1:10" ht="15">
      <c r="B466" s="1" t="s">
        <v>416</v>
      </c>
      <c r="C466" s="1101" t="s">
        <v>2319</v>
      </c>
      <c r="D466" s="1208" t="s">
        <v>862</v>
      </c>
      <c r="E466" s="1254"/>
      <c r="I466" s="1" t="s">
        <v>1096</v>
      </c>
      <c r="J466" s="1" t="s">
        <v>1342</v>
      </c>
    </row>
    <row r="467" spans="1:10" ht="15">
      <c r="B467" s="1" t="s">
        <v>417</v>
      </c>
      <c r="C467" s="1101" t="s">
        <v>2320</v>
      </c>
      <c r="D467" s="1208" t="s">
        <v>863</v>
      </c>
      <c r="E467" s="1254"/>
      <c r="I467" s="1" t="s">
        <v>373</v>
      </c>
      <c r="J467" s="1" t="s">
        <v>1343</v>
      </c>
    </row>
    <row r="468" spans="1:10" ht="15">
      <c r="B468" s="1" t="s">
        <v>418</v>
      </c>
      <c r="C468" s="1101" t="s">
        <v>2321</v>
      </c>
      <c r="D468" s="1208" t="s">
        <v>374</v>
      </c>
      <c r="E468" s="1254" t="s">
        <v>16</v>
      </c>
      <c r="F468" s="1" t="s">
        <v>16</v>
      </c>
      <c r="G468" s="1" t="s">
        <v>16</v>
      </c>
      <c r="H468" s="1" t="s">
        <v>16</v>
      </c>
      <c r="I468" s="1" t="s">
        <v>375</v>
      </c>
      <c r="J468" s="1" t="s">
        <v>1344</v>
      </c>
    </row>
    <row r="469" spans="1:10" ht="15">
      <c r="C469" s="1101"/>
      <c r="E469" s="136" t="s">
        <v>16</v>
      </c>
      <c r="F469" s="1" t="s">
        <v>16</v>
      </c>
      <c r="G469" s="1" t="s">
        <v>16</v>
      </c>
      <c r="H469" s="1" t="s">
        <v>16</v>
      </c>
      <c r="I469" s="1" t="s">
        <v>16</v>
      </c>
    </row>
    <row r="470" spans="1:10" ht="15">
      <c r="B470" s="276"/>
      <c r="C470" s="1101"/>
      <c r="D470" s="1203"/>
      <c r="E470" s="136" t="s">
        <v>16</v>
      </c>
      <c r="F470" s="1" t="s">
        <v>16</v>
      </c>
      <c r="G470" s="1" t="s">
        <v>16</v>
      </c>
      <c r="H470" s="1" t="s">
        <v>16</v>
      </c>
      <c r="I470" s="1" t="s">
        <v>16</v>
      </c>
    </row>
    <row r="471" spans="1:10" ht="15">
      <c r="B471" s="1057" t="s">
        <v>2004</v>
      </c>
      <c r="C471" s="1101" t="s">
        <v>2322</v>
      </c>
      <c r="D471" s="1203"/>
      <c r="G471" s="1" t="s">
        <v>420</v>
      </c>
      <c r="I471" s="1" t="s">
        <v>1097</v>
      </c>
    </row>
    <row r="472" spans="1:10" ht="15">
      <c r="B472" s="222"/>
      <c r="C472" s="1191"/>
      <c r="D472" s="1203"/>
    </row>
    <row r="473" spans="1:10" ht="15">
      <c r="B473" s="1" t="s">
        <v>2</v>
      </c>
      <c r="C473" s="1103" t="s">
        <v>2007</v>
      </c>
      <c r="D473" s="1203" t="s">
        <v>3</v>
      </c>
      <c r="E473" s="136" t="s">
        <v>4</v>
      </c>
      <c r="F473" s="1" t="s">
        <v>5</v>
      </c>
      <c r="G473" s="1" t="s">
        <v>6</v>
      </c>
      <c r="H473" s="1" t="s">
        <v>7</v>
      </c>
      <c r="I473" s="1" t="s">
        <v>8</v>
      </c>
    </row>
    <row r="474" spans="1:10" ht="15">
      <c r="C474" s="1101"/>
      <c r="D474" s="1203"/>
      <c r="E474" s="136" t="s">
        <v>16</v>
      </c>
      <c r="F474" s="1" t="s">
        <v>16</v>
      </c>
      <c r="G474" s="1" t="s">
        <v>16</v>
      </c>
      <c r="H474" s="1" t="s">
        <v>16</v>
      </c>
      <c r="I474" s="1" t="s">
        <v>16</v>
      </c>
    </row>
    <row r="475" spans="1:10" ht="15">
      <c r="B475" s="362" t="s">
        <v>419</v>
      </c>
      <c r="C475" s="1101" t="s">
        <v>2017</v>
      </c>
      <c r="D475" s="1203" t="s">
        <v>421</v>
      </c>
      <c r="E475" s="136" t="s">
        <v>422</v>
      </c>
      <c r="F475" s="1" t="s">
        <v>16</v>
      </c>
      <c r="G475" s="1" t="s">
        <v>423</v>
      </c>
      <c r="H475" s="1" t="s">
        <v>16</v>
      </c>
      <c r="I475" s="1" t="s">
        <v>1147</v>
      </c>
    </row>
    <row r="476" spans="1:10" ht="15">
      <c r="B476" s="920" t="s">
        <v>1933</v>
      </c>
      <c r="C476" s="1101" t="s">
        <v>2323</v>
      </c>
      <c r="D476" s="1203" t="s">
        <v>424</v>
      </c>
      <c r="E476" s="136" t="s">
        <v>425</v>
      </c>
      <c r="F476" s="1" t="s">
        <v>16</v>
      </c>
      <c r="G476" s="1" t="s">
        <v>426</v>
      </c>
      <c r="H476" s="1" t="s">
        <v>16</v>
      </c>
      <c r="I476" s="1" t="s">
        <v>1098</v>
      </c>
    </row>
    <row r="477" spans="1:10" ht="30">
      <c r="B477" s="1" t="s">
        <v>427</v>
      </c>
      <c r="C477" s="1101" t="s">
        <v>2324</v>
      </c>
      <c r="D477" s="1203" t="s">
        <v>428</v>
      </c>
      <c r="E477" s="136" t="s">
        <v>429</v>
      </c>
      <c r="F477" s="1" t="s">
        <v>16</v>
      </c>
      <c r="G477" s="1" t="s">
        <v>430</v>
      </c>
      <c r="H477" s="1" t="s">
        <v>16</v>
      </c>
      <c r="I477" s="1" t="s">
        <v>1099</v>
      </c>
    </row>
    <row r="478" spans="1:10" ht="15">
      <c r="B478" s="1" t="s">
        <v>431</v>
      </c>
      <c r="C478" s="1101" t="s">
        <v>2325</v>
      </c>
      <c r="D478" s="1203" t="s">
        <v>432</v>
      </c>
      <c r="E478" s="136" t="s">
        <v>433</v>
      </c>
      <c r="F478" s="1" t="s">
        <v>16</v>
      </c>
      <c r="G478" s="1" t="s">
        <v>434</v>
      </c>
      <c r="H478" s="1" t="s">
        <v>16</v>
      </c>
      <c r="I478" s="1" t="s">
        <v>1100</v>
      </c>
    </row>
    <row r="479" spans="1:10" ht="30">
      <c r="B479" s="1" t="s">
        <v>435</v>
      </c>
      <c r="C479" s="1101" t="s">
        <v>2326</v>
      </c>
      <c r="D479" s="1203" t="s">
        <v>436</v>
      </c>
      <c r="E479" s="136" t="s">
        <v>437</v>
      </c>
      <c r="F479" s="1" t="s">
        <v>16</v>
      </c>
      <c r="G479" s="1" t="s">
        <v>438</v>
      </c>
      <c r="H479" s="1" t="s">
        <v>16</v>
      </c>
      <c r="I479" s="1" t="s">
        <v>1101</v>
      </c>
    </row>
    <row r="480" spans="1:10" ht="15">
      <c r="B480" s="1" t="s">
        <v>439</v>
      </c>
      <c r="C480" s="1101" t="s">
        <v>2327</v>
      </c>
      <c r="D480" s="1203" t="s">
        <v>440</v>
      </c>
      <c r="E480" s="136" t="s">
        <v>441</v>
      </c>
      <c r="F480" s="1" t="s">
        <v>16</v>
      </c>
      <c r="G480" s="1" t="s">
        <v>442</v>
      </c>
      <c r="H480" s="1" t="s">
        <v>16</v>
      </c>
      <c r="I480" s="1" t="s">
        <v>1102</v>
      </c>
    </row>
    <row r="481" spans="2:9" ht="15">
      <c r="B481" s="1" t="s">
        <v>443</v>
      </c>
      <c r="C481" s="1101" t="s">
        <v>2328</v>
      </c>
      <c r="D481" s="1203" t="s">
        <v>444</v>
      </c>
      <c r="E481" s="136" t="s">
        <v>445</v>
      </c>
      <c r="F481" s="1" t="s">
        <v>16</v>
      </c>
      <c r="G481" s="1" t="s">
        <v>446</v>
      </c>
      <c r="H481" s="1" t="s">
        <v>16</v>
      </c>
      <c r="I481" s="1" t="s">
        <v>1103</v>
      </c>
    </row>
    <row r="482" spans="2:9" ht="15">
      <c r="B482" s="1" t="s">
        <v>447</v>
      </c>
      <c r="C482" s="1101" t="s">
        <v>2329</v>
      </c>
      <c r="D482" s="1203" t="s">
        <v>448</v>
      </c>
      <c r="E482" s="136" t="s">
        <v>449</v>
      </c>
      <c r="F482" s="1" t="s">
        <v>16</v>
      </c>
      <c r="G482" s="1" t="s">
        <v>450</v>
      </c>
      <c r="H482" s="1" t="s">
        <v>16</v>
      </c>
      <c r="I482" s="1" t="s">
        <v>1104</v>
      </c>
    </row>
    <row r="483" spans="2:9" ht="15">
      <c r="C483" s="1101"/>
      <c r="D483" s="1203" t="s">
        <v>16</v>
      </c>
      <c r="E483" s="136" t="s">
        <v>16</v>
      </c>
      <c r="F483" s="1" t="s">
        <v>16</v>
      </c>
      <c r="G483" s="1" t="s">
        <v>16</v>
      </c>
      <c r="H483" s="1" t="s">
        <v>16</v>
      </c>
      <c r="I483" s="1" t="s">
        <v>16</v>
      </c>
    </row>
    <row r="484" spans="2:9" ht="15">
      <c r="B484" s="1" t="s">
        <v>451</v>
      </c>
      <c r="C484" s="1101" t="s">
        <v>2330</v>
      </c>
      <c r="D484" s="1203" t="s">
        <v>452</v>
      </c>
      <c r="E484" s="136" t="s">
        <v>453</v>
      </c>
      <c r="F484" s="1" t="s">
        <v>16</v>
      </c>
      <c r="G484" s="1" t="s">
        <v>454</v>
      </c>
      <c r="H484" s="1" t="s">
        <v>16</v>
      </c>
      <c r="I484" s="1" t="s">
        <v>1105</v>
      </c>
    </row>
    <row r="485" spans="2:9" ht="15">
      <c r="B485" s="1" t="s">
        <v>455</v>
      </c>
      <c r="C485" s="1101" t="s">
        <v>2331</v>
      </c>
      <c r="D485" s="1203" t="s">
        <v>456</v>
      </c>
      <c r="E485" s="136" t="s">
        <v>455</v>
      </c>
      <c r="F485" s="1" t="s">
        <v>16</v>
      </c>
      <c r="G485" s="1" t="s">
        <v>457</v>
      </c>
      <c r="H485" s="1" t="s">
        <v>16</v>
      </c>
      <c r="I485" s="1" t="s">
        <v>1106</v>
      </c>
    </row>
    <row r="486" spans="2:9" ht="45">
      <c r="B486" s="922" t="s">
        <v>1936</v>
      </c>
      <c r="C486" s="1101" t="s">
        <v>2332</v>
      </c>
      <c r="D486" s="1203" t="s">
        <v>458</v>
      </c>
      <c r="E486" s="136" t="s">
        <v>459</v>
      </c>
      <c r="F486" s="1" t="s">
        <v>16</v>
      </c>
      <c r="G486" s="1" t="s">
        <v>460</v>
      </c>
      <c r="H486" s="1" t="s">
        <v>16</v>
      </c>
      <c r="I486" s="1" t="s">
        <v>1107</v>
      </c>
    </row>
    <row r="487" spans="2:9" ht="30">
      <c r="B487" s="1" t="s">
        <v>461</v>
      </c>
      <c r="C487" s="1101" t="s">
        <v>2333</v>
      </c>
      <c r="D487" s="1203" t="s">
        <v>462</v>
      </c>
      <c r="E487" s="136" t="s">
        <v>463</v>
      </c>
      <c r="F487" s="1" t="s">
        <v>16</v>
      </c>
      <c r="G487" s="1" t="s">
        <v>464</v>
      </c>
      <c r="H487" s="1" t="s">
        <v>16</v>
      </c>
      <c r="I487" s="1" t="s">
        <v>1108</v>
      </c>
    </row>
    <row r="488" spans="2:9" ht="30">
      <c r="B488" s="1" t="s">
        <v>465</v>
      </c>
      <c r="C488" s="1101" t="s">
        <v>2334</v>
      </c>
      <c r="D488" s="1203" t="s">
        <v>466</v>
      </c>
      <c r="E488" s="136" t="s">
        <v>467</v>
      </c>
      <c r="F488" s="1" t="s">
        <v>16</v>
      </c>
      <c r="G488" s="1" t="s">
        <v>468</v>
      </c>
      <c r="H488" s="1" t="s">
        <v>16</v>
      </c>
      <c r="I488" s="1" t="s">
        <v>1109</v>
      </c>
    </row>
    <row r="489" spans="2:9" ht="45">
      <c r="B489" s="1" t="s">
        <v>469</v>
      </c>
      <c r="C489" s="1101" t="s">
        <v>2335</v>
      </c>
      <c r="D489" s="1203" t="s">
        <v>470</v>
      </c>
      <c r="E489" s="136" t="s">
        <v>471</v>
      </c>
      <c r="F489" s="1" t="s">
        <v>16</v>
      </c>
      <c r="G489" s="1" t="s">
        <v>472</v>
      </c>
      <c r="H489" s="1" t="s">
        <v>16</v>
      </c>
      <c r="I489" s="1" t="s">
        <v>1110</v>
      </c>
    </row>
    <row r="490" spans="2:9" ht="30">
      <c r="B490" s="1" t="s">
        <v>473</v>
      </c>
      <c r="C490" s="1101" t="s">
        <v>2336</v>
      </c>
      <c r="D490" s="1203" t="s">
        <v>474</v>
      </c>
      <c r="E490" s="136" t="s">
        <v>475</v>
      </c>
      <c r="F490" s="1" t="s">
        <v>16</v>
      </c>
      <c r="G490" s="1" t="s">
        <v>476</v>
      </c>
      <c r="H490" s="1" t="s">
        <v>16</v>
      </c>
      <c r="I490" s="1" t="s">
        <v>1111</v>
      </c>
    </row>
    <row r="491" spans="2:9" ht="30">
      <c r="B491" s="1" t="s">
        <v>477</v>
      </c>
      <c r="C491" s="1101" t="s">
        <v>2337</v>
      </c>
      <c r="D491" s="1203" t="s">
        <v>478</v>
      </c>
      <c r="E491" s="136" t="s">
        <v>479</v>
      </c>
      <c r="F491" s="1" t="s">
        <v>16</v>
      </c>
      <c r="G491" s="1" t="s">
        <v>480</v>
      </c>
      <c r="H491" s="1" t="s">
        <v>16</v>
      </c>
      <c r="I491" s="1" t="s">
        <v>1112</v>
      </c>
    </row>
    <row r="492" spans="2:9" ht="30">
      <c r="B492" s="1" t="s">
        <v>481</v>
      </c>
      <c r="C492" s="1101" t="s">
        <v>2338</v>
      </c>
      <c r="D492" s="1203" t="s">
        <v>482</v>
      </c>
      <c r="E492" s="136" t="s">
        <v>483</v>
      </c>
      <c r="F492" s="1" t="s">
        <v>16</v>
      </c>
      <c r="G492" s="1" t="s">
        <v>484</v>
      </c>
      <c r="H492" s="1" t="s">
        <v>16</v>
      </c>
      <c r="I492" s="1" t="s">
        <v>1113</v>
      </c>
    </row>
    <row r="493" spans="2:9" ht="45">
      <c r="B493" s="1" t="s">
        <v>485</v>
      </c>
      <c r="C493" s="1103" t="s">
        <v>2732</v>
      </c>
      <c r="D493" s="1203" t="s">
        <v>486</v>
      </c>
      <c r="E493" s="136" t="s">
        <v>487</v>
      </c>
      <c r="F493" s="1" t="s">
        <v>16</v>
      </c>
      <c r="G493" s="1" t="s">
        <v>488</v>
      </c>
      <c r="H493" s="1" t="s">
        <v>16</v>
      </c>
      <c r="I493" s="1" t="s">
        <v>1114</v>
      </c>
    </row>
    <row r="494" spans="2:9" ht="30">
      <c r="B494" s="1" t="s">
        <v>489</v>
      </c>
      <c r="C494" s="1101" t="s">
        <v>2339</v>
      </c>
      <c r="D494" s="1203" t="s">
        <v>490</v>
      </c>
      <c r="E494" s="136" t="s">
        <v>491</v>
      </c>
      <c r="F494" s="1" t="s">
        <v>16</v>
      </c>
      <c r="G494" s="1" t="s">
        <v>492</v>
      </c>
      <c r="H494" s="1" t="s">
        <v>16</v>
      </c>
      <c r="I494" s="1" t="s">
        <v>1115</v>
      </c>
    </row>
    <row r="495" spans="2:9" ht="15">
      <c r="B495" s="1" t="s">
        <v>493</v>
      </c>
      <c r="C495" s="1101" t="s">
        <v>2340</v>
      </c>
      <c r="D495" s="1203" t="s">
        <v>493</v>
      </c>
      <c r="E495" s="136" t="s">
        <v>494</v>
      </c>
      <c r="F495" s="1" t="s">
        <v>16</v>
      </c>
      <c r="G495" s="1" t="s">
        <v>495</v>
      </c>
      <c r="H495" s="1" t="s">
        <v>16</v>
      </c>
      <c r="I495" s="1" t="s">
        <v>1116</v>
      </c>
    </row>
    <row r="496" spans="2:9" ht="45">
      <c r="B496" s="1" t="s">
        <v>496</v>
      </c>
      <c r="C496" s="1101" t="s">
        <v>2341</v>
      </c>
      <c r="D496" s="1203" t="s">
        <v>497</v>
      </c>
      <c r="E496" s="136" t="s">
        <v>498</v>
      </c>
      <c r="F496" s="1" t="s">
        <v>16</v>
      </c>
      <c r="G496" s="1" t="s">
        <v>499</v>
      </c>
      <c r="H496" s="1" t="s">
        <v>16</v>
      </c>
      <c r="I496" s="1" t="s">
        <v>1118</v>
      </c>
    </row>
    <row r="497" spans="2:9" ht="30">
      <c r="B497" s="1" t="s">
        <v>500</v>
      </c>
      <c r="C497" s="1101" t="s">
        <v>2342</v>
      </c>
      <c r="D497" s="1203" t="s">
        <v>501</v>
      </c>
      <c r="E497" s="136" t="s">
        <v>502</v>
      </c>
      <c r="F497" s="1" t="s">
        <v>16</v>
      </c>
      <c r="G497" s="1" t="s">
        <v>503</v>
      </c>
      <c r="H497" s="1" t="s">
        <v>16</v>
      </c>
      <c r="I497" s="1" t="s">
        <v>1117</v>
      </c>
    </row>
    <row r="498" spans="2:9" ht="30">
      <c r="B498" s="1" t="s">
        <v>504</v>
      </c>
      <c r="C498" s="1101" t="s">
        <v>2343</v>
      </c>
      <c r="D498" s="1203" t="s">
        <v>505</v>
      </c>
      <c r="E498" s="136" t="s">
        <v>506</v>
      </c>
      <c r="F498" s="1" t="s">
        <v>16</v>
      </c>
      <c r="G498" s="1" t="s">
        <v>507</v>
      </c>
      <c r="H498" s="1" t="s">
        <v>16</v>
      </c>
      <c r="I498" s="1" t="s">
        <v>1119</v>
      </c>
    </row>
    <row r="499" spans="2:9" ht="15">
      <c r="B499" s="1" t="s">
        <v>508</v>
      </c>
      <c r="C499" s="1101" t="s">
        <v>2344</v>
      </c>
      <c r="D499" s="1203" t="s">
        <v>509</v>
      </c>
      <c r="E499" s="136" t="s">
        <v>510</v>
      </c>
      <c r="F499" s="1" t="s">
        <v>16</v>
      </c>
      <c r="G499" s="1" t="s">
        <v>511</v>
      </c>
      <c r="H499" s="1" t="s">
        <v>16</v>
      </c>
      <c r="I499" s="1" t="s">
        <v>1120</v>
      </c>
    </row>
    <row r="500" spans="2:9" ht="45">
      <c r="B500" s="1" t="s">
        <v>512</v>
      </c>
      <c r="C500" s="1101" t="s">
        <v>2345</v>
      </c>
      <c r="D500" s="1203" t="s">
        <v>513</v>
      </c>
      <c r="E500" s="136" t="s">
        <v>514</v>
      </c>
      <c r="F500" s="1" t="s">
        <v>16</v>
      </c>
      <c r="G500" s="1" t="s">
        <v>515</v>
      </c>
      <c r="H500" s="1" t="s">
        <v>16</v>
      </c>
      <c r="I500" s="1" t="s">
        <v>1121</v>
      </c>
    </row>
    <row r="501" spans="2:9" ht="30">
      <c r="B501" s="1" t="s">
        <v>516</v>
      </c>
      <c r="C501" s="1101" t="s">
        <v>2346</v>
      </c>
      <c r="D501" s="1203" t="s">
        <v>517</v>
      </c>
      <c r="E501" s="136" t="s">
        <v>518</v>
      </c>
      <c r="F501" s="1" t="s">
        <v>16</v>
      </c>
      <c r="G501" s="1" t="s">
        <v>519</v>
      </c>
      <c r="H501" s="1" t="s">
        <v>16</v>
      </c>
      <c r="I501" s="1" t="s">
        <v>1122</v>
      </c>
    </row>
    <row r="502" spans="2:9" ht="30">
      <c r="B502" s="1" t="s">
        <v>520</v>
      </c>
      <c r="C502" s="1101" t="s">
        <v>2347</v>
      </c>
      <c r="D502" s="1203" t="s">
        <v>521</v>
      </c>
      <c r="E502" s="136" t="s">
        <v>522</v>
      </c>
      <c r="F502" s="1" t="s">
        <v>16</v>
      </c>
      <c r="G502" s="1" t="s">
        <v>523</v>
      </c>
      <c r="H502" s="1" t="s">
        <v>16</v>
      </c>
      <c r="I502" s="1" t="s">
        <v>1123</v>
      </c>
    </row>
    <row r="503" spans="2:9" ht="75">
      <c r="B503" s="1" t="s">
        <v>524</v>
      </c>
      <c r="C503" s="1101" t="s">
        <v>2348</v>
      </c>
      <c r="D503" s="1203" t="s">
        <v>525</v>
      </c>
      <c r="E503" s="136" t="s">
        <v>526</v>
      </c>
      <c r="F503" s="1" t="s">
        <v>16</v>
      </c>
      <c r="G503" s="1" t="s">
        <v>527</v>
      </c>
      <c r="H503" s="1" t="s">
        <v>16</v>
      </c>
      <c r="I503" s="1" t="s">
        <v>1124</v>
      </c>
    </row>
    <row r="504" spans="2:9" ht="15">
      <c r="B504" s="1" t="s">
        <v>528</v>
      </c>
      <c r="C504" s="1101" t="s">
        <v>2349</v>
      </c>
      <c r="D504" s="1203" t="s">
        <v>528</v>
      </c>
      <c r="E504" s="136" t="s">
        <v>528</v>
      </c>
      <c r="F504" s="1" t="s">
        <v>16</v>
      </c>
      <c r="G504" s="1" t="s">
        <v>529</v>
      </c>
      <c r="H504" s="1" t="s">
        <v>16</v>
      </c>
      <c r="I504" s="1" t="s">
        <v>1139</v>
      </c>
    </row>
    <row r="505" spans="2:9" ht="45">
      <c r="B505" s="1" t="s">
        <v>530</v>
      </c>
      <c r="C505" s="1101" t="s">
        <v>2350</v>
      </c>
      <c r="D505" s="1203" t="s">
        <v>531</v>
      </c>
      <c r="E505" s="136" t="s">
        <v>532</v>
      </c>
      <c r="F505" s="1" t="s">
        <v>16</v>
      </c>
      <c r="G505" s="1" t="s">
        <v>533</v>
      </c>
      <c r="H505" s="1" t="s">
        <v>16</v>
      </c>
      <c r="I505" s="1" t="s">
        <v>1138</v>
      </c>
    </row>
    <row r="506" spans="2:9" ht="30">
      <c r="B506" s="1" t="s">
        <v>534</v>
      </c>
      <c r="C506" s="1101" t="s">
        <v>2351</v>
      </c>
      <c r="D506" s="1203" t="s">
        <v>535</v>
      </c>
      <c r="E506" s="136" t="s">
        <v>536</v>
      </c>
      <c r="F506" s="1" t="s">
        <v>16</v>
      </c>
      <c r="G506" s="1" t="s">
        <v>537</v>
      </c>
      <c r="H506" s="1" t="s">
        <v>16</v>
      </c>
      <c r="I506" s="1" t="s">
        <v>1137</v>
      </c>
    </row>
    <row r="507" spans="2:9" ht="45">
      <c r="B507" s="1" t="s">
        <v>538</v>
      </c>
      <c r="C507" s="1101" t="s">
        <v>2352</v>
      </c>
      <c r="D507" s="1203" t="s">
        <v>539</v>
      </c>
      <c r="E507" s="136" t="s">
        <v>540</v>
      </c>
      <c r="F507" s="1" t="s">
        <v>16</v>
      </c>
      <c r="G507" s="1" t="s">
        <v>541</v>
      </c>
      <c r="H507" s="1" t="s">
        <v>16</v>
      </c>
      <c r="I507" s="1" t="s">
        <v>1136</v>
      </c>
    </row>
    <row r="508" spans="2:9" ht="30">
      <c r="B508" s="1" t="s">
        <v>542</v>
      </c>
      <c r="C508" s="1101" t="s">
        <v>2353</v>
      </c>
      <c r="D508" s="1203" t="s">
        <v>543</v>
      </c>
      <c r="E508" s="136" t="s">
        <v>544</v>
      </c>
      <c r="F508" s="1" t="s">
        <v>16</v>
      </c>
      <c r="G508" s="1" t="s">
        <v>545</v>
      </c>
      <c r="H508" s="1" t="s">
        <v>16</v>
      </c>
      <c r="I508" s="1" t="s">
        <v>1135</v>
      </c>
    </row>
    <row r="509" spans="2:9" ht="30">
      <c r="B509" s="1" t="s">
        <v>546</v>
      </c>
      <c r="C509" s="1101" t="s">
        <v>2354</v>
      </c>
      <c r="D509" s="1203" t="s">
        <v>547</v>
      </c>
      <c r="E509" s="136" t="s">
        <v>548</v>
      </c>
      <c r="F509" s="1" t="s">
        <v>16</v>
      </c>
      <c r="G509" s="1" t="s">
        <v>549</v>
      </c>
      <c r="H509" s="1" t="s">
        <v>16</v>
      </c>
      <c r="I509" s="1" t="s">
        <v>1134</v>
      </c>
    </row>
    <row r="510" spans="2:9" ht="45">
      <c r="B510" s="1" t="s">
        <v>550</v>
      </c>
      <c r="C510" s="1101" t="s">
        <v>2355</v>
      </c>
      <c r="D510" s="1203" t="s">
        <v>551</v>
      </c>
      <c r="E510" s="136" t="s">
        <v>552</v>
      </c>
      <c r="F510" s="1" t="s">
        <v>16</v>
      </c>
      <c r="G510" s="1" t="s">
        <v>553</v>
      </c>
      <c r="H510" s="1" t="s">
        <v>16</v>
      </c>
      <c r="I510" s="1" t="s">
        <v>1133</v>
      </c>
    </row>
    <row r="511" spans="2:9" ht="45">
      <c r="B511" s="1" t="s">
        <v>554</v>
      </c>
      <c r="C511" s="1101" t="s">
        <v>2356</v>
      </c>
      <c r="D511" s="1203" t="s">
        <v>555</v>
      </c>
      <c r="E511" s="136" t="s">
        <v>556</v>
      </c>
      <c r="F511" s="1" t="s">
        <v>16</v>
      </c>
      <c r="G511" s="1" t="s">
        <v>557</v>
      </c>
      <c r="H511" s="1" t="s">
        <v>16</v>
      </c>
      <c r="I511" s="1" t="s">
        <v>1132</v>
      </c>
    </row>
    <row r="512" spans="2:9" ht="45">
      <c r="B512" s="1" t="s">
        <v>558</v>
      </c>
      <c r="C512" s="1101" t="s">
        <v>2357</v>
      </c>
      <c r="D512" s="1203" t="s">
        <v>559</v>
      </c>
      <c r="E512" s="136" t="s">
        <v>560</v>
      </c>
      <c r="F512" s="1" t="s">
        <v>16</v>
      </c>
      <c r="G512" s="1" t="s">
        <v>561</v>
      </c>
      <c r="H512" s="1" t="s">
        <v>16</v>
      </c>
      <c r="I512" s="1" t="s">
        <v>1131</v>
      </c>
    </row>
    <row r="513" spans="1:9" ht="30">
      <c r="B513" s="1" t="s">
        <v>562</v>
      </c>
      <c r="C513" s="1101" t="s">
        <v>2358</v>
      </c>
      <c r="D513" s="1203" t="s">
        <v>563</v>
      </c>
      <c r="E513" s="136" t="s">
        <v>564</v>
      </c>
      <c r="F513" s="1" t="s">
        <v>16</v>
      </c>
      <c r="G513" s="1" t="s">
        <v>565</v>
      </c>
      <c r="H513" s="1" t="s">
        <v>16</v>
      </c>
      <c r="I513" s="1" t="s">
        <v>1130</v>
      </c>
    </row>
    <row r="514" spans="1:9" ht="15">
      <c r="B514" s="1" t="s">
        <v>566</v>
      </c>
      <c r="C514" s="1101" t="s">
        <v>2359</v>
      </c>
      <c r="D514" s="1203" t="s">
        <v>567</v>
      </c>
      <c r="E514" s="136" t="s">
        <v>568</v>
      </c>
      <c r="F514" s="1" t="s">
        <v>16</v>
      </c>
      <c r="G514" s="1" t="s">
        <v>569</v>
      </c>
      <c r="H514" s="1" t="s">
        <v>16</v>
      </c>
      <c r="I514" s="1" t="s">
        <v>1140</v>
      </c>
    </row>
    <row r="515" spans="1:9" ht="15">
      <c r="B515" s="1" t="s">
        <v>493</v>
      </c>
      <c r="C515" s="1101" t="s">
        <v>2340</v>
      </c>
      <c r="D515" s="1203" t="s">
        <v>493</v>
      </c>
      <c r="E515" s="136" t="s">
        <v>494</v>
      </c>
      <c r="F515" s="1" t="s">
        <v>16</v>
      </c>
      <c r="G515" s="1" t="s">
        <v>495</v>
      </c>
      <c r="H515" s="1" t="s">
        <v>16</v>
      </c>
      <c r="I515" s="1" t="s">
        <v>1116</v>
      </c>
    </row>
    <row r="516" spans="1:9" ht="15">
      <c r="B516" s="1" t="s">
        <v>570</v>
      </c>
      <c r="C516" s="1101" t="s">
        <v>2360</v>
      </c>
      <c r="D516" s="1203" t="s">
        <v>571</v>
      </c>
      <c r="E516" s="138" t="s">
        <v>572</v>
      </c>
      <c r="F516" s="1" t="s">
        <v>16</v>
      </c>
      <c r="G516" s="1" t="s">
        <v>573</v>
      </c>
      <c r="H516" s="1" t="s">
        <v>16</v>
      </c>
      <c r="I516" s="1" t="s">
        <v>1141</v>
      </c>
    </row>
    <row r="517" spans="1:9" s="912" customFormat="1" ht="15">
      <c r="A517" s="581"/>
      <c r="B517" s="912" t="s">
        <v>1931</v>
      </c>
      <c r="C517" s="1101" t="s">
        <v>2361</v>
      </c>
      <c r="D517" s="1203"/>
      <c r="E517" s="138"/>
    </row>
    <row r="518" spans="1:9" ht="15">
      <c r="B518" s="912" t="s">
        <v>1930</v>
      </c>
      <c r="C518" s="1101" t="s">
        <v>2362</v>
      </c>
      <c r="D518" s="1203" t="s">
        <v>574</v>
      </c>
      <c r="E518" s="138" t="s">
        <v>575</v>
      </c>
      <c r="F518" s="1" t="s">
        <v>16</v>
      </c>
      <c r="G518" s="1" t="s">
        <v>576</v>
      </c>
      <c r="H518" s="1" t="s">
        <v>16</v>
      </c>
      <c r="I518" s="1" t="s">
        <v>1142</v>
      </c>
    </row>
    <row r="519" spans="1:9" ht="30">
      <c r="B519" s="1" t="s">
        <v>577</v>
      </c>
      <c r="C519" s="1101" t="s">
        <v>2363</v>
      </c>
      <c r="D519" s="1203" t="s">
        <v>578</v>
      </c>
      <c r="E519" s="136" t="s">
        <v>579</v>
      </c>
      <c r="F519" s="1" t="s">
        <v>16</v>
      </c>
      <c r="G519" s="1" t="s">
        <v>580</v>
      </c>
      <c r="H519" s="1" t="s">
        <v>16</v>
      </c>
      <c r="I519" s="1" t="s">
        <v>1143</v>
      </c>
    </row>
    <row r="520" spans="1:9" ht="15">
      <c r="B520" s="1" t="s">
        <v>581</v>
      </c>
      <c r="C520" s="1101" t="s">
        <v>2364</v>
      </c>
      <c r="D520" s="1203" t="s">
        <v>582</v>
      </c>
      <c r="E520" s="136" t="s">
        <v>583</v>
      </c>
      <c r="F520" s="1" t="s">
        <v>16</v>
      </c>
      <c r="G520" s="1" t="s">
        <v>584</v>
      </c>
      <c r="H520" s="1" t="s">
        <v>16</v>
      </c>
      <c r="I520" s="1" t="s">
        <v>1144</v>
      </c>
    </row>
    <row r="521" spans="1:9" ht="15">
      <c r="B521" s="1" t="s">
        <v>585</v>
      </c>
      <c r="C521" s="1101" t="s">
        <v>2365</v>
      </c>
      <c r="D521" s="1203" t="s">
        <v>586</v>
      </c>
      <c r="E521" s="136" t="s">
        <v>587</v>
      </c>
      <c r="F521" s="1" t="s">
        <v>16</v>
      </c>
      <c r="G521" s="1" t="s">
        <v>588</v>
      </c>
      <c r="H521" s="1" t="s">
        <v>16</v>
      </c>
      <c r="I521" s="1" t="s">
        <v>1145</v>
      </c>
    </row>
    <row r="522" spans="1:9" ht="15">
      <c r="B522" s="1" t="s">
        <v>589</v>
      </c>
      <c r="C522" s="1101" t="s">
        <v>2366</v>
      </c>
      <c r="D522" s="1203" t="s">
        <v>590</v>
      </c>
      <c r="E522" s="136" t="s">
        <v>591</v>
      </c>
      <c r="F522" s="1" t="s">
        <v>16</v>
      </c>
      <c r="G522" s="1" t="s">
        <v>592</v>
      </c>
      <c r="H522" s="1" t="s">
        <v>16</v>
      </c>
      <c r="I522" s="1" t="s">
        <v>1146</v>
      </c>
    </row>
    <row r="523" spans="1:9" ht="15">
      <c r="B523" s="1" t="s">
        <v>593</v>
      </c>
      <c r="C523" s="1101" t="s">
        <v>2367</v>
      </c>
      <c r="D523" s="1203" t="s">
        <v>594</v>
      </c>
      <c r="E523" s="136" t="s">
        <v>595</v>
      </c>
      <c r="F523" s="1" t="s">
        <v>16</v>
      </c>
      <c r="G523" s="1" t="s">
        <v>596</v>
      </c>
      <c r="H523" s="1" t="s">
        <v>16</v>
      </c>
      <c r="I523" s="1" t="s">
        <v>1148</v>
      </c>
    </row>
    <row r="524" spans="1:9" s="362" customFormat="1" ht="15">
      <c r="A524" s="581"/>
      <c r="B524" s="362" t="s">
        <v>1915</v>
      </c>
      <c r="C524" s="1101" t="s">
        <v>2368</v>
      </c>
      <c r="D524" s="1203"/>
      <c r="E524" s="366"/>
    </row>
    <row r="525" spans="1:9" s="362" customFormat="1" ht="15">
      <c r="A525" s="581"/>
      <c r="B525" s="362" t="s">
        <v>1665</v>
      </c>
      <c r="C525" s="1101" t="s">
        <v>2369</v>
      </c>
      <c r="D525" s="1203"/>
      <c r="E525" s="366"/>
    </row>
    <row r="526" spans="1:9" s="362" customFormat="1" ht="15">
      <c r="A526" s="581"/>
      <c r="B526" s="362" t="s">
        <v>1481</v>
      </c>
      <c r="C526" s="1101" t="s">
        <v>2282</v>
      </c>
      <c r="D526" s="1203"/>
      <c r="E526" s="366"/>
    </row>
    <row r="527" spans="1:9" ht="15">
      <c r="B527" s="362" t="s">
        <v>860</v>
      </c>
      <c r="C527" s="1101" t="s">
        <v>2370</v>
      </c>
      <c r="D527" s="1203"/>
      <c r="E527" s="136" t="s">
        <v>16</v>
      </c>
      <c r="F527" s="1" t="s">
        <v>16</v>
      </c>
      <c r="G527" s="1" t="s">
        <v>16</v>
      </c>
      <c r="H527" s="1" t="s">
        <v>16</v>
      </c>
      <c r="I527" s="1" t="s">
        <v>16</v>
      </c>
    </row>
    <row r="528" spans="1:9" s="362" customFormat="1" ht="15">
      <c r="A528" s="581"/>
      <c r="C528" s="1101"/>
      <c r="D528" s="1203"/>
      <c r="E528" s="366"/>
    </row>
    <row r="529" spans="1:9" ht="15">
      <c r="B529" s="276"/>
      <c r="C529" s="1101"/>
      <c r="D529" s="1203"/>
    </row>
    <row r="530" spans="1:9" ht="15">
      <c r="B530" s="1" t="s">
        <v>2003</v>
      </c>
      <c r="C530" s="1101" t="s">
        <v>2371</v>
      </c>
      <c r="D530" s="1203"/>
      <c r="I530" s="1" t="s">
        <v>1098</v>
      </c>
    </row>
    <row r="531" spans="1:9" ht="15">
      <c r="C531" s="1101"/>
      <c r="D531" s="1203"/>
    </row>
    <row r="532" spans="1:9" ht="15">
      <c r="B532" s="1" t="s">
        <v>2</v>
      </c>
      <c r="C532" s="1103" t="s">
        <v>2007</v>
      </c>
      <c r="D532" s="1203" t="s">
        <v>3</v>
      </c>
      <c r="E532" s="136" t="s">
        <v>4</v>
      </c>
      <c r="F532" s="1" t="s">
        <v>5</v>
      </c>
      <c r="G532" s="1" t="s">
        <v>6</v>
      </c>
      <c r="H532" s="1" t="s">
        <v>7</v>
      </c>
      <c r="I532" s="1" t="s">
        <v>8</v>
      </c>
    </row>
    <row r="533" spans="1:9" ht="15">
      <c r="B533" s="362" t="s">
        <v>1910</v>
      </c>
      <c r="C533" s="1101" t="s">
        <v>2372</v>
      </c>
      <c r="D533" s="1203" t="s">
        <v>961</v>
      </c>
      <c r="I533" s="1" t="s">
        <v>1098</v>
      </c>
    </row>
    <row r="534" spans="1:9" s="362" customFormat="1" ht="15">
      <c r="A534" s="581"/>
      <c r="B534" s="920" t="s">
        <v>1932</v>
      </c>
      <c r="C534" s="1101" t="s">
        <v>2373</v>
      </c>
      <c r="D534" s="1203"/>
      <c r="E534" s="366"/>
    </row>
    <row r="535" spans="1:9" ht="15">
      <c r="B535" s="1" t="s">
        <v>943</v>
      </c>
      <c r="C535" s="1101" t="s">
        <v>2325</v>
      </c>
      <c r="D535" s="1203" t="s">
        <v>432</v>
      </c>
      <c r="I535" s="1" t="s">
        <v>1149</v>
      </c>
    </row>
    <row r="536" spans="1:9" s="863" customFormat="1" ht="15">
      <c r="A536" s="581"/>
      <c r="B536" s="863" t="s">
        <v>1918</v>
      </c>
      <c r="C536" s="1101" t="s">
        <v>2374</v>
      </c>
      <c r="D536" s="1203"/>
      <c r="E536" s="366"/>
    </row>
    <row r="537" spans="1:9" s="863" customFormat="1" ht="30">
      <c r="A537" s="581"/>
      <c r="B537" s="863" t="s">
        <v>1919</v>
      </c>
      <c r="C537" s="1101" t="s">
        <v>2375</v>
      </c>
      <c r="D537" s="1203"/>
      <c r="E537" s="366"/>
    </row>
    <row r="538" spans="1:9" ht="30">
      <c r="B538" s="863" t="s">
        <v>1920</v>
      </c>
      <c r="C538" s="1101" t="s">
        <v>2376</v>
      </c>
      <c r="D538" s="1203" t="s">
        <v>436</v>
      </c>
      <c r="I538" s="1" t="s">
        <v>1150</v>
      </c>
    </row>
    <row r="539" spans="1:9" ht="15">
      <c r="B539" s="863" t="s">
        <v>1917</v>
      </c>
      <c r="C539" s="1101" t="s">
        <v>2377</v>
      </c>
      <c r="D539" s="1203" t="s">
        <v>440</v>
      </c>
      <c r="I539" s="1" t="s">
        <v>1151</v>
      </c>
    </row>
    <row r="540" spans="1:9" ht="30">
      <c r="B540" s="1" t="s">
        <v>944</v>
      </c>
      <c r="C540" s="1101" t="s">
        <v>2378</v>
      </c>
      <c r="D540" s="1203" t="s">
        <v>444</v>
      </c>
      <c r="I540" s="1" t="s">
        <v>1152</v>
      </c>
    </row>
    <row r="541" spans="1:9" ht="15">
      <c r="B541" s="1" t="s">
        <v>945</v>
      </c>
      <c r="C541" s="1101" t="s">
        <v>2379</v>
      </c>
      <c r="D541" s="1203" t="s">
        <v>962</v>
      </c>
      <c r="I541" s="1" t="s">
        <v>1153</v>
      </c>
    </row>
    <row r="542" spans="1:9" ht="15">
      <c r="B542" s="1" t="s">
        <v>451</v>
      </c>
      <c r="C542" s="1101" t="s">
        <v>2330</v>
      </c>
      <c r="D542" s="1203" t="s">
        <v>452</v>
      </c>
      <c r="I542" s="1" t="s">
        <v>1154</v>
      </c>
    </row>
    <row r="543" spans="1:9" ht="15">
      <c r="B543" s="1" t="s">
        <v>455</v>
      </c>
      <c r="C543" s="1101" t="s">
        <v>2331</v>
      </c>
      <c r="D543" s="1203" t="s">
        <v>456</v>
      </c>
      <c r="I543" s="1" t="s">
        <v>1106</v>
      </c>
    </row>
    <row r="544" spans="1:9" ht="45">
      <c r="B544" s="863" t="s">
        <v>1921</v>
      </c>
      <c r="C544" s="1101" t="s">
        <v>2380</v>
      </c>
      <c r="D544" s="1203" t="s">
        <v>963</v>
      </c>
      <c r="I544" s="1" t="s">
        <v>1155</v>
      </c>
    </row>
    <row r="545" spans="2:9" ht="45">
      <c r="B545" s="1" t="s">
        <v>947</v>
      </c>
      <c r="C545" s="1101" t="s">
        <v>2381</v>
      </c>
      <c r="D545" s="1203" t="s">
        <v>964</v>
      </c>
      <c r="I545" s="1" t="s">
        <v>1156</v>
      </c>
    </row>
    <row r="546" spans="2:9" ht="45">
      <c r="B546" s="1" t="s">
        <v>946</v>
      </c>
      <c r="C546" s="1101" t="s">
        <v>2382</v>
      </c>
      <c r="D546" s="1203" t="s">
        <v>965</v>
      </c>
      <c r="I546" s="1" t="s">
        <v>1157</v>
      </c>
    </row>
    <row r="547" spans="2:9" ht="45">
      <c r="B547" s="863" t="s">
        <v>1922</v>
      </c>
      <c r="C547" s="1101" t="s">
        <v>2383</v>
      </c>
      <c r="D547" s="1203" t="s">
        <v>966</v>
      </c>
      <c r="I547" s="1" t="s">
        <v>1158</v>
      </c>
    </row>
    <row r="548" spans="2:9" ht="45">
      <c r="B548" s="1" t="s">
        <v>948</v>
      </c>
      <c r="C548" s="1101" t="s">
        <v>2384</v>
      </c>
      <c r="D548" s="1203" t="s">
        <v>967</v>
      </c>
      <c r="I548" s="1" t="s">
        <v>1159</v>
      </c>
    </row>
    <row r="549" spans="2:9" ht="45">
      <c r="B549" s="863" t="s">
        <v>1923</v>
      </c>
      <c r="C549" s="1101" t="s">
        <v>2385</v>
      </c>
      <c r="D549" s="1203" t="s">
        <v>968</v>
      </c>
      <c r="I549" s="1" t="s">
        <v>1160</v>
      </c>
    </row>
    <row r="550" spans="2:9" ht="45">
      <c r="B550" s="1" t="s">
        <v>988</v>
      </c>
      <c r="C550" s="1101" t="s">
        <v>2386</v>
      </c>
      <c r="D550" s="1203" t="s">
        <v>969</v>
      </c>
      <c r="I550" s="1" t="s">
        <v>1161</v>
      </c>
    </row>
    <row r="551" spans="2:9" ht="60">
      <c r="B551" s="921" t="s">
        <v>1935</v>
      </c>
      <c r="C551" s="1101" t="s">
        <v>2387</v>
      </c>
      <c r="D551" s="1203" t="s">
        <v>970</v>
      </c>
      <c r="I551" s="1" t="s">
        <v>1162</v>
      </c>
    </row>
    <row r="552" spans="2:9" ht="30">
      <c r="B552" s="153" t="s">
        <v>949</v>
      </c>
      <c r="C552" s="1195" t="s">
        <v>2388</v>
      </c>
      <c r="D552" s="1203" t="s">
        <v>989</v>
      </c>
      <c r="I552" s="1" t="s">
        <v>1163</v>
      </c>
    </row>
    <row r="553" spans="2:9" ht="15">
      <c r="B553" s="1" t="s">
        <v>493</v>
      </c>
      <c r="C553" s="1101" t="s">
        <v>2340</v>
      </c>
      <c r="D553" s="1203" t="s">
        <v>493</v>
      </c>
      <c r="I553" s="1" t="s">
        <v>1164</v>
      </c>
    </row>
    <row r="554" spans="2:9" ht="45">
      <c r="B554" s="1" t="s">
        <v>950</v>
      </c>
      <c r="C554" s="1101" t="s">
        <v>2389</v>
      </c>
      <c r="D554" s="1203" t="s">
        <v>971</v>
      </c>
      <c r="I554" s="1" t="s">
        <v>1165</v>
      </c>
    </row>
    <row r="555" spans="2:9" ht="45">
      <c r="B555" s="1" t="s">
        <v>951</v>
      </c>
      <c r="C555" s="1101" t="s">
        <v>2390</v>
      </c>
      <c r="D555" s="1203" t="s">
        <v>972</v>
      </c>
      <c r="I555" s="1" t="s">
        <v>1166</v>
      </c>
    </row>
    <row r="556" spans="2:9" ht="30">
      <c r="B556" s="863" t="s">
        <v>1924</v>
      </c>
      <c r="C556" s="1101" t="s">
        <v>2391</v>
      </c>
      <c r="D556" s="1203" t="s">
        <v>973</v>
      </c>
      <c r="I556" s="1" t="s">
        <v>1167</v>
      </c>
    </row>
    <row r="557" spans="2:9" ht="15">
      <c r="B557" s="1" t="s">
        <v>508</v>
      </c>
      <c r="C557" s="1101" t="s">
        <v>2344</v>
      </c>
      <c r="D557" s="1203" t="s">
        <v>509</v>
      </c>
      <c r="I557" s="1" t="s">
        <v>1120</v>
      </c>
    </row>
    <row r="558" spans="2:9" ht="45">
      <c r="B558" s="863" t="s">
        <v>1925</v>
      </c>
      <c r="C558" s="1101" t="s">
        <v>2392</v>
      </c>
      <c r="D558" s="1203" t="s">
        <v>974</v>
      </c>
      <c r="I558" s="1" t="s">
        <v>1168</v>
      </c>
    </row>
    <row r="559" spans="2:9" ht="45">
      <c r="B559" s="1" t="s">
        <v>952</v>
      </c>
      <c r="C559" s="1101" t="s">
        <v>2393</v>
      </c>
      <c r="D559" s="1203" t="s">
        <v>975</v>
      </c>
      <c r="I559" s="1" t="s">
        <v>1169</v>
      </c>
    </row>
    <row r="560" spans="2:9" ht="45">
      <c r="B560" s="1" t="s">
        <v>953</v>
      </c>
      <c r="C560" s="1101" t="s">
        <v>2394</v>
      </c>
      <c r="D560" s="1203" t="s">
        <v>976</v>
      </c>
      <c r="I560" s="1" t="s">
        <v>1170</v>
      </c>
    </row>
    <row r="561" spans="1:9" s="863" customFormat="1" ht="15">
      <c r="A561" s="919"/>
      <c r="B561" s="863" t="s">
        <v>1929</v>
      </c>
      <c r="C561" s="1101" t="s">
        <v>2395</v>
      </c>
      <c r="D561" s="1203"/>
      <c r="E561" s="366"/>
    </row>
    <row r="562" spans="1:9" ht="45">
      <c r="B562" s="863" t="s">
        <v>1926</v>
      </c>
      <c r="C562" s="1101" t="s">
        <v>2396</v>
      </c>
      <c r="D562" s="1203" t="s">
        <v>977</v>
      </c>
      <c r="I562" s="1" t="s">
        <v>1171</v>
      </c>
    </row>
    <row r="563" spans="1:9" ht="15">
      <c r="B563" s="1" t="s">
        <v>528</v>
      </c>
      <c r="C563" s="1101" t="s">
        <v>2349</v>
      </c>
      <c r="D563" s="1203" t="s">
        <v>528</v>
      </c>
      <c r="I563" s="1" t="s">
        <v>528</v>
      </c>
    </row>
    <row r="564" spans="1:9" ht="30">
      <c r="B564" s="863" t="s">
        <v>1927</v>
      </c>
      <c r="C564" s="1101" t="s">
        <v>2397</v>
      </c>
      <c r="D564" s="1203" t="s">
        <v>978</v>
      </c>
      <c r="I564" s="1" t="s">
        <v>1172</v>
      </c>
    </row>
    <row r="565" spans="1:9" ht="30">
      <c r="B565" s="1" t="s">
        <v>954</v>
      </c>
      <c r="C565" s="1101" t="s">
        <v>2398</v>
      </c>
      <c r="D565" s="1203" t="s">
        <v>979</v>
      </c>
      <c r="I565" s="1" t="s">
        <v>1173</v>
      </c>
    </row>
    <row r="566" spans="1:9" ht="45">
      <c r="B566" s="1" t="s">
        <v>955</v>
      </c>
      <c r="C566" s="1101" t="s">
        <v>2399</v>
      </c>
      <c r="D566" s="1203" t="s">
        <v>980</v>
      </c>
      <c r="I566" s="1" t="s">
        <v>1174</v>
      </c>
    </row>
    <row r="567" spans="1:9" ht="30">
      <c r="B567" s="863" t="s">
        <v>1928</v>
      </c>
      <c r="C567" s="1101" t="s">
        <v>2400</v>
      </c>
      <c r="D567" s="1203" t="s">
        <v>981</v>
      </c>
      <c r="I567" s="1" t="s">
        <v>1175</v>
      </c>
    </row>
    <row r="568" spans="1:9" ht="30">
      <c r="B568" s="1" t="s">
        <v>956</v>
      </c>
      <c r="C568" s="1101" t="s">
        <v>2401</v>
      </c>
      <c r="D568" s="1203" t="s">
        <v>982</v>
      </c>
      <c r="I568" s="1" t="s">
        <v>1176</v>
      </c>
    </row>
    <row r="569" spans="1:9" ht="45">
      <c r="B569" s="1" t="s">
        <v>957</v>
      </c>
      <c r="C569" s="1101" t="s">
        <v>2402</v>
      </c>
      <c r="D569" s="1203" t="s">
        <v>983</v>
      </c>
      <c r="I569" s="1" t="s">
        <v>1177</v>
      </c>
    </row>
    <row r="570" spans="1:9" ht="45">
      <c r="B570" s="1" t="s">
        <v>958</v>
      </c>
      <c r="C570" s="1101" t="s">
        <v>2403</v>
      </c>
      <c r="D570" s="1203" t="s">
        <v>984</v>
      </c>
      <c r="I570" s="1" t="s">
        <v>1178</v>
      </c>
    </row>
    <row r="571" spans="1:9" ht="45">
      <c r="B571" s="1" t="s">
        <v>959</v>
      </c>
      <c r="C571" s="1101" t="s">
        <v>2404</v>
      </c>
      <c r="D571" s="1203" t="s">
        <v>985</v>
      </c>
      <c r="I571" s="1" t="s">
        <v>1179</v>
      </c>
    </row>
    <row r="572" spans="1:9" ht="45">
      <c r="B572" s="1" t="s">
        <v>960</v>
      </c>
      <c r="C572" s="1101" t="s">
        <v>2405</v>
      </c>
      <c r="D572" s="1203" t="s">
        <v>986</v>
      </c>
      <c r="I572" s="1" t="s">
        <v>1180</v>
      </c>
    </row>
    <row r="573" spans="1:9" ht="15">
      <c r="B573" s="1" t="s">
        <v>566</v>
      </c>
      <c r="C573" s="1101" t="s">
        <v>2359</v>
      </c>
      <c r="D573" s="1203" t="s">
        <v>567</v>
      </c>
      <c r="E573" s="136" t="s">
        <v>568</v>
      </c>
      <c r="F573" s="1" t="s">
        <v>16</v>
      </c>
      <c r="G573" s="1" t="s">
        <v>569</v>
      </c>
      <c r="H573" s="1" t="s">
        <v>16</v>
      </c>
      <c r="I573" s="1" t="s">
        <v>1181</v>
      </c>
    </row>
    <row r="574" spans="1:9" s="362" customFormat="1" ht="15">
      <c r="A574" s="581"/>
      <c r="B574" s="362" t="s">
        <v>1911</v>
      </c>
      <c r="C574" s="1101" t="s">
        <v>2406</v>
      </c>
      <c r="D574" s="1203"/>
      <c r="E574" s="366"/>
    </row>
    <row r="575" spans="1:9" s="924" customFormat="1" ht="15">
      <c r="A575" s="581"/>
      <c r="C575" s="1101"/>
      <c r="D575" s="1203"/>
      <c r="E575" s="366"/>
    </row>
    <row r="576" spans="1:9" s="924" customFormat="1" ht="15">
      <c r="A576" s="581"/>
      <c r="B576" s="276"/>
      <c r="C576" s="1101"/>
      <c r="D576" s="1203"/>
      <c r="E576" s="366"/>
    </row>
    <row r="577" spans="1:5" s="924" customFormat="1" ht="15">
      <c r="A577" s="581"/>
      <c r="B577" s="925" t="s">
        <v>2002</v>
      </c>
      <c r="C577" s="1101" t="s">
        <v>2407</v>
      </c>
      <c r="D577" s="1203"/>
      <c r="E577" s="366"/>
    </row>
    <row r="578" spans="1:5" s="924" customFormat="1" ht="15">
      <c r="A578" s="581"/>
      <c r="C578" s="1101"/>
      <c r="D578" s="1203"/>
      <c r="E578" s="366"/>
    </row>
    <row r="579" spans="1:5" s="924" customFormat="1" ht="15">
      <c r="A579" s="581"/>
      <c r="B579" s="924" t="s">
        <v>1937</v>
      </c>
      <c r="C579" s="1101" t="s">
        <v>2408</v>
      </c>
      <c r="D579" s="1203"/>
      <c r="E579" s="366"/>
    </row>
    <row r="580" spans="1:5" s="924" customFormat="1" ht="15">
      <c r="A580" s="581"/>
      <c r="B580" s="924" t="s">
        <v>455</v>
      </c>
      <c r="C580" s="1101" t="s">
        <v>2331</v>
      </c>
      <c r="D580" s="1203"/>
      <c r="E580" s="366"/>
    </row>
    <row r="581" spans="1:5" s="924" customFormat="1" ht="15">
      <c r="A581" s="581"/>
      <c r="B581" s="924" t="s">
        <v>1938</v>
      </c>
      <c r="C581" s="1101" t="s">
        <v>2409</v>
      </c>
      <c r="D581" s="1203"/>
      <c r="E581" s="366"/>
    </row>
    <row r="582" spans="1:5" s="924" customFormat="1" ht="15">
      <c r="A582" s="581"/>
      <c r="B582" s="924" t="s">
        <v>493</v>
      </c>
      <c r="C582" s="1101" t="s">
        <v>2340</v>
      </c>
      <c r="D582" s="1203"/>
      <c r="E582" s="366"/>
    </row>
    <row r="583" spans="1:5" s="924" customFormat="1" ht="15">
      <c r="A583" s="581"/>
      <c r="B583" s="924" t="s">
        <v>1939</v>
      </c>
      <c r="C583" s="1101" t="s">
        <v>2410</v>
      </c>
      <c r="D583" s="1203"/>
      <c r="E583" s="366"/>
    </row>
    <row r="584" spans="1:5" s="924" customFormat="1" ht="15">
      <c r="A584" s="581"/>
      <c r="B584" s="924" t="s">
        <v>1940</v>
      </c>
      <c r="C584" s="1101" t="s">
        <v>2411</v>
      </c>
      <c r="D584" s="1203"/>
      <c r="E584" s="366"/>
    </row>
    <row r="585" spans="1:5" s="924" customFormat="1" ht="15">
      <c r="A585" s="581"/>
      <c r="B585" s="924" t="s">
        <v>1941</v>
      </c>
      <c r="C585" s="1101" t="s">
        <v>2412</v>
      </c>
      <c r="D585" s="1203"/>
      <c r="E585" s="366"/>
    </row>
    <row r="586" spans="1:5" s="924" customFormat="1" ht="15">
      <c r="A586" s="581"/>
      <c r="B586" s="924" t="s">
        <v>528</v>
      </c>
      <c r="C586" s="1101" t="s">
        <v>2349</v>
      </c>
      <c r="D586" s="1203"/>
      <c r="E586" s="366"/>
    </row>
    <row r="587" spans="1:5" s="924" customFormat="1" ht="15">
      <c r="A587" s="581"/>
      <c r="B587" s="924" t="s">
        <v>1942</v>
      </c>
      <c r="C587" s="1101" t="s">
        <v>2413</v>
      </c>
      <c r="D587" s="1203"/>
      <c r="E587" s="366"/>
    </row>
    <row r="588" spans="1:5" s="924" customFormat="1" ht="15">
      <c r="A588" s="581"/>
      <c r="B588" s="924" t="s">
        <v>508</v>
      </c>
      <c r="C588" s="1101" t="s">
        <v>2344</v>
      </c>
      <c r="D588" s="1203"/>
      <c r="E588" s="366"/>
    </row>
    <row r="589" spans="1:5" s="924" customFormat="1" ht="15">
      <c r="A589" s="581"/>
      <c r="B589" s="924" t="s">
        <v>1943</v>
      </c>
      <c r="C589" s="1101" t="s">
        <v>2361</v>
      </c>
      <c r="D589" s="1203"/>
      <c r="E589" s="366"/>
    </row>
    <row r="590" spans="1:5" s="1016" customFormat="1" ht="12.75" customHeight="1">
      <c r="A590" s="581"/>
      <c r="C590" s="1101"/>
      <c r="D590" s="1203"/>
    </row>
    <row r="591" spans="1:5" s="1016" customFormat="1" ht="15">
      <c r="A591" s="581"/>
      <c r="B591" s="276"/>
      <c r="C591" s="1101"/>
      <c r="D591" s="1203"/>
      <c r="E591" s="366"/>
    </row>
    <row r="592" spans="1:5" s="1016" customFormat="1" ht="15">
      <c r="A592" s="581"/>
      <c r="B592" s="1016" t="s">
        <v>2001</v>
      </c>
      <c r="C592" s="1101" t="s">
        <v>2414</v>
      </c>
      <c r="D592" s="1203"/>
      <c r="E592" s="366"/>
    </row>
    <row r="593" spans="1:5" s="1016" customFormat="1" ht="12.75" customHeight="1">
      <c r="A593" s="581"/>
      <c r="C593" s="1101"/>
      <c r="D593" s="1203"/>
      <c r="E593" s="366"/>
    </row>
    <row r="594" spans="1:5" s="1016" customFormat="1" ht="34.5" customHeight="1">
      <c r="A594" s="581"/>
      <c r="B594" s="1016" t="s">
        <v>1978</v>
      </c>
      <c r="C594" s="1101" t="s">
        <v>2415</v>
      </c>
      <c r="D594" s="1203"/>
      <c r="E594" s="366"/>
    </row>
    <row r="595" spans="1:5" s="1016" customFormat="1" ht="12.75" customHeight="1">
      <c r="A595" s="581"/>
      <c r="B595" s="1016" t="s">
        <v>1979</v>
      </c>
      <c r="C595" s="1101" t="s">
        <v>2416</v>
      </c>
      <c r="D595" s="1203"/>
      <c r="E595" s="366"/>
    </row>
    <row r="596" spans="1:5" s="1016" customFormat="1" ht="12.75" customHeight="1">
      <c r="A596" s="581"/>
      <c r="B596" s="1016" t="s">
        <v>1980</v>
      </c>
      <c r="C596" s="1101" t="s">
        <v>2417</v>
      </c>
      <c r="D596" s="1203"/>
      <c r="E596" s="366"/>
    </row>
    <row r="597" spans="1:5" s="1016" customFormat="1" ht="12.75" customHeight="1">
      <c r="A597" s="581"/>
      <c r="B597" s="1016" t="s">
        <v>1981</v>
      </c>
      <c r="C597" s="1101" t="s">
        <v>2418</v>
      </c>
      <c r="D597" s="1203"/>
      <c r="E597" s="366"/>
    </row>
    <row r="598" spans="1:5" s="1016" customFormat="1" ht="71.25" customHeight="1">
      <c r="A598" s="581"/>
      <c r="B598" s="1016" t="s">
        <v>1982</v>
      </c>
      <c r="C598" s="1101" t="s">
        <v>2419</v>
      </c>
      <c r="D598" s="1203"/>
      <c r="E598" s="366"/>
    </row>
    <row r="599" spans="1:5" s="1016" customFormat="1" ht="12.75" customHeight="1">
      <c r="A599" s="581"/>
      <c r="C599" s="1101"/>
      <c r="D599" s="1203"/>
      <c r="E599" s="366"/>
    </row>
    <row r="600" spans="1:5" s="925" customFormat="1" ht="15">
      <c r="A600" s="581"/>
      <c r="B600" s="276"/>
      <c r="C600" s="1101"/>
      <c r="D600" s="1203"/>
      <c r="E600" s="366"/>
    </row>
    <row r="601" spans="1:5" s="925" customFormat="1" ht="15">
      <c r="A601" s="581"/>
      <c r="B601" s="925" t="s">
        <v>2000</v>
      </c>
      <c r="C601" s="1101" t="s">
        <v>2420</v>
      </c>
      <c r="D601" s="1203"/>
      <c r="E601" s="366"/>
    </row>
    <row r="602" spans="1:5" s="925" customFormat="1" ht="15">
      <c r="A602" s="581"/>
      <c r="C602" s="1101"/>
      <c r="D602" s="1203"/>
      <c r="E602" s="366"/>
    </row>
    <row r="603" spans="1:5" s="925" customFormat="1" ht="15">
      <c r="A603" s="581"/>
      <c r="B603" s="925" t="s">
        <v>1948</v>
      </c>
      <c r="C603" s="1101" t="s">
        <v>2421</v>
      </c>
      <c r="D603" s="1203"/>
      <c r="E603" s="366"/>
    </row>
    <row r="604" spans="1:5" s="925" customFormat="1" ht="30">
      <c r="A604" s="581"/>
      <c r="B604" s="925" t="s">
        <v>1947</v>
      </c>
      <c r="C604" s="1101" t="s">
        <v>2422</v>
      </c>
      <c r="D604" s="1203"/>
      <c r="E604" s="366"/>
    </row>
    <row r="605" spans="1:5" s="925" customFormat="1" ht="15">
      <c r="A605" s="581"/>
      <c r="C605" s="1101"/>
      <c r="D605" s="1203"/>
      <c r="E605" s="366"/>
    </row>
    <row r="606" spans="1:5" s="925" customFormat="1" ht="15">
      <c r="A606" s="581"/>
      <c r="B606" s="925" t="s">
        <v>455</v>
      </c>
      <c r="C606" s="1101" t="s">
        <v>2331</v>
      </c>
      <c r="D606" s="1203"/>
      <c r="E606" s="366"/>
    </row>
    <row r="607" spans="1:5" s="925" customFormat="1" ht="30">
      <c r="A607" s="581"/>
      <c r="B607" s="925" t="s">
        <v>1936</v>
      </c>
      <c r="C607" s="1101" t="s">
        <v>2332</v>
      </c>
      <c r="D607" s="1203"/>
      <c r="E607" s="366"/>
    </row>
    <row r="608" spans="1:5" s="925" customFormat="1" ht="15">
      <c r="A608" s="581"/>
      <c r="B608" s="925" t="s">
        <v>461</v>
      </c>
      <c r="C608" s="1101" t="s">
        <v>2333</v>
      </c>
      <c r="D608" s="1203"/>
      <c r="E608" s="366"/>
    </row>
    <row r="609" spans="1:5" s="925" customFormat="1" ht="15">
      <c r="A609" s="581"/>
      <c r="B609" s="925" t="s">
        <v>465</v>
      </c>
      <c r="C609" s="1101" t="s">
        <v>2334</v>
      </c>
      <c r="D609" s="1203"/>
      <c r="E609" s="366"/>
    </row>
    <row r="610" spans="1:5" s="925" customFormat="1" ht="15">
      <c r="A610" s="581"/>
      <c r="B610" s="925" t="s">
        <v>1944</v>
      </c>
      <c r="C610" s="1101" t="s">
        <v>2335</v>
      </c>
      <c r="D610" s="1203"/>
      <c r="E610" s="366"/>
    </row>
    <row r="611" spans="1:5" s="925" customFormat="1" ht="30">
      <c r="A611" s="581"/>
      <c r="B611" s="925" t="s">
        <v>1945</v>
      </c>
      <c r="C611" s="1101" t="s">
        <v>2336</v>
      </c>
      <c r="D611" s="1203"/>
      <c r="E611" s="366"/>
    </row>
    <row r="612" spans="1:5" s="925" customFormat="1" ht="15">
      <c r="A612" s="581"/>
      <c r="B612" s="925" t="s">
        <v>477</v>
      </c>
      <c r="C612" s="1101" t="s">
        <v>2337</v>
      </c>
      <c r="D612" s="1203"/>
      <c r="E612" s="366"/>
    </row>
    <row r="613" spans="1:5" s="925" customFormat="1" ht="15">
      <c r="A613" s="581"/>
      <c r="B613" s="925" t="s">
        <v>481</v>
      </c>
      <c r="C613" s="1101" t="s">
        <v>2338</v>
      </c>
      <c r="D613" s="1203"/>
      <c r="E613" s="366"/>
    </row>
    <row r="614" spans="1:5" s="925" customFormat="1" ht="45">
      <c r="A614" s="581"/>
      <c r="B614" s="925" t="s">
        <v>1952</v>
      </c>
      <c r="C614" s="1101" t="s">
        <v>2423</v>
      </c>
      <c r="D614" s="1203"/>
      <c r="E614" s="366"/>
    </row>
    <row r="615" spans="1:5" s="925" customFormat="1" ht="30">
      <c r="A615" s="581"/>
      <c r="B615" s="925" t="s">
        <v>489</v>
      </c>
      <c r="C615" s="1101" t="s">
        <v>2339</v>
      </c>
      <c r="D615" s="1203"/>
      <c r="E615" s="366"/>
    </row>
    <row r="616" spans="1:5" s="925" customFormat="1" ht="15">
      <c r="A616" s="581"/>
      <c r="C616" s="1101"/>
      <c r="D616" s="1203"/>
      <c r="E616" s="366"/>
    </row>
    <row r="617" spans="1:5" s="925" customFormat="1" ht="15">
      <c r="A617" s="581"/>
      <c r="B617" s="925" t="s">
        <v>1949</v>
      </c>
      <c r="C617" s="1101" t="s">
        <v>2424</v>
      </c>
      <c r="D617" s="1203"/>
      <c r="E617" s="366"/>
    </row>
    <row r="618" spans="1:5" s="925" customFormat="1" ht="30">
      <c r="A618" s="581"/>
      <c r="B618" s="925" t="s">
        <v>496</v>
      </c>
      <c r="C618" s="1101" t="s">
        <v>2341</v>
      </c>
      <c r="D618" s="1203"/>
      <c r="E618" s="366"/>
    </row>
    <row r="619" spans="1:5" s="925" customFormat="1" ht="15">
      <c r="A619" s="581"/>
      <c r="B619" s="925" t="s">
        <v>500</v>
      </c>
      <c r="C619" s="1101" t="s">
        <v>2342</v>
      </c>
      <c r="D619" s="1203"/>
      <c r="E619" s="366"/>
    </row>
    <row r="620" spans="1:5" s="925" customFormat="1" ht="15">
      <c r="A620" s="581"/>
      <c r="B620" s="925" t="s">
        <v>504</v>
      </c>
      <c r="C620" s="1101" t="s">
        <v>2343</v>
      </c>
      <c r="D620" s="1203"/>
      <c r="E620" s="366"/>
    </row>
    <row r="621" spans="1:5" s="925" customFormat="1" ht="15">
      <c r="A621" s="581"/>
      <c r="C621" s="1101"/>
      <c r="D621" s="1203"/>
      <c r="E621" s="366"/>
    </row>
    <row r="622" spans="1:5" s="925" customFormat="1" ht="15">
      <c r="A622" s="581"/>
      <c r="B622" s="925" t="s">
        <v>1951</v>
      </c>
      <c r="C622" s="1101" t="s">
        <v>2425</v>
      </c>
      <c r="D622" s="1203"/>
      <c r="E622" s="366"/>
    </row>
    <row r="623" spans="1:5" s="925" customFormat="1" ht="30">
      <c r="A623" s="581"/>
      <c r="B623" s="925" t="s">
        <v>512</v>
      </c>
      <c r="C623" s="1101" t="s">
        <v>2345</v>
      </c>
      <c r="D623" s="1203"/>
      <c r="E623" s="366"/>
    </row>
    <row r="624" spans="1:5" s="925" customFormat="1" ht="30">
      <c r="A624" s="581"/>
      <c r="B624" s="925" t="s">
        <v>516</v>
      </c>
      <c r="C624" s="1101" t="s">
        <v>2346</v>
      </c>
      <c r="D624" s="1203"/>
      <c r="E624" s="366"/>
    </row>
    <row r="625" spans="1:5" s="925" customFormat="1" ht="15">
      <c r="A625" s="581"/>
      <c r="B625" s="925" t="s">
        <v>520</v>
      </c>
      <c r="C625" s="1101" t="s">
        <v>2347</v>
      </c>
      <c r="D625" s="1203"/>
      <c r="E625" s="366"/>
    </row>
    <row r="626" spans="1:5" s="925" customFormat="1" ht="30">
      <c r="A626" s="581"/>
      <c r="B626" s="925" t="s">
        <v>1946</v>
      </c>
      <c r="C626" s="1101" t="s">
        <v>2426</v>
      </c>
      <c r="D626" s="1203"/>
      <c r="E626" s="366"/>
    </row>
    <row r="627" spans="1:5" s="925" customFormat="1" ht="15">
      <c r="A627" s="581"/>
      <c r="C627" s="1101"/>
      <c r="D627" s="1203"/>
      <c r="E627" s="366"/>
    </row>
    <row r="628" spans="1:5" s="925" customFormat="1" ht="15">
      <c r="A628" s="581"/>
      <c r="B628" s="925" t="s">
        <v>1950</v>
      </c>
      <c r="C628" s="1101" t="s">
        <v>2427</v>
      </c>
      <c r="D628" s="1203"/>
      <c r="E628" s="366"/>
    </row>
    <row r="629" spans="1:5" s="925" customFormat="1" ht="30">
      <c r="A629" s="581"/>
      <c r="B629" s="925" t="s">
        <v>530</v>
      </c>
      <c r="C629" s="1101" t="s">
        <v>2350</v>
      </c>
      <c r="D629" s="1203"/>
      <c r="E629" s="366"/>
    </row>
    <row r="630" spans="1:5" s="925" customFormat="1" ht="30">
      <c r="A630" s="581"/>
      <c r="B630" s="925" t="s">
        <v>534</v>
      </c>
      <c r="C630" s="1101" t="s">
        <v>2351</v>
      </c>
      <c r="D630" s="1203"/>
      <c r="E630" s="366"/>
    </row>
    <row r="631" spans="1:5" s="925" customFormat="1" ht="15">
      <c r="A631" s="581"/>
      <c r="B631" s="925" t="s">
        <v>538</v>
      </c>
      <c r="C631" s="1101" t="s">
        <v>2352</v>
      </c>
      <c r="D631" s="1203"/>
      <c r="E631" s="366"/>
    </row>
    <row r="632" spans="1:5" s="925" customFormat="1" ht="30">
      <c r="A632" s="581"/>
      <c r="B632" s="925" t="s">
        <v>542</v>
      </c>
      <c r="C632" s="1101" t="s">
        <v>2353</v>
      </c>
      <c r="D632" s="1203"/>
      <c r="E632" s="366"/>
    </row>
    <row r="633" spans="1:5" s="925" customFormat="1" ht="15">
      <c r="A633" s="581"/>
      <c r="B633" s="925" t="s">
        <v>546</v>
      </c>
      <c r="C633" s="1101" t="s">
        <v>2354</v>
      </c>
      <c r="D633" s="1203"/>
      <c r="E633" s="366"/>
    </row>
    <row r="634" spans="1:5" s="925" customFormat="1" ht="30">
      <c r="A634" s="581"/>
      <c r="B634" s="925" t="s">
        <v>550</v>
      </c>
      <c r="C634" s="1101" t="s">
        <v>2355</v>
      </c>
      <c r="D634" s="1203"/>
      <c r="E634" s="366"/>
    </row>
    <row r="635" spans="1:5" s="925" customFormat="1" ht="15">
      <c r="A635" s="581"/>
      <c r="B635" s="925" t="s">
        <v>554</v>
      </c>
      <c r="C635" s="1101" t="s">
        <v>2356</v>
      </c>
      <c r="D635" s="1203"/>
      <c r="E635" s="366"/>
    </row>
    <row r="636" spans="1:5" s="925" customFormat="1" ht="30">
      <c r="A636" s="581"/>
      <c r="B636" s="925" t="s">
        <v>1953</v>
      </c>
      <c r="C636" s="1101" t="s">
        <v>2357</v>
      </c>
      <c r="D636" s="1203"/>
      <c r="E636" s="366"/>
    </row>
    <row r="637" spans="1:5" s="925" customFormat="1" ht="30">
      <c r="A637" s="581"/>
      <c r="B637" s="925" t="s">
        <v>562</v>
      </c>
      <c r="C637" s="1101" t="s">
        <v>2358</v>
      </c>
      <c r="D637" s="1203"/>
      <c r="E637" s="366"/>
    </row>
    <row r="638" spans="1:5" s="925" customFormat="1" ht="15">
      <c r="A638" s="581"/>
      <c r="C638" s="1101"/>
      <c r="D638" s="1203"/>
      <c r="E638" s="366"/>
    </row>
    <row r="639" spans="1:5" s="925" customFormat="1" ht="15">
      <c r="A639" s="581"/>
      <c r="C639" s="1101"/>
      <c r="D639" s="1203"/>
      <c r="E639" s="366"/>
    </row>
    <row r="640" spans="1:5" s="925" customFormat="1" ht="15">
      <c r="A640" s="581"/>
      <c r="B640" s="1011"/>
      <c r="C640" s="1101"/>
      <c r="D640" s="1203"/>
      <c r="E640" s="366"/>
    </row>
    <row r="641" spans="1:5" s="925" customFormat="1" ht="15">
      <c r="A641" s="581"/>
      <c r="B641" s="925" t="s">
        <v>1999</v>
      </c>
      <c r="C641" s="1101" t="s">
        <v>2428</v>
      </c>
      <c r="D641" s="1203"/>
      <c r="E641" s="366"/>
    </row>
    <row r="642" spans="1:5" s="925" customFormat="1" ht="15">
      <c r="A642" s="581"/>
      <c r="C642" s="1101"/>
      <c r="D642" s="1203"/>
      <c r="E642" s="366"/>
    </row>
    <row r="643" spans="1:5" s="925" customFormat="1" ht="15">
      <c r="A643" s="581"/>
      <c r="B643" s="925" t="s">
        <v>1975</v>
      </c>
      <c r="C643" s="1101" t="s">
        <v>2429</v>
      </c>
      <c r="D643" s="1203"/>
      <c r="E643" s="366"/>
    </row>
    <row r="644" spans="1:5" s="925" customFormat="1" ht="15">
      <c r="A644" s="581"/>
      <c r="B644" s="925" t="s">
        <v>1954</v>
      </c>
      <c r="C644" s="1101" t="s">
        <v>2430</v>
      </c>
      <c r="D644" s="1203"/>
      <c r="E644" s="366"/>
    </row>
    <row r="645" spans="1:5" s="925" customFormat="1" ht="15">
      <c r="A645" s="581"/>
      <c r="B645" s="925" t="s">
        <v>1955</v>
      </c>
      <c r="C645" s="1101" t="s">
        <v>2374</v>
      </c>
      <c r="D645" s="1203"/>
      <c r="E645" s="366"/>
    </row>
    <row r="646" spans="1:5" s="925" customFormat="1" ht="30">
      <c r="A646" s="581"/>
      <c r="B646" s="925" t="s">
        <v>1956</v>
      </c>
      <c r="C646" s="1101" t="s">
        <v>2431</v>
      </c>
      <c r="D646" s="1203"/>
      <c r="E646" s="366"/>
    </row>
    <row r="647" spans="1:5" s="925" customFormat="1" ht="15">
      <c r="A647" s="581"/>
      <c r="C647" s="1101"/>
      <c r="D647" s="1203"/>
      <c r="E647" s="366"/>
    </row>
    <row r="648" spans="1:5" s="925" customFormat="1" ht="15">
      <c r="A648" s="581"/>
      <c r="B648" s="925" t="s">
        <v>1976</v>
      </c>
      <c r="C648" s="1101" t="s">
        <v>2432</v>
      </c>
      <c r="D648" s="1203"/>
      <c r="E648" s="366"/>
    </row>
    <row r="649" spans="1:5" s="925" customFormat="1" ht="15">
      <c r="A649" s="581"/>
      <c r="B649" s="925" t="s">
        <v>1667</v>
      </c>
      <c r="C649" s="1101" t="s">
        <v>2433</v>
      </c>
      <c r="D649" s="1203"/>
      <c r="E649" s="366"/>
    </row>
    <row r="650" spans="1:5" s="925" customFormat="1" ht="30">
      <c r="A650" s="581"/>
      <c r="B650" s="925" t="s">
        <v>1666</v>
      </c>
      <c r="C650" s="1101" t="s">
        <v>2434</v>
      </c>
      <c r="D650" s="1203"/>
      <c r="E650" s="366"/>
    </row>
    <row r="651" spans="1:5" s="925" customFormat="1" ht="15">
      <c r="A651" s="581"/>
      <c r="B651" s="925" t="s">
        <v>1957</v>
      </c>
      <c r="C651" s="1101" t="s">
        <v>2435</v>
      </c>
      <c r="D651" s="1203"/>
      <c r="E651" s="366"/>
    </row>
    <row r="652" spans="1:5" s="925" customFormat="1" ht="15">
      <c r="A652" s="581"/>
      <c r="B652" s="925" t="s">
        <v>1958</v>
      </c>
      <c r="C652" s="1101" t="s">
        <v>2436</v>
      </c>
      <c r="D652" s="1203"/>
      <c r="E652" s="366"/>
    </row>
    <row r="653" spans="1:5" s="925" customFormat="1" ht="15">
      <c r="A653" s="581"/>
      <c r="B653" s="925" t="s">
        <v>1668</v>
      </c>
      <c r="C653" s="1101" t="s">
        <v>2437</v>
      </c>
      <c r="D653" s="1203"/>
      <c r="E653" s="366"/>
    </row>
    <row r="654" spans="1:5" s="925" customFormat="1" ht="30">
      <c r="A654" s="581"/>
      <c r="B654" s="925" t="s">
        <v>1959</v>
      </c>
      <c r="C654" s="1101" t="s">
        <v>2438</v>
      </c>
      <c r="D654" s="1203"/>
      <c r="E654" s="366"/>
    </row>
    <row r="655" spans="1:5" s="925" customFormat="1" ht="15">
      <c r="A655" s="581"/>
      <c r="B655" s="925" t="s">
        <v>1669</v>
      </c>
      <c r="C655" s="1101" t="s">
        <v>2439</v>
      </c>
      <c r="D655" s="1203"/>
      <c r="E655" s="366"/>
    </row>
    <row r="656" spans="1:5" s="925" customFormat="1" ht="30">
      <c r="A656" s="581"/>
      <c r="B656" s="925" t="s">
        <v>1675</v>
      </c>
      <c r="C656" s="1101" t="s">
        <v>2440</v>
      </c>
      <c r="D656" s="1203"/>
      <c r="E656" s="366"/>
    </row>
    <row r="657" spans="1:5" s="925" customFormat="1" ht="15">
      <c r="A657" s="581"/>
      <c r="B657" s="925" t="s">
        <v>1960</v>
      </c>
      <c r="C657" s="1101" t="s">
        <v>2441</v>
      </c>
      <c r="D657" s="1203"/>
      <c r="E657" s="366"/>
    </row>
    <row r="658" spans="1:5" s="925" customFormat="1" ht="15">
      <c r="A658" s="581"/>
      <c r="B658" s="925" t="s">
        <v>1961</v>
      </c>
      <c r="C658" s="1101" t="s">
        <v>2442</v>
      </c>
      <c r="D658" s="1203"/>
      <c r="E658" s="366"/>
    </row>
    <row r="659" spans="1:5" s="925" customFormat="1" ht="15">
      <c r="A659" s="581"/>
      <c r="B659" s="925" t="s">
        <v>1670</v>
      </c>
      <c r="C659" s="1101" t="s">
        <v>2443</v>
      </c>
      <c r="D659" s="1203"/>
      <c r="E659" s="366"/>
    </row>
    <row r="660" spans="1:5" s="925" customFormat="1" ht="30">
      <c r="A660" s="581"/>
      <c r="B660" s="925" t="s">
        <v>1676</v>
      </c>
      <c r="C660" s="1101" t="s">
        <v>2444</v>
      </c>
      <c r="D660" s="1203"/>
      <c r="E660" s="366"/>
    </row>
    <row r="661" spans="1:5" s="925" customFormat="1" ht="45">
      <c r="A661" s="581"/>
      <c r="B661" s="925" t="s">
        <v>1962</v>
      </c>
      <c r="C661" s="1101" t="s">
        <v>2445</v>
      </c>
      <c r="D661" s="1203"/>
      <c r="E661" s="366"/>
    </row>
    <row r="662" spans="1:5" s="925" customFormat="1" ht="15">
      <c r="A662" s="581"/>
      <c r="B662" s="925" t="s">
        <v>1963</v>
      </c>
      <c r="C662" s="1101" t="s">
        <v>2446</v>
      </c>
      <c r="D662" s="1203"/>
      <c r="E662" s="366"/>
    </row>
    <row r="663" spans="1:5" s="925" customFormat="1" ht="30">
      <c r="A663" s="581"/>
      <c r="B663" s="925" t="s">
        <v>1964</v>
      </c>
      <c r="C663" s="1101" t="s">
        <v>2447</v>
      </c>
      <c r="D663" s="1203"/>
      <c r="E663" s="366"/>
    </row>
    <row r="664" spans="1:5" s="925" customFormat="1" ht="15">
      <c r="A664" s="581"/>
      <c r="B664" s="925" t="s">
        <v>1671</v>
      </c>
      <c r="C664" s="1101" t="s">
        <v>2448</v>
      </c>
      <c r="D664" s="1203"/>
      <c r="E664" s="366"/>
    </row>
    <row r="665" spans="1:5" s="925" customFormat="1" ht="15">
      <c r="A665" s="581"/>
      <c r="B665" s="925" t="s">
        <v>1965</v>
      </c>
      <c r="C665" s="1101" t="s">
        <v>2449</v>
      </c>
      <c r="D665" s="1203"/>
      <c r="E665" s="366"/>
    </row>
    <row r="666" spans="1:5" s="925" customFormat="1" ht="15">
      <c r="A666" s="581"/>
      <c r="B666" s="925" t="s">
        <v>1672</v>
      </c>
      <c r="C666" s="1101" t="s">
        <v>2450</v>
      </c>
      <c r="D666" s="1203"/>
      <c r="E666" s="366"/>
    </row>
    <row r="667" spans="1:5" s="925" customFormat="1" ht="30">
      <c r="A667" s="581"/>
      <c r="B667" s="925" t="s">
        <v>1966</v>
      </c>
      <c r="C667" s="1101" t="s">
        <v>2451</v>
      </c>
      <c r="D667" s="1203"/>
      <c r="E667" s="366"/>
    </row>
    <row r="668" spans="1:5" s="965" customFormat="1" ht="15">
      <c r="A668" s="581"/>
      <c r="B668" s="965" t="s">
        <v>1967</v>
      </c>
      <c r="C668" s="1101" t="s">
        <v>2452</v>
      </c>
      <c r="D668" s="1203"/>
      <c r="E668" s="366"/>
    </row>
    <row r="669" spans="1:5" s="965" customFormat="1" ht="30">
      <c r="A669" s="581"/>
      <c r="B669" s="965" t="s">
        <v>1968</v>
      </c>
      <c r="C669" s="1101" t="s">
        <v>2453</v>
      </c>
      <c r="D669" s="1203"/>
      <c r="E669" s="366"/>
    </row>
    <row r="670" spans="1:5" s="965" customFormat="1" ht="15">
      <c r="A670" s="581"/>
      <c r="B670" s="965" t="s">
        <v>1673</v>
      </c>
      <c r="C670" s="1101" t="s">
        <v>2454</v>
      </c>
      <c r="D670" s="1203"/>
      <c r="E670" s="366"/>
    </row>
    <row r="671" spans="1:5" s="965" customFormat="1" ht="30">
      <c r="A671" s="581"/>
      <c r="B671" s="965" t="s">
        <v>1679</v>
      </c>
      <c r="C671" s="1101" t="s">
        <v>2455</v>
      </c>
      <c r="D671" s="1203"/>
      <c r="E671" s="366"/>
    </row>
    <row r="672" spans="1:5" s="965" customFormat="1" ht="15">
      <c r="A672" s="581"/>
      <c r="B672" s="965" t="s">
        <v>1969</v>
      </c>
      <c r="C672" s="1101" t="s">
        <v>2456</v>
      </c>
      <c r="D672" s="1203"/>
      <c r="E672" s="366"/>
    </row>
    <row r="673" spans="1:10" s="965" customFormat="1" ht="15">
      <c r="A673" s="581"/>
      <c r="B673" s="965" t="s">
        <v>1970</v>
      </c>
      <c r="C673" s="1101" t="s">
        <v>2457</v>
      </c>
      <c r="D673" s="1203"/>
      <c r="E673" s="366"/>
    </row>
    <row r="674" spans="1:10" s="965" customFormat="1" ht="15">
      <c r="A674" s="581"/>
      <c r="C674" s="1101"/>
      <c r="D674" s="1203"/>
      <c r="E674" s="366"/>
    </row>
    <row r="675" spans="1:10" s="965" customFormat="1" ht="15">
      <c r="A675" s="581"/>
      <c r="B675" s="965" t="s">
        <v>1977</v>
      </c>
      <c r="C675" s="1101" t="s">
        <v>2458</v>
      </c>
      <c r="D675" s="1203"/>
      <c r="E675" s="366"/>
    </row>
    <row r="676" spans="1:10" s="965" customFormat="1" ht="30">
      <c r="A676" s="581"/>
      <c r="B676" s="965" t="s">
        <v>1971</v>
      </c>
      <c r="C676" s="1101" t="s">
        <v>2459</v>
      </c>
      <c r="D676" s="1203"/>
      <c r="E676" s="366"/>
    </row>
    <row r="677" spans="1:10" s="965" customFormat="1" ht="15">
      <c r="A677" s="581"/>
      <c r="B677" s="965" t="s">
        <v>1972</v>
      </c>
      <c r="C677" s="1101" t="s">
        <v>2460</v>
      </c>
      <c r="D677" s="1203"/>
      <c r="E677" s="366"/>
    </row>
    <row r="678" spans="1:10" s="965" customFormat="1" ht="15">
      <c r="A678" s="581"/>
      <c r="B678" s="965" t="s">
        <v>1973</v>
      </c>
      <c r="C678" s="1101" t="s">
        <v>2461</v>
      </c>
      <c r="D678" s="1203"/>
      <c r="E678" s="366"/>
    </row>
    <row r="679" spans="1:10" s="965" customFormat="1" ht="15">
      <c r="A679" s="581"/>
      <c r="B679" s="965" t="s">
        <v>1974</v>
      </c>
      <c r="C679" s="1101" t="s">
        <v>2462</v>
      </c>
      <c r="D679" s="1203"/>
      <c r="E679" s="366"/>
    </row>
    <row r="680" spans="1:10" s="965" customFormat="1" ht="15">
      <c r="A680" s="581"/>
      <c r="C680" s="1101"/>
      <c r="D680" s="1203"/>
      <c r="E680" s="366"/>
    </row>
    <row r="681" spans="1:10" ht="15">
      <c r="C681" s="1101"/>
      <c r="D681" s="1203"/>
    </row>
    <row r="682" spans="1:10" ht="15">
      <c r="B682" s="203"/>
      <c r="C682" s="1196"/>
      <c r="E682" s="136" t="s">
        <v>16</v>
      </c>
      <c r="F682" s="1" t="s">
        <v>16</v>
      </c>
      <c r="G682" s="1" t="s">
        <v>16</v>
      </c>
      <c r="H682" s="1" t="s">
        <v>16</v>
      </c>
      <c r="I682" s="1" t="s">
        <v>16</v>
      </c>
    </row>
    <row r="683" spans="1:10" ht="15">
      <c r="B683" s="1" t="s">
        <v>597</v>
      </c>
      <c r="C683" s="1101" t="s">
        <v>2463</v>
      </c>
      <c r="D683" s="1" t="s">
        <v>3130</v>
      </c>
      <c r="E683" s="138" t="s">
        <v>598</v>
      </c>
      <c r="F683" s="1" t="s">
        <v>16</v>
      </c>
      <c r="G683" s="1" t="s">
        <v>16</v>
      </c>
      <c r="H683" s="1" t="s">
        <v>16</v>
      </c>
      <c r="I683" s="1" t="s">
        <v>1182</v>
      </c>
    </row>
    <row r="684" spans="1:10" ht="15">
      <c r="C684" s="1101"/>
    </row>
    <row r="685" spans="1:10" ht="15">
      <c r="B685" s="1" t="s">
        <v>2</v>
      </c>
      <c r="C685" s="1103" t="s">
        <v>2007</v>
      </c>
      <c r="D685" s="1" t="s">
        <v>3</v>
      </c>
      <c r="E685" s="1162" t="s">
        <v>3887</v>
      </c>
      <c r="F685" s="1" t="s">
        <v>5</v>
      </c>
      <c r="G685" s="1" t="s">
        <v>6</v>
      </c>
      <c r="H685" s="1" t="s">
        <v>7</v>
      </c>
      <c r="I685" s="1" t="s">
        <v>8</v>
      </c>
    </row>
    <row r="686" spans="1:10" s="362" customFormat="1" ht="15">
      <c r="A686" s="581"/>
      <c r="C686" s="1101"/>
      <c r="E686" s="366"/>
    </row>
    <row r="687" spans="1:10" ht="15">
      <c r="B687" s="1" t="s">
        <v>597</v>
      </c>
      <c r="C687" s="1101" t="s">
        <v>2463</v>
      </c>
      <c r="D687" s="1" t="s">
        <v>3130</v>
      </c>
      <c r="E687" s="138" t="s">
        <v>598</v>
      </c>
      <c r="F687" s="1" t="s">
        <v>16</v>
      </c>
      <c r="G687" s="1" t="s">
        <v>599</v>
      </c>
      <c r="H687" s="1" t="s">
        <v>16</v>
      </c>
      <c r="I687" s="1" t="s">
        <v>1182</v>
      </c>
      <c r="J687" s="1" t="s">
        <v>16</v>
      </c>
    </row>
    <row r="688" spans="1:10" s="362" customFormat="1" ht="15">
      <c r="A688" s="581"/>
      <c r="C688" s="1101"/>
      <c r="E688" s="138"/>
    </row>
    <row r="689" spans="1:9" s="362" customFormat="1" ht="15">
      <c r="A689" s="581" t="s">
        <v>1623</v>
      </c>
      <c r="B689" s="362" t="s">
        <v>1729</v>
      </c>
      <c r="C689" s="1101" t="s">
        <v>2464</v>
      </c>
      <c r="D689" s="1217" t="s">
        <v>3395</v>
      </c>
      <c r="E689" s="138" t="s">
        <v>3759</v>
      </c>
    </row>
    <row r="690" spans="1:9" s="362" customFormat="1" ht="15">
      <c r="A690" s="581" t="s">
        <v>1623</v>
      </c>
      <c r="B690" s="362" t="s">
        <v>1730</v>
      </c>
      <c r="C690" s="1101" t="s">
        <v>2465</v>
      </c>
      <c r="D690" s="1217" t="s">
        <v>3396</v>
      </c>
      <c r="E690" s="138" t="s">
        <v>3760</v>
      </c>
    </row>
    <row r="691" spans="1:9" s="362" customFormat="1" ht="15">
      <c r="A691" s="581" t="s">
        <v>1623</v>
      </c>
      <c r="B691" s="362" t="s">
        <v>1731</v>
      </c>
      <c r="C691" s="1101" t="s">
        <v>2466</v>
      </c>
      <c r="D691" s="1217" t="s">
        <v>3397</v>
      </c>
      <c r="E691" s="138" t="s">
        <v>3761</v>
      </c>
    </row>
    <row r="692" spans="1:9" s="362" customFormat="1" ht="15">
      <c r="A692" s="581" t="s">
        <v>1623</v>
      </c>
      <c r="B692" s="362" t="s">
        <v>1732</v>
      </c>
      <c r="C692" s="1103" t="s">
        <v>2730</v>
      </c>
      <c r="D692" s="1217" t="s">
        <v>3398</v>
      </c>
      <c r="E692" s="138" t="s">
        <v>3762</v>
      </c>
    </row>
    <row r="693" spans="1:9" s="362" customFormat="1" ht="30">
      <c r="A693" s="581" t="s">
        <v>1623</v>
      </c>
      <c r="B693" s="362" t="s">
        <v>1733</v>
      </c>
      <c r="C693" s="1101" t="s">
        <v>2467</v>
      </c>
      <c r="D693" s="1217" t="s">
        <v>3399</v>
      </c>
      <c r="E693" s="138" t="s">
        <v>3763</v>
      </c>
    </row>
    <row r="694" spans="1:9" s="362" customFormat="1" ht="30">
      <c r="A694" s="581" t="s">
        <v>1623</v>
      </c>
      <c r="B694" s="362" t="s">
        <v>1734</v>
      </c>
      <c r="C694" s="1101" t="s">
        <v>2468</v>
      </c>
      <c r="D694" s="1217" t="s">
        <v>3400</v>
      </c>
      <c r="E694" s="362" t="s">
        <v>3764</v>
      </c>
    </row>
    <row r="695" spans="1:9" s="362" customFormat="1" ht="15">
      <c r="A695" s="581"/>
      <c r="C695" s="1101"/>
      <c r="E695" s="138"/>
    </row>
    <row r="696" spans="1:9" ht="15">
      <c r="B696" s="1" t="s">
        <v>600</v>
      </c>
      <c r="C696" s="1101" t="s">
        <v>2469</v>
      </c>
      <c r="D696" s="1" t="s">
        <v>3131</v>
      </c>
      <c r="E696" s="154" t="s">
        <v>3766</v>
      </c>
      <c r="F696" s="1" t="s">
        <v>16</v>
      </c>
      <c r="G696" s="1" t="s">
        <v>54</v>
      </c>
      <c r="H696" s="1" t="s">
        <v>16</v>
      </c>
      <c r="I696" s="1" t="s">
        <v>1183</v>
      </c>
    </row>
    <row r="697" spans="1:9" ht="15">
      <c r="B697" s="362" t="s">
        <v>1742</v>
      </c>
      <c r="C697" s="1101" t="s">
        <v>2470</v>
      </c>
      <c r="D697" s="1" t="s">
        <v>3132</v>
      </c>
      <c r="E697" s="154" t="s">
        <v>4009</v>
      </c>
      <c r="F697" s="1" t="s">
        <v>16</v>
      </c>
      <c r="G697" s="1" t="s">
        <v>601</v>
      </c>
      <c r="H697" s="1" t="s">
        <v>16</v>
      </c>
      <c r="I697" s="1" t="s">
        <v>1184</v>
      </c>
    </row>
    <row r="698" spans="1:9" s="362" customFormat="1" ht="15">
      <c r="A698" s="581"/>
      <c r="B698" s="362" t="s">
        <v>1714</v>
      </c>
      <c r="C698" s="1101" t="s">
        <v>2471</v>
      </c>
      <c r="D698" s="1217" t="s">
        <v>3443</v>
      </c>
      <c r="E698" s="1162" t="s">
        <v>3868</v>
      </c>
    </row>
    <row r="699" spans="1:9" ht="30">
      <c r="B699" s="1" t="s">
        <v>1384</v>
      </c>
      <c r="C699" s="1101" t="s">
        <v>2472</v>
      </c>
      <c r="D699" s="1" t="s">
        <v>3134</v>
      </c>
      <c r="E699" s="154" t="s">
        <v>3765</v>
      </c>
      <c r="F699" s="1" t="s">
        <v>16</v>
      </c>
      <c r="G699" s="1" t="s">
        <v>602</v>
      </c>
      <c r="H699" s="1" t="s">
        <v>16</v>
      </c>
      <c r="I699" s="1" t="s">
        <v>1185</v>
      </c>
    </row>
    <row r="700" spans="1:9" ht="30">
      <c r="B700" s="1" t="s">
        <v>1385</v>
      </c>
      <c r="C700" s="1101" t="s">
        <v>2473</v>
      </c>
      <c r="D700" s="1" t="s">
        <v>3135</v>
      </c>
      <c r="E700" s="154" t="s">
        <v>3767</v>
      </c>
    </row>
    <row r="701" spans="1:9" ht="15">
      <c r="B701" s="1" t="s">
        <v>1505</v>
      </c>
      <c r="C701" s="1101" t="s">
        <v>2474</v>
      </c>
      <c r="D701" s="1" t="s">
        <v>3136</v>
      </c>
      <c r="E701" s="154" t="s">
        <v>3770</v>
      </c>
    </row>
    <row r="702" spans="1:9" ht="30">
      <c r="B702" s="1" t="s">
        <v>1506</v>
      </c>
      <c r="C702" s="1101" t="s">
        <v>2475</v>
      </c>
      <c r="D702" s="1218" t="s">
        <v>3388</v>
      </c>
      <c r="E702" s="1250" t="s">
        <v>3769</v>
      </c>
    </row>
    <row r="703" spans="1:9" s="362" customFormat="1" ht="15">
      <c r="A703" s="581" t="s">
        <v>1623</v>
      </c>
      <c r="B703" s="362" t="s">
        <v>1735</v>
      </c>
      <c r="C703" s="1101" t="s">
        <v>2476</v>
      </c>
      <c r="D703" s="1217" t="s">
        <v>3402</v>
      </c>
      <c r="E703" s="154" t="s">
        <v>3768</v>
      </c>
    </row>
    <row r="704" spans="1:9" s="362" customFormat="1" ht="15">
      <c r="A704" s="581" t="s">
        <v>1623</v>
      </c>
      <c r="B704" s="362" t="s">
        <v>1736</v>
      </c>
      <c r="C704" s="1101" t="s">
        <v>2477</v>
      </c>
      <c r="D704" s="1217" t="s">
        <v>3403</v>
      </c>
      <c r="E704" s="154" t="s">
        <v>3773</v>
      </c>
    </row>
    <row r="705" spans="1:9" s="362" customFormat="1" ht="15">
      <c r="A705" s="581" t="s">
        <v>1623</v>
      </c>
      <c r="B705" s="362" t="s">
        <v>1737</v>
      </c>
      <c r="C705" s="1101" t="s">
        <v>2478</v>
      </c>
      <c r="D705" s="1217" t="s">
        <v>3404</v>
      </c>
      <c r="E705" s="362" t="s">
        <v>3774</v>
      </c>
    </row>
    <row r="706" spans="1:9" s="362" customFormat="1" ht="15">
      <c r="A706" s="581" t="s">
        <v>1623</v>
      </c>
      <c r="B706" s="362" t="s">
        <v>1738</v>
      </c>
      <c r="C706" s="1101" t="s">
        <v>2479</v>
      </c>
      <c r="D706" s="1217" t="s">
        <v>3405</v>
      </c>
      <c r="E706" s="154" t="s">
        <v>3771</v>
      </c>
    </row>
    <row r="707" spans="1:9" s="362" customFormat="1" ht="30">
      <c r="A707" s="581" t="s">
        <v>1623</v>
      </c>
      <c r="B707" s="362" t="s">
        <v>1739</v>
      </c>
      <c r="C707" s="1101" t="s">
        <v>2480</v>
      </c>
      <c r="D707" s="1217" t="s">
        <v>3401</v>
      </c>
      <c r="E707" s="154" t="s">
        <v>3772</v>
      </c>
    </row>
    <row r="708" spans="1:9" ht="15">
      <c r="C708" s="1101"/>
      <c r="E708" s="154"/>
    </row>
    <row r="709" spans="1:9" ht="15">
      <c r="B709" s="362" t="s">
        <v>1740</v>
      </c>
      <c r="C709" s="1101" t="s">
        <v>2481</v>
      </c>
      <c r="D709" s="1" t="s">
        <v>3137</v>
      </c>
      <c r="E709" s="138" t="s">
        <v>603</v>
      </c>
      <c r="F709" s="1" t="s">
        <v>16</v>
      </c>
      <c r="G709" s="1" t="s">
        <v>604</v>
      </c>
      <c r="H709" s="1" t="s">
        <v>16</v>
      </c>
      <c r="I709" s="1" t="s">
        <v>605</v>
      </c>
    </row>
    <row r="710" spans="1:9" s="1073" customFormat="1" ht="15">
      <c r="A710" s="581"/>
      <c r="B710" s="1073" t="s">
        <v>2848</v>
      </c>
      <c r="C710" s="1101" t="s">
        <v>2862</v>
      </c>
      <c r="D710" s="1217" t="s">
        <v>3390</v>
      </c>
      <c r="E710" s="1180" t="s">
        <v>3866</v>
      </c>
    </row>
    <row r="711" spans="1:9" s="1073" customFormat="1" ht="15">
      <c r="A711" s="581"/>
      <c r="B711" s="1073" t="s">
        <v>2849</v>
      </c>
      <c r="C711" s="1101" t="s">
        <v>2850</v>
      </c>
      <c r="D711" s="1217" t="s">
        <v>3389</v>
      </c>
      <c r="E711" s="1180" t="s">
        <v>3867</v>
      </c>
    </row>
    <row r="712" spans="1:9" ht="30">
      <c r="B712" s="1" t="s">
        <v>1386</v>
      </c>
      <c r="C712" s="1103" t="s">
        <v>2863</v>
      </c>
      <c r="D712" s="1" t="s">
        <v>3138</v>
      </c>
      <c r="E712" s="154" t="s">
        <v>3864</v>
      </c>
      <c r="F712" s="1" t="s">
        <v>16</v>
      </c>
      <c r="G712" s="1" t="s">
        <v>608</v>
      </c>
      <c r="H712" s="1" t="s">
        <v>16</v>
      </c>
      <c r="I712" s="1" t="s">
        <v>1187</v>
      </c>
    </row>
    <row r="713" spans="1:9" ht="15">
      <c r="B713" s="1" t="s">
        <v>1387</v>
      </c>
      <c r="C713" s="1103" t="s">
        <v>2737</v>
      </c>
      <c r="D713" s="1" t="s">
        <v>3133</v>
      </c>
      <c r="E713" s="137" t="s">
        <v>3775</v>
      </c>
      <c r="G713" s="1" t="s">
        <v>609</v>
      </c>
      <c r="I713" s="1" t="s">
        <v>1125</v>
      </c>
    </row>
    <row r="714" spans="1:9" ht="15">
      <c r="B714" s="1" t="s">
        <v>1388</v>
      </c>
      <c r="C714" s="1101" t="s">
        <v>2482</v>
      </c>
      <c r="D714" s="1" t="s">
        <v>3139</v>
      </c>
      <c r="E714" s="137" t="s">
        <v>610</v>
      </c>
      <c r="F714" s="1" t="s">
        <v>16</v>
      </c>
      <c r="G714" s="1" t="s">
        <v>611</v>
      </c>
      <c r="H714" s="1" t="s">
        <v>16</v>
      </c>
      <c r="I714" s="1" t="s">
        <v>1126</v>
      </c>
    </row>
    <row r="715" spans="1:9" ht="15">
      <c r="B715" s="1" t="s">
        <v>1389</v>
      </c>
      <c r="C715" s="1101" t="s">
        <v>2483</v>
      </c>
      <c r="D715" s="1" t="s">
        <v>3140</v>
      </c>
      <c r="E715" s="154" t="s">
        <v>3777</v>
      </c>
      <c r="F715" s="1" t="s">
        <v>16</v>
      </c>
      <c r="G715" s="1" t="s">
        <v>612</v>
      </c>
      <c r="H715" s="1" t="s">
        <v>16</v>
      </c>
      <c r="I715" s="1" t="s">
        <v>1186</v>
      </c>
    </row>
    <row r="716" spans="1:9" ht="15">
      <c r="B716" s="1" t="s">
        <v>1507</v>
      </c>
      <c r="C716" s="1101" t="s">
        <v>2484</v>
      </c>
      <c r="D716" s="1" t="s">
        <v>3141</v>
      </c>
      <c r="E716" s="154" t="s">
        <v>3776</v>
      </c>
      <c r="F716" s="1" t="s">
        <v>16</v>
      </c>
      <c r="G716" s="1" t="s">
        <v>613</v>
      </c>
      <c r="H716" s="1" t="s">
        <v>16</v>
      </c>
    </row>
    <row r="717" spans="1:9" ht="30">
      <c r="B717" s="1" t="s">
        <v>1548</v>
      </c>
      <c r="C717" s="1103" t="s">
        <v>2738</v>
      </c>
      <c r="D717" s="1" t="s">
        <v>3142</v>
      </c>
      <c r="E717" s="154" t="s">
        <v>3865</v>
      </c>
      <c r="G717" s="1" t="s">
        <v>614</v>
      </c>
    </row>
    <row r="718" spans="1:9" ht="30">
      <c r="B718" s="1" t="s">
        <v>1508</v>
      </c>
      <c r="C718" s="1103" t="s">
        <v>2776</v>
      </c>
      <c r="D718" s="1" t="s">
        <v>3143</v>
      </c>
      <c r="E718" s="1250" t="s">
        <v>3787</v>
      </c>
    </row>
    <row r="719" spans="1:9" s="362" customFormat="1" ht="30">
      <c r="A719" s="581" t="s">
        <v>1623</v>
      </c>
      <c r="B719" s="362" t="s">
        <v>1892</v>
      </c>
      <c r="C719" s="1101" t="s">
        <v>2485</v>
      </c>
      <c r="D719" s="1217" t="s">
        <v>3406</v>
      </c>
      <c r="E719" s="154" t="s">
        <v>3782</v>
      </c>
    </row>
    <row r="720" spans="1:9" s="362" customFormat="1" ht="30">
      <c r="A720" s="581" t="s">
        <v>1623</v>
      </c>
      <c r="B720" s="362" t="s">
        <v>1743</v>
      </c>
      <c r="C720" s="1101" t="s">
        <v>2486</v>
      </c>
      <c r="D720" s="1217" t="s">
        <v>3444</v>
      </c>
      <c r="E720" s="154" t="s">
        <v>3783</v>
      </c>
    </row>
    <row r="721" spans="1:5" s="362" customFormat="1" ht="30">
      <c r="A721" s="581" t="s">
        <v>1623</v>
      </c>
      <c r="B721" s="362" t="s">
        <v>1744</v>
      </c>
      <c r="C721" s="1101" t="s">
        <v>2487</v>
      </c>
      <c r="D721" s="1217" t="s">
        <v>3410</v>
      </c>
      <c r="E721" s="154" t="s">
        <v>3780</v>
      </c>
    </row>
    <row r="722" spans="1:5" s="362" customFormat="1" ht="15">
      <c r="A722" s="581"/>
      <c r="C722" s="1101"/>
      <c r="E722" s="155"/>
    </row>
    <row r="723" spans="1:5" ht="15">
      <c r="B723" s="1" t="s">
        <v>1509</v>
      </c>
      <c r="C723" s="1101" t="s">
        <v>2488</v>
      </c>
      <c r="D723" s="1" t="s">
        <v>3144</v>
      </c>
      <c r="E723" s="154" t="s">
        <v>3784</v>
      </c>
    </row>
    <row r="724" spans="1:5" ht="15">
      <c r="B724" s="192" t="s">
        <v>1511</v>
      </c>
      <c r="C724" s="1189" t="s">
        <v>2489</v>
      </c>
      <c r="D724" s="1" t="s">
        <v>3146</v>
      </c>
      <c r="E724" s="154" t="s">
        <v>3785</v>
      </c>
    </row>
    <row r="725" spans="1:5" ht="15">
      <c r="B725" s="192" t="s">
        <v>1510</v>
      </c>
      <c r="C725" s="1189" t="s">
        <v>2490</v>
      </c>
      <c r="D725" s="1" t="s">
        <v>3147</v>
      </c>
      <c r="E725" s="154" t="s">
        <v>3786</v>
      </c>
    </row>
    <row r="726" spans="1:5" ht="15">
      <c r="B726" s="1" t="s">
        <v>1512</v>
      </c>
      <c r="C726" s="1101" t="s">
        <v>2491</v>
      </c>
      <c r="D726" s="1" t="s">
        <v>3145</v>
      </c>
      <c r="E726" s="1180" t="s">
        <v>3869</v>
      </c>
    </row>
    <row r="727" spans="1:5" s="362" customFormat="1" ht="30">
      <c r="A727" s="581" t="s">
        <v>1623</v>
      </c>
      <c r="B727" s="1" t="s">
        <v>1747</v>
      </c>
      <c r="C727" s="1101" t="s">
        <v>2492</v>
      </c>
      <c r="D727" s="1217" t="s">
        <v>3446</v>
      </c>
      <c r="E727" s="1162" t="s">
        <v>3870</v>
      </c>
    </row>
    <row r="728" spans="1:5" s="362" customFormat="1" ht="15">
      <c r="A728" s="581" t="s">
        <v>1623</v>
      </c>
      <c r="B728" s="362" t="s">
        <v>1895</v>
      </c>
      <c r="C728" s="1101" t="s">
        <v>2493</v>
      </c>
      <c r="D728" s="1217" t="s">
        <v>3407</v>
      </c>
      <c r="E728" s="154" t="s">
        <v>3778</v>
      </c>
    </row>
    <row r="729" spans="1:5" s="362" customFormat="1" ht="30">
      <c r="A729" s="581" t="s">
        <v>1623</v>
      </c>
      <c r="B729" s="362" t="s">
        <v>1893</v>
      </c>
      <c r="C729" s="1101" t="s">
        <v>2494</v>
      </c>
      <c r="D729" s="1217" t="s">
        <v>3408</v>
      </c>
      <c r="E729" s="154" t="s">
        <v>3788</v>
      </c>
    </row>
    <row r="730" spans="1:5" s="362" customFormat="1" ht="15">
      <c r="A730" s="581" t="s">
        <v>1623</v>
      </c>
      <c r="B730" s="362" t="s">
        <v>1894</v>
      </c>
      <c r="C730" s="1101" t="s">
        <v>2495</v>
      </c>
      <c r="D730" s="1217" t="s">
        <v>3409</v>
      </c>
      <c r="E730" s="154" t="s">
        <v>3779</v>
      </c>
    </row>
    <row r="731" spans="1:5" s="362" customFormat="1" ht="15">
      <c r="A731" s="581" t="s">
        <v>1623</v>
      </c>
      <c r="B731" s="1" t="s">
        <v>1745</v>
      </c>
      <c r="C731" s="1101" t="s">
        <v>2496</v>
      </c>
      <c r="D731" s="1219" t="s">
        <v>3445</v>
      </c>
      <c r="E731" s="1162" t="s">
        <v>3871</v>
      </c>
    </row>
    <row r="732" spans="1:5" ht="15">
      <c r="B732" s="192" t="s">
        <v>1513</v>
      </c>
      <c r="C732" s="1189" t="s">
        <v>2497</v>
      </c>
      <c r="D732" s="1" t="s">
        <v>3148</v>
      </c>
      <c r="E732" s="154" t="s">
        <v>3790</v>
      </c>
    </row>
    <row r="733" spans="1:5" ht="15">
      <c r="B733" s="192" t="s">
        <v>1514</v>
      </c>
      <c r="C733" s="1189" t="s">
        <v>2498</v>
      </c>
      <c r="D733" s="1" t="s">
        <v>3149</v>
      </c>
      <c r="E733" s="1277" t="s">
        <v>3872</v>
      </c>
    </row>
    <row r="734" spans="1:5" ht="15">
      <c r="B734" s="192" t="s">
        <v>1515</v>
      </c>
      <c r="C734" s="1189" t="s">
        <v>2499</v>
      </c>
      <c r="D734" s="1" t="s">
        <v>3150</v>
      </c>
      <c r="E734" s="1277" t="s">
        <v>3873</v>
      </c>
    </row>
    <row r="735" spans="1:5" ht="15">
      <c r="B735" s="1" t="s">
        <v>1516</v>
      </c>
      <c r="C735" s="1101" t="s">
        <v>2500</v>
      </c>
      <c r="D735" s="1" t="s">
        <v>3151</v>
      </c>
      <c r="E735" s="1180" t="s">
        <v>3874</v>
      </c>
    </row>
    <row r="736" spans="1:5" ht="15">
      <c r="B736" s="192" t="s">
        <v>1517</v>
      </c>
      <c r="C736" s="1189" t="s">
        <v>2501</v>
      </c>
      <c r="D736" s="1218" t="s">
        <v>3391</v>
      </c>
      <c r="E736" s="1162" t="s">
        <v>3875</v>
      </c>
    </row>
    <row r="737" spans="1:9" s="362" customFormat="1" ht="30">
      <c r="A737" s="581" t="s">
        <v>1623</v>
      </c>
      <c r="B737" s="362" t="s">
        <v>1748</v>
      </c>
      <c r="C737" s="1101" t="s">
        <v>2502</v>
      </c>
      <c r="D737" s="1217" t="s">
        <v>3411</v>
      </c>
      <c r="E737" s="154" t="s">
        <v>3789</v>
      </c>
    </row>
    <row r="738" spans="1:9" ht="45">
      <c r="A738" s="581" t="s">
        <v>1623</v>
      </c>
      <c r="B738" s="362" t="s">
        <v>1746</v>
      </c>
      <c r="C738" s="1101" t="s">
        <v>2503</v>
      </c>
      <c r="D738" s="1217" t="s">
        <v>3412</v>
      </c>
      <c r="E738" s="154" t="s">
        <v>3781</v>
      </c>
    </row>
    <row r="739" spans="1:9" ht="15">
      <c r="C739" s="1101"/>
      <c r="E739" s="155"/>
    </row>
    <row r="740" spans="1:9" ht="15">
      <c r="B740" s="362" t="s">
        <v>1741</v>
      </c>
      <c r="C740" s="1101" t="s">
        <v>2504</v>
      </c>
      <c r="D740" s="1" t="s">
        <v>3152</v>
      </c>
      <c r="E740" s="154" t="s">
        <v>907</v>
      </c>
      <c r="F740" s="1" t="s">
        <v>16</v>
      </c>
      <c r="G740" s="1" t="s">
        <v>606</v>
      </c>
      <c r="H740" s="1" t="s">
        <v>16</v>
      </c>
      <c r="I740" s="1" t="s">
        <v>607</v>
      </c>
    </row>
    <row r="741" spans="1:9" s="362" customFormat="1" ht="15">
      <c r="A741" s="581"/>
      <c r="B741" s="362" t="s">
        <v>1749</v>
      </c>
      <c r="C741" s="1101" t="s">
        <v>2505</v>
      </c>
      <c r="D741" s="1217" t="s">
        <v>3413</v>
      </c>
      <c r="E741" s="154" t="s">
        <v>3791</v>
      </c>
    </row>
    <row r="742" spans="1:9" ht="15">
      <c r="B742" s="1" t="s">
        <v>615</v>
      </c>
      <c r="C742" s="1101" t="s">
        <v>2506</v>
      </c>
      <c r="D742" s="1" t="s">
        <v>3153</v>
      </c>
      <c r="E742" s="137" t="s">
        <v>908</v>
      </c>
      <c r="F742" s="1" t="s">
        <v>16</v>
      </c>
      <c r="G742" s="1" t="s">
        <v>616</v>
      </c>
      <c r="H742" s="1" t="s">
        <v>16</v>
      </c>
      <c r="I742" s="1" t="s">
        <v>617</v>
      </c>
    </row>
    <row r="743" spans="1:9" ht="15">
      <c r="B743" s="1" t="s">
        <v>618</v>
      </c>
      <c r="C743" s="1103" t="s">
        <v>2778</v>
      </c>
      <c r="D743" s="1" t="s">
        <v>3154</v>
      </c>
      <c r="E743" s="137" t="s">
        <v>911</v>
      </c>
      <c r="F743" s="1" t="s">
        <v>16</v>
      </c>
      <c r="G743" s="1" t="s">
        <v>619</v>
      </c>
      <c r="H743" s="1" t="s">
        <v>16</v>
      </c>
      <c r="I743" s="1" t="s">
        <v>1189</v>
      </c>
    </row>
    <row r="744" spans="1:9" ht="15">
      <c r="B744" s="1" t="s">
        <v>620</v>
      </c>
      <c r="C744" s="1103" t="s">
        <v>2777</v>
      </c>
      <c r="D744" s="1" t="s">
        <v>3155</v>
      </c>
      <c r="E744" s="137" t="s">
        <v>910</v>
      </c>
      <c r="F744" s="1" t="s">
        <v>16</v>
      </c>
      <c r="G744" s="1" t="s">
        <v>621</v>
      </c>
      <c r="H744" s="1" t="s">
        <v>16</v>
      </c>
      <c r="I744" s="1" t="s">
        <v>1188</v>
      </c>
    </row>
    <row r="745" spans="1:9" ht="15">
      <c r="B745" s="1" t="s">
        <v>1519</v>
      </c>
      <c r="C745" s="1101" t="s">
        <v>2507</v>
      </c>
      <c r="D745" s="1" t="s">
        <v>3156</v>
      </c>
      <c r="E745" s="137" t="s">
        <v>909</v>
      </c>
      <c r="F745" s="1" t="s">
        <v>16</v>
      </c>
      <c r="G745" s="1" t="s">
        <v>622</v>
      </c>
      <c r="H745" s="1" t="s">
        <v>16</v>
      </c>
      <c r="I745" s="1" t="s">
        <v>1271</v>
      </c>
    </row>
    <row r="746" spans="1:9" ht="15">
      <c r="B746" s="362" t="s">
        <v>1715</v>
      </c>
      <c r="C746" s="1101" t="s">
        <v>2508</v>
      </c>
      <c r="D746" s="1" t="s">
        <v>3157</v>
      </c>
      <c r="E746" s="1162" t="s">
        <v>3876</v>
      </c>
      <c r="F746" s="1" t="s">
        <v>16</v>
      </c>
      <c r="G746" s="1" t="s">
        <v>16</v>
      </c>
      <c r="H746" s="1" t="s">
        <v>16</v>
      </c>
      <c r="I746" s="1" t="s">
        <v>1272</v>
      </c>
    </row>
    <row r="747" spans="1:9" s="362" customFormat="1" ht="15">
      <c r="A747" s="581" t="s">
        <v>1623</v>
      </c>
      <c r="B747" s="362" t="s">
        <v>1756</v>
      </c>
      <c r="C747" s="1101" t="s">
        <v>2509</v>
      </c>
      <c r="D747" s="1217" t="s">
        <v>3414</v>
      </c>
      <c r="E747" s="137" t="s">
        <v>3794</v>
      </c>
    </row>
    <row r="748" spans="1:9" s="362" customFormat="1" ht="30">
      <c r="A748" s="581" t="s">
        <v>1623</v>
      </c>
      <c r="B748" s="362" t="s">
        <v>1750</v>
      </c>
      <c r="C748" s="1103" t="s">
        <v>2808</v>
      </c>
      <c r="D748" s="1217" t="s">
        <v>3415</v>
      </c>
      <c r="E748" s="137" t="s">
        <v>3796</v>
      </c>
    </row>
    <row r="749" spans="1:9" s="362" customFormat="1" ht="15">
      <c r="A749" s="581" t="s">
        <v>1623</v>
      </c>
      <c r="B749" s="362" t="s">
        <v>1751</v>
      </c>
      <c r="C749" s="1103" t="s">
        <v>2809</v>
      </c>
      <c r="D749" s="1217" t="s">
        <v>3416</v>
      </c>
      <c r="E749" s="137" t="s">
        <v>3795</v>
      </c>
    </row>
    <row r="750" spans="1:9" s="362" customFormat="1" ht="15">
      <c r="A750" s="581" t="s">
        <v>1623</v>
      </c>
      <c r="B750" s="362" t="s">
        <v>1752</v>
      </c>
      <c r="C750" s="1103" t="s">
        <v>2810</v>
      </c>
      <c r="D750" s="1217" t="s">
        <v>3417</v>
      </c>
      <c r="E750" s="137" t="s">
        <v>3797</v>
      </c>
    </row>
    <row r="751" spans="1:9" s="362" customFormat="1" ht="30">
      <c r="A751" s="581" t="s">
        <v>1623</v>
      </c>
      <c r="B751" s="362" t="s">
        <v>1753</v>
      </c>
      <c r="C751" s="1103" t="s">
        <v>2812</v>
      </c>
      <c r="D751" s="1217" t="s">
        <v>3420</v>
      </c>
      <c r="E751" s="137" t="s">
        <v>3798</v>
      </c>
    </row>
    <row r="752" spans="1:9" s="362" customFormat="1" ht="15">
      <c r="A752" s="581" t="s">
        <v>1623</v>
      </c>
      <c r="B752" s="362" t="s">
        <v>1754</v>
      </c>
      <c r="C752" s="1103" t="s">
        <v>2811</v>
      </c>
      <c r="D752" s="1217" t="s">
        <v>3418</v>
      </c>
      <c r="E752" s="137" t="s">
        <v>3799</v>
      </c>
    </row>
    <row r="753" spans="1:9" s="362" customFormat="1" ht="15">
      <c r="A753" s="581" t="s">
        <v>1623</v>
      </c>
      <c r="B753" s="362" t="s">
        <v>1755</v>
      </c>
      <c r="C753" s="1101" t="s">
        <v>2510</v>
      </c>
      <c r="D753" s="1217" t="s">
        <v>3419</v>
      </c>
      <c r="E753" s="137" t="s">
        <v>3800</v>
      </c>
    </row>
    <row r="754" spans="1:9" s="362" customFormat="1" ht="15">
      <c r="A754" s="581"/>
      <c r="C754" s="1101"/>
      <c r="E754" s="137"/>
    </row>
    <row r="755" spans="1:9" ht="15">
      <c r="B755" s="1" t="s">
        <v>623</v>
      </c>
      <c r="C755" s="1101" t="s">
        <v>2511</v>
      </c>
      <c r="D755" s="1" t="s">
        <v>3158</v>
      </c>
      <c r="E755" s="137" t="s">
        <v>912</v>
      </c>
      <c r="F755" s="1" t="s">
        <v>16</v>
      </c>
      <c r="G755" s="1" t="s">
        <v>624</v>
      </c>
      <c r="H755" s="1" t="s">
        <v>16</v>
      </c>
      <c r="I755" s="1" t="s">
        <v>625</v>
      </c>
    </row>
    <row r="756" spans="1:9" ht="15">
      <c r="B756" s="1" t="s">
        <v>626</v>
      </c>
      <c r="C756" s="1101" t="s">
        <v>2512</v>
      </c>
      <c r="D756" s="1" t="s">
        <v>3159</v>
      </c>
      <c r="E756" s="137" t="s">
        <v>914</v>
      </c>
      <c r="F756" s="1" t="s">
        <v>16</v>
      </c>
      <c r="G756" s="1" t="s">
        <v>627</v>
      </c>
      <c r="H756" s="1" t="s">
        <v>16</v>
      </c>
      <c r="I756" s="1" t="s">
        <v>628</v>
      </c>
    </row>
    <row r="757" spans="1:9" ht="15">
      <c r="B757" s="1" t="s">
        <v>629</v>
      </c>
      <c r="C757" s="1103" t="s">
        <v>2779</v>
      </c>
      <c r="D757" s="1" t="s">
        <v>3160</v>
      </c>
      <c r="E757" s="137" t="s">
        <v>913</v>
      </c>
      <c r="F757" s="1" t="s">
        <v>16</v>
      </c>
      <c r="G757" s="1" t="s">
        <v>630</v>
      </c>
      <c r="H757" s="1" t="s">
        <v>16</v>
      </c>
      <c r="I757" s="1" t="s">
        <v>1127</v>
      </c>
    </row>
    <row r="758" spans="1:9" ht="15">
      <c r="B758" s="1" t="s">
        <v>1518</v>
      </c>
      <c r="C758" s="1101" t="s">
        <v>16</v>
      </c>
      <c r="D758" s="1" t="s">
        <v>3161</v>
      </c>
      <c r="E758" s="137" t="s">
        <v>3801</v>
      </c>
      <c r="F758" s="1" t="s">
        <v>16</v>
      </c>
      <c r="G758" s="1" t="s">
        <v>631</v>
      </c>
      <c r="H758" s="1" t="s">
        <v>16</v>
      </c>
      <c r="I758" s="1" t="s">
        <v>632</v>
      </c>
    </row>
    <row r="759" spans="1:9" ht="15">
      <c r="B759" s="1" t="s">
        <v>1520</v>
      </c>
      <c r="C759" s="1101" t="s">
        <v>2513</v>
      </c>
      <c r="D759" s="1" t="s">
        <v>3162</v>
      </c>
      <c r="E759" s="137" t="s">
        <v>3808</v>
      </c>
      <c r="F759" s="1" t="s">
        <v>16</v>
      </c>
      <c r="G759" s="1" t="s">
        <v>633</v>
      </c>
      <c r="H759" s="1" t="s">
        <v>16</v>
      </c>
      <c r="I759" s="1" t="s">
        <v>16</v>
      </c>
    </row>
    <row r="760" spans="1:9" ht="15">
      <c r="B760" s="1" t="s">
        <v>1521</v>
      </c>
      <c r="C760" s="1101" t="s">
        <v>2514</v>
      </c>
      <c r="D760" s="1" t="s">
        <v>3163</v>
      </c>
      <c r="E760" s="137" t="s">
        <v>3809</v>
      </c>
    </row>
    <row r="761" spans="1:9" s="362" customFormat="1" ht="15">
      <c r="A761" s="581" t="s">
        <v>1623</v>
      </c>
      <c r="B761" s="362" t="s">
        <v>1390</v>
      </c>
      <c r="C761" s="1101" t="s">
        <v>2515</v>
      </c>
      <c r="D761" s="1217" t="s">
        <v>3421</v>
      </c>
      <c r="E761" s="137" t="s">
        <v>3802</v>
      </c>
    </row>
    <row r="762" spans="1:9" s="362" customFormat="1" ht="15">
      <c r="A762" s="581" t="s">
        <v>1623</v>
      </c>
      <c r="B762" s="362" t="s">
        <v>1757</v>
      </c>
      <c r="C762" s="1101" t="s">
        <v>2516</v>
      </c>
      <c r="D762" s="1217" t="s">
        <v>3422</v>
      </c>
      <c r="E762" s="137" t="s">
        <v>3803</v>
      </c>
    </row>
    <row r="763" spans="1:9" s="362" customFormat="1" ht="15">
      <c r="A763" s="581" t="s">
        <v>1623</v>
      </c>
      <c r="B763" s="362" t="s">
        <v>1758</v>
      </c>
      <c r="C763" s="1101" t="s">
        <v>2517</v>
      </c>
      <c r="D763" s="1217" t="s">
        <v>3423</v>
      </c>
      <c r="E763" s="137" t="s">
        <v>3804</v>
      </c>
    </row>
    <row r="764" spans="1:9" s="362" customFormat="1" ht="15">
      <c r="A764" s="581" t="s">
        <v>1623</v>
      </c>
      <c r="B764" s="362" t="s">
        <v>1759</v>
      </c>
      <c r="C764" s="1101" t="s">
        <v>2518</v>
      </c>
      <c r="D764" s="1217" t="s">
        <v>3424</v>
      </c>
      <c r="E764" s="137" t="s">
        <v>3805</v>
      </c>
    </row>
    <row r="765" spans="1:9" s="362" customFormat="1" ht="15">
      <c r="A765" s="581" t="s">
        <v>1623</v>
      </c>
      <c r="B765" s="362" t="s">
        <v>1760</v>
      </c>
      <c r="C765" s="1101" t="s">
        <v>2519</v>
      </c>
      <c r="D765" s="1217" t="s">
        <v>3425</v>
      </c>
      <c r="E765" s="137" t="s">
        <v>3806</v>
      </c>
    </row>
    <row r="766" spans="1:9" s="362" customFormat="1" ht="30">
      <c r="A766" s="581" t="s">
        <v>1623</v>
      </c>
      <c r="B766" s="362" t="s">
        <v>1761</v>
      </c>
      <c r="C766" s="1101" t="s">
        <v>2520</v>
      </c>
      <c r="D766" s="1217" t="s">
        <v>3426</v>
      </c>
      <c r="E766" s="137" t="s">
        <v>3807</v>
      </c>
    </row>
    <row r="767" spans="1:9" s="362" customFormat="1" ht="15">
      <c r="A767" s="581"/>
      <c r="C767" s="1101"/>
      <c r="E767" s="137"/>
    </row>
    <row r="768" spans="1:9" ht="15">
      <c r="C768" s="1101"/>
      <c r="E768" s="137"/>
    </row>
    <row r="769" spans="1:9" ht="15">
      <c r="B769" s="362" t="s">
        <v>634</v>
      </c>
      <c r="C769" s="1101" t="s">
        <v>2521</v>
      </c>
      <c r="D769" s="1208" t="s">
        <v>635</v>
      </c>
      <c r="E769" s="137" t="s">
        <v>636</v>
      </c>
      <c r="G769" s="1" t="s">
        <v>634</v>
      </c>
      <c r="I769" s="1" t="s">
        <v>634</v>
      </c>
    </row>
    <row r="770" spans="1:9" ht="15">
      <c r="B770" s="1" t="s">
        <v>637</v>
      </c>
      <c r="C770" s="1101" t="s">
        <v>2522</v>
      </c>
      <c r="D770" s="1208" t="s">
        <v>637</v>
      </c>
      <c r="E770" s="137" t="s">
        <v>3792</v>
      </c>
      <c r="G770" s="1" t="s">
        <v>637</v>
      </c>
      <c r="I770" s="1" t="s">
        <v>637</v>
      </c>
    </row>
    <row r="771" spans="1:9" ht="15">
      <c r="B771" s="1" t="s">
        <v>638</v>
      </c>
      <c r="C771" s="1101" t="s">
        <v>2523</v>
      </c>
      <c r="D771" s="1208" t="s">
        <v>638</v>
      </c>
      <c r="E771" s="137" t="s">
        <v>3793</v>
      </c>
      <c r="G771" s="1" t="s">
        <v>638</v>
      </c>
      <c r="I771" s="1" t="s">
        <v>638</v>
      </c>
    </row>
    <row r="772" spans="1:9" s="1073" customFormat="1" ht="15">
      <c r="A772" s="581"/>
      <c r="B772" s="1074">
        <v>10</v>
      </c>
      <c r="C772" s="1197">
        <v>10</v>
      </c>
      <c r="D772" s="1212">
        <v>10</v>
      </c>
      <c r="E772" s="1251">
        <v>10</v>
      </c>
    </row>
    <row r="773" spans="1:9" s="1073" customFormat="1" ht="15">
      <c r="A773" s="581"/>
      <c r="B773" s="1074">
        <v>9</v>
      </c>
      <c r="C773" s="1197">
        <v>9</v>
      </c>
      <c r="D773" s="1212">
        <v>9</v>
      </c>
      <c r="E773" s="1251">
        <v>9</v>
      </c>
    </row>
    <row r="774" spans="1:9" s="1073" customFormat="1" ht="15">
      <c r="A774" s="581"/>
      <c r="B774" s="1074">
        <v>8</v>
      </c>
      <c r="C774" s="1197">
        <v>8</v>
      </c>
      <c r="D774" s="1212">
        <v>8</v>
      </c>
      <c r="E774" s="1251">
        <v>8</v>
      </c>
    </row>
    <row r="775" spans="1:9" s="1073" customFormat="1" ht="15">
      <c r="A775" s="581"/>
      <c r="B775" s="1074">
        <v>7</v>
      </c>
      <c r="C775" s="1197">
        <v>7</v>
      </c>
      <c r="D775" s="1212">
        <v>7</v>
      </c>
      <c r="E775" s="1251">
        <v>7</v>
      </c>
    </row>
    <row r="776" spans="1:9" s="1073" customFormat="1" ht="15">
      <c r="A776" s="581"/>
      <c r="B776" s="1074">
        <v>6</v>
      </c>
      <c r="C776" s="1197">
        <v>6</v>
      </c>
      <c r="D776" s="1212">
        <v>6</v>
      </c>
      <c r="E776" s="1251">
        <v>6</v>
      </c>
    </row>
    <row r="777" spans="1:9" s="1073" customFormat="1" ht="15">
      <c r="A777" s="581"/>
      <c r="B777" s="1074">
        <v>5</v>
      </c>
      <c r="C777" s="1197">
        <v>5</v>
      </c>
      <c r="D777" s="1212">
        <v>5</v>
      </c>
      <c r="E777" s="1251">
        <v>5</v>
      </c>
    </row>
    <row r="778" spans="1:9" s="1073" customFormat="1" ht="15">
      <c r="A778" s="581"/>
      <c r="B778" s="1074">
        <v>4</v>
      </c>
      <c r="C778" s="1197">
        <v>4</v>
      </c>
      <c r="D778" s="1212">
        <v>4</v>
      </c>
      <c r="E778" s="1251">
        <v>4</v>
      </c>
    </row>
    <row r="779" spans="1:9" s="1073" customFormat="1" ht="15">
      <c r="A779" s="581"/>
      <c r="B779" s="1074">
        <v>3</v>
      </c>
      <c r="C779" s="1197">
        <v>3</v>
      </c>
      <c r="D779" s="1212">
        <v>3</v>
      </c>
      <c r="E779" s="1251">
        <v>3</v>
      </c>
    </row>
    <row r="780" spans="1:9" s="1073" customFormat="1" ht="15">
      <c r="A780" s="581"/>
      <c r="B780" s="1074">
        <v>2</v>
      </c>
      <c r="C780" s="1197">
        <v>2</v>
      </c>
      <c r="D780" s="1212">
        <v>2</v>
      </c>
      <c r="E780" s="1251">
        <v>2</v>
      </c>
    </row>
    <row r="781" spans="1:9" s="1073" customFormat="1" ht="15">
      <c r="A781" s="581"/>
      <c r="B781" s="1074">
        <v>1</v>
      </c>
      <c r="C781" s="1197">
        <v>1</v>
      </c>
      <c r="D781" s="1212">
        <v>1</v>
      </c>
      <c r="E781" s="1251">
        <v>1</v>
      </c>
    </row>
    <row r="782" spans="1:9" s="1073" customFormat="1" ht="15">
      <c r="A782" s="581"/>
      <c r="B782" s="1074">
        <v>0</v>
      </c>
      <c r="C782" s="1197">
        <v>0</v>
      </c>
      <c r="D782" s="1212">
        <v>0</v>
      </c>
      <c r="E782" s="1251">
        <v>0</v>
      </c>
    </row>
    <row r="783" spans="1:9" s="1073" customFormat="1" ht="15">
      <c r="A783" s="581"/>
      <c r="C783" s="1180"/>
      <c r="E783" s="137"/>
    </row>
    <row r="784" spans="1:9" ht="15">
      <c r="B784" s="1" t="s">
        <v>1391</v>
      </c>
      <c r="C784" s="1101" t="s">
        <v>2524</v>
      </c>
      <c r="D784" s="1" t="s">
        <v>644</v>
      </c>
      <c r="E784" s="154" t="s">
        <v>3849</v>
      </c>
      <c r="F784" s="1" t="s">
        <v>16</v>
      </c>
      <c r="G784" s="1" t="s">
        <v>639</v>
      </c>
      <c r="H784" s="1" t="s">
        <v>16</v>
      </c>
      <c r="I784" s="1" t="s">
        <v>1190</v>
      </c>
    </row>
    <row r="785" spans="1:13" ht="15">
      <c r="B785" s="1" t="s">
        <v>1524</v>
      </c>
      <c r="C785" s="1101" t="s">
        <v>2525</v>
      </c>
      <c r="D785" s="1" t="s">
        <v>640</v>
      </c>
      <c r="E785" s="154" t="s">
        <v>641</v>
      </c>
      <c r="F785" s="1" t="s">
        <v>16</v>
      </c>
      <c r="G785" s="1" t="s">
        <v>642</v>
      </c>
      <c r="H785" s="1" t="s">
        <v>16</v>
      </c>
      <c r="I785" s="1" t="s">
        <v>643</v>
      </c>
    </row>
    <row r="786" spans="1:13" s="362" customFormat="1" ht="15">
      <c r="A786" s="581"/>
      <c r="B786" s="362" t="s">
        <v>1717</v>
      </c>
      <c r="C786" s="1101" t="s">
        <v>2526</v>
      </c>
      <c r="D786" s="1217" t="s">
        <v>3447</v>
      </c>
      <c r="E786" s="1162" t="s">
        <v>3877</v>
      </c>
    </row>
    <row r="787" spans="1:13" ht="15">
      <c r="B787" s="1" t="s">
        <v>1392</v>
      </c>
      <c r="C787" s="1101" t="s">
        <v>2527</v>
      </c>
      <c r="D787" s="1" t="s">
        <v>3164</v>
      </c>
      <c r="E787" s="154" t="s">
        <v>3850</v>
      </c>
    </row>
    <row r="788" spans="1:13" ht="15">
      <c r="B788" s="1" t="s">
        <v>1525</v>
      </c>
      <c r="C788" s="1101" t="s">
        <v>2528</v>
      </c>
      <c r="D788" s="1" t="s">
        <v>3307</v>
      </c>
      <c r="E788" s="1250" t="s">
        <v>3851</v>
      </c>
    </row>
    <row r="789" spans="1:13" ht="30">
      <c r="B789" s="1" t="s">
        <v>1526</v>
      </c>
      <c r="C789" s="1101" t="s">
        <v>2529</v>
      </c>
      <c r="D789" s="1" t="s">
        <v>3308</v>
      </c>
      <c r="E789" s="1250" t="s">
        <v>3852</v>
      </c>
    </row>
    <row r="790" spans="1:13" ht="30">
      <c r="B790" s="1" t="s">
        <v>1527</v>
      </c>
      <c r="C790" s="1101" t="s">
        <v>2530</v>
      </c>
      <c r="D790" s="1" t="s">
        <v>3309</v>
      </c>
      <c r="E790" s="1250" t="s">
        <v>3856</v>
      </c>
    </row>
    <row r="791" spans="1:13" ht="15">
      <c r="B791" s="1" t="s">
        <v>1528</v>
      </c>
      <c r="C791" s="1101" t="s">
        <v>2531</v>
      </c>
      <c r="D791" s="1" t="s">
        <v>3310</v>
      </c>
      <c r="E791" s="1250" t="s">
        <v>3853</v>
      </c>
    </row>
    <row r="792" spans="1:13" ht="15">
      <c r="B792" s="1" t="s">
        <v>1529</v>
      </c>
      <c r="C792" s="1101" t="s">
        <v>2532</v>
      </c>
      <c r="D792" s="1" t="s">
        <v>3311</v>
      </c>
      <c r="E792" s="1250" t="s">
        <v>3854</v>
      </c>
    </row>
    <row r="793" spans="1:13" ht="30">
      <c r="B793" s="1" t="s">
        <v>1530</v>
      </c>
      <c r="C793" s="1101" t="s">
        <v>2533</v>
      </c>
      <c r="D793" s="1" t="s">
        <v>3312</v>
      </c>
      <c r="E793" s="1250" t="s">
        <v>3855</v>
      </c>
    </row>
    <row r="794" spans="1:13" ht="15">
      <c r="B794" s="1" t="s">
        <v>1531</v>
      </c>
      <c r="C794" s="1101" t="s">
        <v>2534</v>
      </c>
      <c r="D794" s="1" t="s">
        <v>3165</v>
      </c>
      <c r="E794" s="154" t="s">
        <v>3844</v>
      </c>
      <c r="G794" s="1" t="s">
        <v>645</v>
      </c>
      <c r="I794" s="1" t="s">
        <v>1191</v>
      </c>
    </row>
    <row r="795" spans="1:13" ht="15">
      <c r="B795" s="1" t="s">
        <v>1393</v>
      </c>
      <c r="C795" s="1101" t="s">
        <v>2535</v>
      </c>
      <c r="D795" s="1" t="s">
        <v>3166</v>
      </c>
      <c r="E795" s="137" t="s">
        <v>3845</v>
      </c>
      <c r="F795" s="1" t="s">
        <v>16</v>
      </c>
      <c r="G795" s="1" t="s">
        <v>646</v>
      </c>
      <c r="H795" s="1" t="s">
        <v>16</v>
      </c>
      <c r="I795" s="1" t="s">
        <v>1128</v>
      </c>
    </row>
    <row r="796" spans="1:13" ht="30">
      <c r="B796" s="1" t="s">
        <v>1532</v>
      </c>
      <c r="C796" s="1101" t="s">
        <v>2536</v>
      </c>
      <c r="D796" s="1" t="s">
        <v>3313</v>
      </c>
      <c r="E796" s="1250" t="s">
        <v>3846</v>
      </c>
      <c r="F796" s="1" t="s">
        <v>16</v>
      </c>
      <c r="G796" s="1" t="s">
        <v>647</v>
      </c>
      <c r="H796" s="1" t="s">
        <v>16</v>
      </c>
      <c r="I796" s="1" t="s">
        <v>1192</v>
      </c>
      <c r="M796" s="137"/>
    </row>
    <row r="797" spans="1:13" ht="45">
      <c r="B797" s="1" t="s">
        <v>1533</v>
      </c>
      <c r="C797" s="1101" t="s">
        <v>2537</v>
      </c>
      <c r="D797" s="1" t="s">
        <v>3314</v>
      </c>
      <c r="E797" s="1250" t="s">
        <v>3847</v>
      </c>
      <c r="F797" s="1" t="s">
        <v>16</v>
      </c>
      <c r="G797" s="1" t="s">
        <v>648</v>
      </c>
      <c r="H797" s="1" t="s">
        <v>16</v>
      </c>
      <c r="I797" s="1" t="s">
        <v>649</v>
      </c>
      <c r="M797" s="137"/>
    </row>
    <row r="798" spans="1:13" ht="45">
      <c r="B798" s="1" t="s">
        <v>1534</v>
      </c>
      <c r="C798" s="1101" t="s">
        <v>2538</v>
      </c>
      <c r="D798" s="1" t="s">
        <v>3315</v>
      </c>
      <c r="E798" s="1250" t="s">
        <v>3848</v>
      </c>
      <c r="F798" s="1" t="s">
        <v>16</v>
      </c>
      <c r="G798" s="1" t="s">
        <v>650</v>
      </c>
      <c r="H798" s="1" t="s">
        <v>16</v>
      </c>
      <c r="I798" s="1" t="s">
        <v>1193</v>
      </c>
      <c r="M798" s="138"/>
    </row>
    <row r="799" spans="1:13" ht="15">
      <c r="B799" s="1" t="s">
        <v>2813</v>
      </c>
      <c r="C799" s="1103" t="s">
        <v>2835</v>
      </c>
      <c r="D799" s="1" t="s">
        <v>3167</v>
      </c>
      <c r="E799" s="138" t="s">
        <v>3831</v>
      </c>
    </row>
    <row r="800" spans="1:13" ht="15">
      <c r="B800" s="1" t="s">
        <v>1394</v>
      </c>
      <c r="C800" s="1101" t="s">
        <v>2539</v>
      </c>
      <c r="D800" s="1" t="s">
        <v>3168</v>
      </c>
      <c r="E800" s="138" t="s">
        <v>3832</v>
      </c>
    </row>
    <row r="801" spans="1:5" ht="15">
      <c r="B801" s="1" t="s">
        <v>1535</v>
      </c>
      <c r="C801" s="1101" t="s">
        <v>2540</v>
      </c>
      <c r="D801" s="1" t="s">
        <v>3316</v>
      </c>
      <c r="E801" s="1270" t="s">
        <v>3833</v>
      </c>
    </row>
    <row r="802" spans="1:5" ht="15">
      <c r="B802" s="1" t="s">
        <v>1536</v>
      </c>
      <c r="C802" s="1101" t="s">
        <v>2541</v>
      </c>
      <c r="D802" s="1" t="s">
        <v>3317</v>
      </c>
      <c r="E802" s="1270" t="s">
        <v>3834</v>
      </c>
    </row>
    <row r="803" spans="1:5" ht="15">
      <c r="B803" s="1" t="s">
        <v>1537</v>
      </c>
      <c r="C803" s="1101" t="s">
        <v>2542</v>
      </c>
      <c r="D803" s="1" t="s">
        <v>3318</v>
      </c>
      <c r="E803" s="1270" t="s">
        <v>3835</v>
      </c>
    </row>
    <row r="804" spans="1:5" ht="15">
      <c r="B804" s="1" t="s">
        <v>1538</v>
      </c>
      <c r="C804" s="1101" t="s">
        <v>2543</v>
      </c>
      <c r="D804" s="1" t="s">
        <v>3319</v>
      </c>
      <c r="E804" s="1270" t="s">
        <v>3836</v>
      </c>
    </row>
    <row r="805" spans="1:5" ht="15">
      <c r="B805" s="1" t="s">
        <v>1543</v>
      </c>
      <c r="C805" s="1101" t="s">
        <v>2544</v>
      </c>
      <c r="D805" s="1" t="s">
        <v>3320</v>
      </c>
      <c r="E805" s="138" t="s">
        <v>3837</v>
      </c>
    </row>
    <row r="806" spans="1:5" ht="30">
      <c r="B806" s="1" t="s">
        <v>1395</v>
      </c>
      <c r="C806" s="1101" t="s">
        <v>2545</v>
      </c>
      <c r="D806" s="1" t="s">
        <v>3169</v>
      </c>
      <c r="E806" s="138" t="s">
        <v>3838</v>
      </c>
    </row>
    <row r="807" spans="1:5" ht="30">
      <c r="B807" s="1" t="s">
        <v>1540</v>
      </c>
      <c r="C807" s="1101" t="s">
        <v>2546</v>
      </c>
      <c r="D807" s="1" t="s">
        <v>3170</v>
      </c>
      <c r="E807" s="136" t="s">
        <v>3857</v>
      </c>
    </row>
    <row r="808" spans="1:5" ht="15">
      <c r="B808" s="1" t="s">
        <v>1541</v>
      </c>
      <c r="C808" s="1101" t="s">
        <v>2547</v>
      </c>
      <c r="D808" s="1" t="s">
        <v>3321</v>
      </c>
      <c r="E808" s="1250" t="s">
        <v>3858</v>
      </c>
    </row>
    <row r="809" spans="1:5" ht="30">
      <c r="B809" s="1" t="s">
        <v>1544</v>
      </c>
      <c r="C809" s="1101" t="s">
        <v>2548</v>
      </c>
      <c r="D809" s="1" t="s">
        <v>3322</v>
      </c>
      <c r="E809" s="1250" t="s">
        <v>3859</v>
      </c>
    </row>
    <row r="810" spans="1:5" ht="15">
      <c r="B810" s="1" t="s">
        <v>1542</v>
      </c>
      <c r="C810" s="1101" t="s">
        <v>2549</v>
      </c>
      <c r="D810" s="1217" t="s">
        <v>3448</v>
      </c>
      <c r="E810" s="1250" t="s">
        <v>3862</v>
      </c>
    </row>
    <row r="811" spans="1:5" ht="30">
      <c r="B811" s="362" t="s">
        <v>1896</v>
      </c>
      <c r="C811" s="1101" t="s">
        <v>2550</v>
      </c>
      <c r="D811" s="1218" t="s">
        <v>3394</v>
      </c>
      <c r="E811" s="1250" t="s">
        <v>3860</v>
      </c>
    </row>
    <row r="812" spans="1:5" s="362" customFormat="1" ht="15">
      <c r="A812" s="581"/>
      <c r="C812" s="1101"/>
    </row>
    <row r="813" spans="1:5" s="362" customFormat="1" ht="30">
      <c r="A813" s="581" t="s">
        <v>1623</v>
      </c>
      <c r="B813" s="1" t="s">
        <v>1762</v>
      </c>
      <c r="C813" s="1101" t="s">
        <v>2551</v>
      </c>
      <c r="D813" s="1217" t="s">
        <v>3427</v>
      </c>
      <c r="E813" s="138" t="s">
        <v>3843</v>
      </c>
    </row>
    <row r="814" spans="1:5" s="362" customFormat="1" ht="15">
      <c r="A814" s="581" t="s">
        <v>1623</v>
      </c>
      <c r="B814" s="362" t="s">
        <v>1766</v>
      </c>
      <c r="C814" s="1101" t="s">
        <v>2552</v>
      </c>
      <c r="D814" s="1217" t="s">
        <v>3428</v>
      </c>
      <c r="E814" s="138" t="s">
        <v>3839</v>
      </c>
    </row>
    <row r="815" spans="1:5" s="362" customFormat="1" ht="15">
      <c r="A815" s="581">
        <v>537</v>
      </c>
      <c r="B815" s="362" t="s">
        <v>1763</v>
      </c>
      <c r="C815" s="1101" t="s">
        <v>2553</v>
      </c>
      <c r="D815" s="1217" t="s">
        <v>3429</v>
      </c>
      <c r="E815" s="138" t="s">
        <v>3840</v>
      </c>
    </row>
    <row r="816" spans="1:5" s="362" customFormat="1" ht="30">
      <c r="A816" s="581" t="s">
        <v>1623</v>
      </c>
      <c r="B816" s="356" t="s">
        <v>1764</v>
      </c>
      <c r="C816" s="1181" t="s">
        <v>2554</v>
      </c>
      <c r="D816" s="1217" t="s">
        <v>3430</v>
      </c>
      <c r="E816" s="138" t="s">
        <v>3861</v>
      </c>
    </row>
    <row r="817" spans="1:9" s="362" customFormat="1" ht="15">
      <c r="A817" s="581">
        <v>539</v>
      </c>
      <c r="B817" s="362" t="s">
        <v>1765</v>
      </c>
      <c r="C817" s="1101" t="s">
        <v>2555</v>
      </c>
      <c r="D817" s="1217" t="s">
        <v>3431</v>
      </c>
      <c r="E817" s="138" t="s">
        <v>3841</v>
      </c>
    </row>
    <row r="818" spans="1:9" s="362" customFormat="1" ht="15">
      <c r="A818" s="581">
        <v>540</v>
      </c>
      <c r="B818" s="362" t="s">
        <v>1767</v>
      </c>
      <c r="C818" s="1101" t="s">
        <v>2556</v>
      </c>
      <c r="D818" s="1217" t="s">
        <v>3432</v>
      </c>
      <c r="E818" s="138" t="s">
        <v>3842</v>
      </c>
    </row>
    <row r="819" spans="1:9" ht="15">
      <c r="B819" s="1" t="s">
        <v>1539</v>
      </c>
      <c r="C819" s="1101" t="s">
        <v>2557</v>
      </c>
      <c r="D819" s="1" t="s">
        <v>3171</v>
      </c>
      <c r="E819" s="1250" t="s">
        <v>3863</v>
      </c>
    </row>
    <row r="820" spans="1:9" s="362" customFormat="1" ht="15">
      <c r="A820" s="581"/>
      <c r="C820" s="1101"/>
    </row>
    <row r="821" spans="1:9" ht="15">
      <c r="B821" s="1" t="s">
        <v>1539</v>
      </c>
      <c r="C821" s="1101" t="s">
        <v>2557</v>
      </c>
      <c r="D821" s="1" t="s">
        <v>3171</v>
      </c>
      <c r="E821" s="1250" t="s">
        <v>3863</v>
      </c>
      <c r="F821" s="1" t="s">
        <v>16</v>
      </c>
      <c r="G821" s="1" t="s">
        <v>651</v>
      </c>
      <c r="H821" s="1" t="s">
        <v>16</v>
      </c>
      <c r="I821" s="1" t="s">
        <v>1194</v>
      </c>
    </row>
    <row r="822" spans="1:9" ht="12.75" customHeight="1">
      <c r="C822" s="1101"/>
    </row>
    <row r="823" spans="1:9" ht="15">
      <c r="B823" s="1" t="s">
        <v>656</v>
      </c>
      <c r="C823" s="1101" t="s">
        <v>2558</v>
      </c>
      <c r="D823" s="1" t="s">
        <v>656</v>
      </c>
      <c r="E823" s="1250" t="s">
        <v>656</v>
      </c>
      <c r="F823" s="1" t="s">
        <v>16</v>
      </c>
      <c r="G823" s="1" t="s">
        <v>657</v>
      </c>
      <c r="H823" s="1" t="s">
        <v>16</v>
      </c>
      <c r="I823" s="1" t="s">
        <v>1195</v>
      </c>
    </row>
    <row r="824" spans="1:9" ht="15">
      <c r="B824" s="1" t="s">
        <v>1523</v>
      </c>
      <c r="C824" s="1101" t="s">
        <v>2559</v>
      </c>
      <c r="D824" s="1" t="s">
        <v>3172</v>
      </c>
      <c r="E824" s="1250" t="s">
        <v>1523</v>
      </c>
      <c r="F824" s="1" t="s">
        <v>16</v>
      </c>
      <c r="G824" s="1" t="s">
        <v>658</v>
      </c>
      <c r="H824" s="1" t="s">
        <v>16</v>
      </c>
      <c r="I824" s="1" t="s">
        <v>660</v>
      </c>
    </row>
    <row r="825" spans="1:9" s="362" customFormat="1" ht="15">
      <c r="A825" s="581"/>
      <c r="B825" s="362" t="s">
        <v>1724</v>
      </c>
      <c r="C825" s="1101" t="s">
        <v>2560</v>
      </c>
      <c r="D825" s="1218" t="s">
        <v>3392</v>
      </c>
      <c r="E825" s="1180" t="s">
        <v>3878</v>
      </c>
    </row>
    <row r="826" spans="1:9" ht="15">
      <c r="B826" s="1" t="s">
        <v>1522</v>
      </c>
      <c r="C826" s="1101" t="s">
        <v>2561</v>
      </c>
      <c r="D826" s="1" t="s">
        <v>3173</v>
      </c>
      <c r="E826" s="137" t="s">
        <v>3830</v>
      </c>
      <c r="F826" s="1" t="s">
        <v>16</v>
      </c>
      <c r="G826" s="1" t="s">
        <v>659</v>
      </c>
      <c r="H826" s="1" t="s">
        <v>16</v>
      </c>
      <c r="I826" s="1" t="s">
        <v>1195</v>
      </c>
    </row>
    <row r="827" spans="1:9" ht="15">
      <c r="B827" s="1" t="s">
        <v>652</v>
      </c>
      <c r="C827" s="1101" t="s">
        <v>2562</v>
      </c>
      <c r="D827" s="1" t="s">
        <v>653</v>
      </c>
      <c r="E827" s="137" t="s">
        <v>654</v>
      </c>
      <c r="F827" s="1" t="s">
        <v>16</v>
      </c>
      <c r="G827" s="1" t="s">
        <v>655</v>
      </c>
      <c r="H827" s="1" t="s">
        <v>16</v>
      </c>
      <c r="I827" s="1" t="s">
        <v>655</v>
      </c>
    </row>
    <row r="828" spans="1:9" ht="15">
      <c r="B828" s="1" t="s">
        <v>661</v>
      </c>
      <c r="C828" s="1101" t="s">
        <v>2563</v>
      </c>
      <c r="D828" s="1" t="s">
        <v>662</v>
      </c>
      <c r="E828" s="137" t="s">
        <v>663</v>
      </c>
      <c r="F828" s="1" t="s">
        <v>16</v>
      </c>
      <c r="G828" s="1" t="s">
        <v>664</v>
      </c>
      <c r="H828" s="1" t="s">
        <v>16</v>
      </c>
      <c r="I828" s="1" t="s">
        <v>664</v>
      </c>
    </row>
    <row r="829" spans="1:9" ht="15">
      <c r="B829" s="1" t="s">
        <v>665</v>
      </c>
      <c r="C829" s="1101" t="s">
        <v>2564</v>
      </c>
      <c r="D829" s="1" t="s">
        <v>666</v>
      </c>
      <c r="E829" s="137" t="s">
        <v>667</v>
      </c>
      <c r="F829" s="1" t="s">
        <v>16</v>
      </c>
      <c r="G829" s="1" t="s">
        <v>668</v>
      </c>
      <c r="H829" s="1" t="s">
        <v>16</v>
      </c>
      <c r="I829" s="1" t="s">
        <v>668</v>
      </c>
    </row>
    <row r="830" spans="1:9" ht="15">
      <c r="B830" s="1" t="s">
        <v>669</v>
      </c>
      <c r="C830" s="1101" t="s">
        <v>2565</v>
      </c>
      <c r="D830" s="1" t="s">
        <v>670</v>
      </c>
      <c r="E830" s="137" t="s">
        <v>671</v>
      </c>
      <c r="F830" s="1" t="s">
        <v>16</v>
      </c>
      <c r="G830" s="1" t="s">
        <v>672</v>
      </c>
      <c r="H830" s="1" t="s">
        <v>16</v>
      </c>
      <c r="I830" s="1" t="s">
        <v>672</v>
      </c>
    </row>
    <row r="831" spans="1:9" ht="15">
      <c r="B831" s="1" t="s">
        <v>673</v>
      </c>
      <c r="C831" s="1101" t="s">
        <v>2566</v>
      </c>
      <c r="D831" s="1" t="s">
        <v>674</v>
      </c>
      <c r="E831" s="137" t="s">
        <v>675</v>
      </c>
      <c r="F831" s="1" t="s">
        <v>16</v>
      </c>
      <c r="G831" s="1" t="s">
        <v>676</v>
      </c>
      <c r="H831" s="1" t="s">
        <v>16</v>
      </c>
      <c r="I831" s="1" t="s">
        <v>676</v>
      </c>
    </row>
    <row r="832" spans="1:9" ht="15">
      <c r="B832" s="1" t="s">
        <v>677</v>
      </c>
      <c r="C832" s="1101" t="s">
        <v>2567</v>
      </c>
      <c r="D832" s="1" t="s">
        <v>678</v>
      </c>
      <c r="E832" s="137" t="s">
        <v>679</v>
      </c>
      <c r="F832" s="1" t="s">
        <v>16</v>
      </c>
      <c r="G832" s="1" t="s">
        <v>680</v>
      </c>
      <c r="H832" s="1" t="s">
        <v>16</v>
      </c>
      <c r="I832" s="1" t="s">
        <v>680</v>
      </c>
    </row>
    <row r="833" spans="2:9" ht="15">
      <c r="B833" s="1" t="s">
        <v>681</v>
      </c>
      <c r="C833" s="1101" t="s">
        <v>2568</v>
      </c>
      <c r="D833" s="1" t="s">
        <v>682</v>
      </c>
      <c r="E833" s="137" t="s">
        <v>683</v>
      </c>
      <c r="F833" s="1" t="s">
        <v>16</v>
      </c>
      <c r="G833" s="1" t="s">
        <v>684</v>
      </c>
      <c r="H833" s="1" t="s">
        <v>16</v>
      </c>
      <c r="I833" s="1" t="s">
        <v>684</v>
      </c>
    </row>
    <row r="834" spans="2:9" ht="15">
      <c r="B834" s="1" t="s">
        <v>685</v>
      </c>
      <c r="C834" s="1101" t="s">
        <v>2569</v>
      </c>
      <c r="D834" s="1" t="s">
        <v>686</v>
      </c>
      <c r="E834" s="137" t="s">
        <v>687</v>
      </c>
      <c r="F834" s="1" t="s">
        <v>16</v>
      </c>
      <c r="G834" s="1" t="s">
        <v>688</v>
      </c>
      <c r="H834" s="1" t="s">
        <v>16</v>
      </c>
      <c r="I834" s="1" t="s">
        <v>688</v>
      </c>
    </row>
    <row r="835" spans="2:9" ht="15">
      <c r="C835" s="1101"/>
      <c r="E835" s="137"/>
    </row>
    <row r="836" spans="2:9" ht="15">
      <c r="B836" s="1" t="s">
        <v>689</v>
      </c>
      <c r="C836" s="1101" t="s">
        <v>2570</v>
      </c>
      <c r="D836" s="1" t="s">
        <v>3174</v>
      </c>
      <c r="E836" s="154" t="s">
        <v>3818</v>
      </c>
      <c r="F836" s="1" t="s">
        <v>16</v>
      </c>
      <c r="G836" s="1" t="s">
        <v>690</v>
      </c>
      <c r="H836" s="1" t="s">
        <v>16</v>
      </c>
      <c r="I836" s="1" t="s">
        <v>1196</v>
      </c>
    </row>
    <row r="837" spans="2:9" ht="30">
      <c r="B837" s="1" t="s">
        <v>691</v>
      </c>
      <c r="C837" s="1101" t="s">
        <v>2571</v>
      </c>
      <c r="D837" s="1" t="s">
        <v>3175</v>
      </c>
      <c r="E837" s="154" t="s">
        <v>692</v>
      </c>
      <c r="F837" s="1" t="s">
        <v>16</v>
      </c>
      <c r="G837" s="1" t="s">
        <v>693</v>
      </c>
      <c r="H837" s="1" t="s">
        <v>16</v>
      </c>
      <c r="I837" s="1" t="s">
        <v>694</v>
      </c>
    </row>
    <row r="838" spans="2:9" ht="15">
      <c r="B838" s="1" t="s">
        <v>1545</v>
      </c>
      <c r="C838" s="1101" t="s">
        <v>2572</v>
      </c>
      <c r="D838" s="1" t="s">
        <v>3176</v>
      </c>
      <c r="E838" s="154" t="s">
        <v>3819</v>
      </c>
    </row>
    <row r="839" spans="2:9" ht="30">
      <c r="B839" s="1" t="s">
        <v>1546</v>
      </c>
      <c r="C839" s="1103" t="s">
        <v>2739</v>
      </c>
      <c r="D839" s="1" t="s">
        <v>3177</v>
      </c>
      <c r="E839" s="154" t="s">
        <v>3820</v>
      </c>
    </row>
    <row r="840" spans="2:9" ht="15">
      <c r="B840" s="1" t="s">
        <v>1396</v>
      </c>
      <c r="C840" s="1101" t="s">
        <v>2573</v>
      </c>
      <c r="D840" s="1" t="s">
        <v>3178</v>
      </c>
      <c r="E840" s="154" t="s">
        <v>3821</v>
      </c>
    </row>
    <row r="841" spans="2:9" ht="30">
      <c r="B841" s="1" t="s">
        <v>697</v>
      </c>
      <c r="C841" s="1103" t="s">
        <v>2740</v>
      </c>
      <c r="D841" s="1" t="s">
        <v>3179</v>
      </c>
      <c r="E841" s="154" t="s">
        <v>3822</v>
      </c>
    </row>
    <row r="842" spans="2:9" ht="30">
      <c r="B842" s="1" t="s">
        <v>1397</v>
      </c>
      <c r="C842" s="1101" t="s">
        <v>2574</v>
      </c>
      <c r="D842" s="1" t="s">
        <v>3180</v>
      </c>
      <c r="E842" s="154" t="s">
        <v>3823</v>
      </c>
      <c r="F842" s="1" t="s">
        <v>16</v>
      </c>
      <c r="G842" s="1" t="s">
        <v>695</v>
      </c>
      <c r="H842" s="1" t="s">
        <v>16</v>
      </c>
      <c r="I842" s="1" t="s">
        <v>1197</v>
      </c>
    </row>
    <row r="843" spans="2:9" ht="45">
      <c r="B843" s="1" t="s">
        <v>1547</v>
      </c>
      <c r="C843" s="1101" t="s">
        <v>2575</v>
      </c>
      <c r="D843" s="1" t="s">
        <v>3181</v>
      </c>
      <c r="E843" s="154" t="s">
        <v>3824</v>
      </c>
      <c r="F843" s="1" t="s">
        <v>16</v>
      </c>
      <c r="G843" s="1" t="s">
        <v>696</v>
      </c>
      <c r="H843" s="1" t="s">
        <v>16</v>
      </c>
      <c r="I843" s="1" t="s">
        <v>1198</v>
      </c>
    </row>
    <row r="844" spans="2:9" ht="30">
      <c r="B844" s="1" t="s">
        <v>1549</v>
      </c>
      <c r="C844" s="1101" t="s">
        <v>2576</v>
      </c>
      <c r="D844" s="1" t="s">
        <v>3182</v>
      </c>
      <c r="E844" s="137" t="s">
        <v>3825</v>
      </c>
      <c r="F844" s="1" t="s">
        <v>16</v>
      </c>
      <c r="G844" s="1" t="s">
        <v>698</v>
      </c>
      <c r="H844" s="1" t="s">
        <v>16</v>
      </c>
      <c r="I844" s="1" t="s">
        <v>1199</v>
      </c>
    </row>
    <row r="845" spans="2:9" ht="30">
      <c r="B845" s="1" t="s">
        <v>1550</v>
      </c>
      <c r="C845" s="1101" t="s">
        <v>2577</v>
      </c>
      <c r="D845" s="1217" t="s">
        <v>3393</v>
      </c>
      <c r="E845" s="137" t="s">
        <v>3826</v>
      </c>
    </row>
    <row r="846" spans="2:9" ht="15">
      <c r="C846" s="1101"/>
      <c r="E846" s="137"/>
    </row>
    <row r="847" spans="2:9" ht="15">
      <c r="B847" s="1" t="s">
        <v>699</v>
      </c>
      <c r="C847" s="1101" t="s">
        <v>2578</v>
      </c>
      <c r="D847" s="1" t="s">
        <v>3183</v>
      </c>
      <c r="E847" s="137" t="s">
        <v>3827</v>
      </c>
      <c r="F847" s="1" t="s">
        <v>16</v>
      </c>
      <c r="G847" s="1" t="s">
        <v>700</v>
      </c>
      <c r="H847" s="1" t="s">
        <v>16</v>
      </c>
      <c r="I847" s="1" t="s">
        <v>1200</v>
      </c>
    </row>
    <row r="848" spans="2:9" ht="45">
      <c r="B848" s="1" t="s">
        <v>2814</v>
      </c>
      <c r="C848" s="1103" t="s">
        <v>2860</v>
      </c>
      <c r="D848" s="1" t="s">
        <v>3184</v>
      </c>
      <c r="E848" s="137" t="s">
        <v>3828</v>
      </c>
      <c r="F848" s="1" t="s">
        <v>16</v>
      </c>
      <c r="G848" s="1" t="s">
        <v>701</v>
      </c>
      <c r="H848" s="1" t="s">
        <v>16</v>
      </c>
      <c r="I848" s="1" t="s">
        <v>1129</v>
      </c>
    </row>
    <row r="849" spans="2:9" ht="45">
      <c r="B849" s="1" t="s">
        <v>2815</v>
      </c>
      <c r="C849" s="1103" t="s">
        <v>2816</v>
      </c>
      <c r="D849" s="1" t="s">
        <v>3185</v>
      </c>
      <c r="E849" s="137" t="s">
        <v>3829</v>
      </c>
      <c r="F849" s="1" t="s">
        <v>16</v>
      </c>
      <c r="G849" s="1" t="s">
        <v>702</v>
      </c>
      <c r="H849" s="1" t="s">
        <v>16</v>
      </c>
      <c r="I849" s="1" t="s">
        <v>1201</v>
      </c>
    </row>
    <row r="850" spans="2:9" ht="15">
      <c r="B850" s="1" t="s">
        <v>703</v>
      </c>
      <c r="C850" s="1101" t="s">
        <v>2579</v>
      </c>
      <c r="D850" s="1208" t="s">
        <v>704</v>
      </c>
      <c r="E850" s="1250" t="s">
        <v>703</v>
      </c>
      <c r="G850" s="1" t="s">
        <v>705</v>
      </c>
      <c r="I850" s="1" t="s">
        <v>1202</v>
      </c>
    </row>
    <row r="851" spans="2:9" ht="15">
      <c r="B851" s="1" t="s">
        <v>706</v>
      </c>
      <c r="C851" s="1101" t="s">
        <v>2580</v>
      </c>
      <c r="D851" s="1208" t="s">
        <v>707</v>
      </c>
      <c r="E851" s="137" t="s">
        <v>915</v>
      </c>
      <c r="F851" s="1" t="s">
        <v>16</v>
      </c>
      <c r="G851" s="1" t="s">
        <v>708</v>
      </c>
      <c r="H851" s="1" t="s">
        <v>16</v>
      </c>
      <c r="I851" s="1" t="s">
        <v>709</v>
      </c>
    </row>
    <row r="852" spans="2:9" ht="30">
      <c r="B852" s="1" t="s">
        <v>710</v>
      </c>
      <c r="C852" s="1101" t="s">
        <v>2581</v>
      </c>
      <c r="D852" s="1208" t="s">
        <v>711</v>
      </c>
      <c r="E852" s="137" t="s">
        <v>916</v>
      </c>
      <c r="G852" s="1" t="s">
        <v>712</v>
      </c>
      <c r="I852" s="1" t="s">
        <v>713</v>
      </c>
    </row>
    <row r="853" spans="2:9" ht="15">
      <c r="B853" s="362" t="s">
        <v>1726</v>
      </c>
      <c r="C853" s="1101" t="s">
        <v>2582</v>
      </c>
      <c r="D853" s="1208" t="s">
        <v>714</v>
      </c>
      <c r="E853" s="137" t="s">
        <v>716</v>
      </c>
      <c r="F853" s="1" t="s">
        <v>16</v>
      </c>
      <c r="G853" s="1" t="s">
        <v>715</v>
      </c>
      <c r="H853" s="1" t="s">
        <v>16</v>
      </c>
      <c r="I853" s="1" t="s">
        <v>716</v>
      </c>
    </row>
    <row r="854" spans="2:9" ht="15">
      <c r="B854" s="362" t="s">
        <v>1727</v>
      </c>
      <c r="C854" s="1101" t="s">
        <v>2583</v>
      </c>
      <c r="D854" s="1208" t="s">
        <v>717</v>
      </c>
      <c r="E854" s="137" t="s">
        <v>917</v>
      </c>
      <c r="F854" s="1" t="s">
        <v>16</v>
      </c>
      <c r="G854" s="1" t="s">
        <v>718</v>
      </c>
      <c r="H854" s="1" t="s">
        <v>16</v>
      </c>
      <c r="I854" s="1" t="s">
        <v>1203</v>
      </c>
    </row>
    <row r="855" spans="2:9" ht="15">
      <c r="B855" s="1" t="s">
        <v>719</v>
      </c>
      <c r="C855" s="1101" t="s">
        <v>2584</v>
      </c>
      <c r="D855" s="1208" t="s">
        <v>720</v>
      </c>
      <c r="E855" s="137" t="s">
        <v>900</v>
      </c>
      <c r="F855" s="1" t="s">
        <v>16</v>
      </c>
      <c r="G855" s="1" t="s">
        <v>721</v>
      </c>
      <c r="H855" s="1" t="s">
        <v>16</v>
      </c>
      <c r="I855" s="1" t="s">
        <v>722</v>
      </c>
    </row>
    <row r="856" spans="2:9" ht="15">
      <c r="B856" s="1" t="s">
        <v>723</v>
      </c>
      <c r="C856" s="1101" t="s">
        <v>2585</v>
      </c>
      <c r="D856" s="1208" t="s">
        <v>724</v>
      </c>
      <c r="E856" s="137" t="s">
        <v>132</v>
      </c>
      <c r="F856" s="1" t="s">
        <v>16</v>
      </c>
      <c r="G856" s="1" t="s">
        <v>133</v>
      </c>
      <c r="H856" s="1" t="s">
        <v>16</v>
      </c>
      <c r="I856" s="1" t="s">
        <v>725</v>
      </c>
    </row>
    <row r="857" spans="2:9" ht="15">
      <c r="C857" s="1101"/>
      <c r="E857" s="154"/>
    </row>
    <row r="858" spans="2:9" ht="15">
      <c r="B858" s="1" t="s">
        <v>726</v>
      </c>
      <c r="C858" s="1101" t="s">
        <v>2586</v>
      </c>
      <c r="D858" s="1" t="s">
        <v>3186</v>
      </c>
      <c r="E858" s="154" t="s">
        <v>3810</v>
      </c>
      <c r="F858" s="1" t="s">
        <v>16</v>
      </c>
      <c r="G858" s="1" t="s">
        <v>727</v>
      </c>
      <c r="H858" s="1" t="s">
        <v>16</v>
      </c>
      <c r="I858" s="1" t="s">
        <v>728</v>
      </c>
    </row>
    <row r="859" spans="2:9" ht="30">
      <c r="B859" s="1" t="s">
        <v>1552</v>
      </c>
      <c r="C859" s="1101" t="s">
        <v>2587</v>
      </c>
      <c r="D859" s="1" t="s">
        <v>3187</v>
      </c>
      <c r="E859" s="154" t="s">
        <v>3811</v>
      </c>
      <c r="F859" s="1" t="s">
        <v>16</v>
      </c>
      <c r="G859" s="1" t="s">
        <v>729</v>
      </c>
      <c r="H859" s="1" t="s">
        <v>16</v>
      </c>
      <c r="I859" s="1" t="s">
        <v>730</v>
      </c>
    </row>
    <row r="860" spans="2:9" ht="30">
      <c r="B860" s="1" t="s">
        <v>1398</v>
      </c>
      <c r="C860" s="1101" t="s">
        <v>2588</v>
      </c>
      <c r="D860" s="1" t="s">
        <v>3188</v>
      </c>
      <c r="E860" s="154" t="s">
        <v>3812</v>
      </c>
    </row>
    <row r="861" spans="2:9" ht="15">
      <c r="B861" s="1" t="s">
        <v>1551</v>
      </c>
      <c r="C861" s="1101" t="s">
        <v>2589</v>
      </c>
      <c r="D861" s="1" t="s">
        <v>3189</v>
      </c>
      <c r="E861" s="154" t="s">
        <v>3813</v>
      </c>
    </row>
    <row r="862" spans="2:9" ht="15">
      <c r="B862" s="1" t="s">
        <v>1553</v>
      </c>
      <c r="C862" s="1101" t="s">
        <v>2590</v>
      </c>
      <c r="D862" s="1" t="s">
        <v>3190</v>
      </c>
      <c r="E862" s="154" t="s">
        <v>3814</v>
      </c>
    </row>
    <row r="863" spans="2:9" ht="30">
      <c r="B863" s="1" t="s">
        <v>1554</v>
      </c>
      <c r="C863" s="1101" t="s">
        <v>2591</v>
      </c>
      <c r="D863" s="1" t="s">
        <v>3191</v>
      </c>
      <c r="E863" s="154" t="s">
        <v>3815</v>
      </c>
    </row>
    <row r="864" spans="2:9" ht="30">
      <c r="B864" s="1" t="s">
        <v>1555</v>
      </c>
      <c r="C864" s="1101" t="s">
        <v>2592</v>
      </c>
      <c r="D864" s="1" t="s">
        <v>3192</v>
      </c>
      <c r="E864" s="154" t="s">
        <v>3816</v>
      </c>
    </row>
    <row r="865" spans="1:15" ht="15">
      <c r="B865" s="1" t="s">
        <v>1556</v>
      </c>
      <c r="C865" s="1101" t="s">
        <v>2593</v>
      </c>
      <c r="D865" s="1" t="s">
        <v>3193</v>
      </c>
      <c r="E865" s="154" t="s">
        <v>3817</v>
      </c>
    </row>
    <row r="866" spans="1:15" ht="15">
      <c r="C866" s="1101"/>
      <c r="E866" s="154"/>
    </row>
    <row r="867" spans="1:15" ht="30">
      <c r="B867" s="1" t="s">
        <v>731</v>
      </c>
      <c r="C867" s="1101" t="s">
        <v>2594</v>
      </c>
      <c r="D867" s="1208" t="s">
        <v>732</v>
      </c>
      <c r="E867" s="137" t="s">
        <v>918</v>
      </c>
      <c r="F867" s="1" t="s">
        <v>16</v>
      </c>
      <c r="G867" s="1" t="s">
        <v>733</v>
      </c>
      <c r="H867" s="1" t="s">
        <v>16</v>
      </c>
      <c r="I867" s="1" t="s">
        <v>1204</v>
      </c>
    </row>
    <row r="868" spans="1:15" ht="15">
      <c r="C868" s="1101"/>
      <c r="E868" s="136" t="s">
        <v>16</v>
      </c>
      <c r="F868" s="1" t="s">
        <v>16</v>
      </c>
      <c r="G868" s="1" t="s">
        <v>16</v>
      </c>
      <c r="H868" s="1" t="s">
        <v>16</v>
      </c>
      <c r="I868" s="1" t="s">
        <v>16</v>
      </c>
    </row>
    <row r="869" spans="1:15" ht="15">
      <c r="B869" s="199"/>
      <c r="C869" s="1196"/>
      <c r="E869" s="138" t="s">
        <v>897</v>
      </c>
      <c r="F869" s="1" t="s">
        <v>16</v>
      </c>
      <c r="G869" s="1" t="s">
        <v>16</v>
      </c>
      <c r="H869" s="1" t="s">
        <v>16</v>
      </c>
      <c r="I869" s="1" t="s">
        <v>16</v>
      </c>
    </row>
    <row r="870" spans="1:15" ht="15">
      <c r="B870" s="1" t="s">
        <v>734</v>
      </c>
      <c r="C870" s="1101" t="s">
        <v>2595</v>
      </c>
      <c r="D870" s="1" t="s">
        <v>2968</v>
      </c>
      <c r="I870" s="1" t="s">
        <v>879</v>
      </c>
    </row>
    <row r="871" spans="1:15" ht="15">
      <c r="C871" s="1101"/>
    </row>
    <row r="872" spans="1:15" ht="15">
      <c r="B872" s="1" t="s">
        <v>2</v>
      </c>
      <c r="C872" s="1103" t="s">
        <v>2007</v>
      </c>
      <c r="D872" s="1" t="s">
        <v>3</v>
      </c>
      <c r="E872" s="1162" t="s">
        <v>3887</v>
      </c>
      <c r="F872" s="1" t="s">
        <v>5</v>
      </c>
      <c r="G872" s="1" t="s">
        <v>6</v>
      </c>
      <c r="H872" s="1" t="s">
        <v>7</v>
      </c>
      <c r="I872" s="1" t="s">
        <v>8</v>
      </c>
      <c r="J872" s="1" t="s">
        <v>1275</v>
      </c>
    </row>
    <row r="873" spans="1:15" ht="15">
      <c r="C873" s="1101"/>
    </row>
    <row r="874" spans="1:15" ht="15">
      <c r="B874" s="1" t="s">
        <v>734</v>
      </c>
      <c r="C874" s="1101" t="s">
        <v>2595</v>
      </c>
      <c r="D874" s="1" t="s">
        <v>2968</v>
      </c>
      <c r="E874" s="138" t="s">
        <v>897</v>
      </c>
      <c r="F874" s="156" t="s">
        <v>932</v>
      </c>
      <c r="G874" s="1" t="s">
        <v>735</v>
      </c>
      <c r="H874" s="1" t="s">
        <v>16</v>
      </c>
      <c r="I874" s="1" t="s">
        <v>879</v>
      </c>
      <c r="J874" s="1" t="s">
        <v>16</v>
      </c>
      <c r="K874" s="1" t="s">
        <v>16</v>
      </c>
      <c r="L874" s="1" t="s">
        <v>16</v>
      </c>
      <c r="M874" s="1" t="s">
        <v>16</v>
      </c>
      <c r="N874" s="1" t="s">
        <v>16</v>
      </c>
      <c r="O874" s="1" t="s">
        <v>16</v>
      </c>
    </row>
    <row r="875" spans="1:15" s="362" customFormat="1" ht="15">
      <c r="A875" s="581" t="s">
        <v>1623</v>
      </c>
      <c r="B875" s="362" t="s">
        <v>1839</v>
      </c>
      <c r="C875" s="1101" t="s">
        <v>2596</v>
      </c>
      <c r="D875" s="362" t="s">
        <v>3009</v>
      </c>
      <c r="E875" s="138" t="s">
        <v>3888</v>
      </c>
      <c r="F875" s="156"/>
    </row>
    <row r="876" spans="1:15" s="362" customFormat="1" ht="30">
      <c r="A876" s="581" t="s">
        <v>1623</v>
      </c>
      <c r="B876" s="362" t="s">
        <v>1840</v>
      </c>
      <c r="C876" s="1103" t="s">
        <v>2741</v>
      </c>
      <c r="D876" s="362" t="s">
        <v>3010</v>
      </c>
      <c r="E876" s="362" t="s">
        <v>3889</v>
      </c>
      <c r="F876" s="156"/>
    </row>
    <row r="877" spans="1:15" s="362" customFormat="1" ht="30">
      <c r="A877" s="581" t="s">
        <v>1623</v>
      </c>
      <c r="B877" s="362" t="s">
        <v>1841</v>
      </c>
      <c r="C877" s="1101" t="s">
        <v>2597</v>
      </c>
      <c r="D877" s="362" t="s">
        <v>3011</v>
      </c>
      <c r="E877" s="362" t="s">
        <v>3890</v>
      </c>
      <c r="F877" s="156"/>
    </row>
    <row r="878" spans="1:15" s="362" customFormat="1" ht="30">
      <c r="A878" s="581" t="s">
        <v>1623</v>
      </c>
      <c r="B878" s="362" t="s">
        <v>1842</v>
      </c>
      <c r="C878" s="1101" t="s">
        <v>2598</v>
      </c>
      <c r="D878" s="362" t="s">
        <v>3012</v>
      </c>
      <c r="E878" s="138" t="s">
        <v>4040</v>
      </c>
      <c r="F878" s="156"/>
    </row>
    <row r="879" spans="1:15" s="362" customFormat="1" ht="30">
      <c r="A879" s="581" t="s">
        <v>1623</v>
      </c>
      <c r="B879" s="362" t="s">
        <v>1843</v>
      </c>
      <c r="C879" s="1101" t="s">
        <v>2599</v>
      </c>
      <c r="D879" s="362" t="s">
        <v>3013</v>
      </c>
      <c r="E879" s="138" t="s">
        <v>3891</v>
      </c>
      <c r="F879" s="156"/>
    </row>
    <row r="880" spans="1:15" s="362" customFormat="1" ht="15">
      <c r="A880" s="581"/>
      <c r="C880" s="1101"/>
      <c r="E880" s="138"/>
      <c r="F880" s="156"/>
    </row>
    <row r="881" spans="1:15" ht="15">
      <c r="B881" s="1" t="s">
        <v>736</v>
      </c>
      <c r="C881" s="1101" t="s">
        <v>2600</v>
      </c>
      <c r="D881" s="1218" t="s">
        <v>3433</v>
      </c>
      <c r="E881" s="136" t="s">
        <v>3966</v>
      </c>
      <c r="F881" s="156" t="s">
        <v>933</v>
      </c>
      <c r="G881" s="1" t="s">
        <v>737</v>
      </c>
      <c r="H881" s="1" t="s">
        <v>16</v>
      </c>
      <c r="I881" s="1" t="s">
        <v>881</v>
      </c>
      <c r="J881" s="1" t="s">
        <v>16</v>
      </c>
      <c r="K881" s="1" t="s">
        <v>16</v>
      </c>
      <c r="L881" s="1" t="s">
        <v>16</v>
      </c>
      <c r="N881" s="1" t="s">
        <v>16</v>
      </c>
      <c r="O881" s="1" t="s">
        <v>16</v>
      </c>
    </row>
    <row r="882" spans="1:15" ht="15">
      <c r="B882" s="1" t="s">
        <v>1562</v>
      </c>
      <c r="C882" s="1101" t="s">
        <v>2601</v>
      </c>
      <c r="D882" s="1" t="s">
        <v>2969</v>
      </c>
      <c r="E882" s="154" t="s">
        <v>3892</v>
      </c>
      <c r="F882" s="1" t="s">
        <v>16</v>
      </c>
      <c r="G882" s="1" t="s">
        <v>738</v>
      </c>
      <c r="H882" s="1" t="s">
        <v>16</v>
      </c>
      <c r="I882" s="1" t="s">
        <v>1205</v>
      </c>
      <c r="J882" s="1" t="s">
        <v>16</v>
      </c>
      <c r="K882" s="1" t="s">
        <v>16</v>
      </c>
      <c r="L882" s="1" t="s">
        <v>16</v>
      </c>
      <c r="M882" s="1" t="s">
        <v>16</v>
      </c>
      <c r="N882" s="1" t="s">
        <v>16</v>
      </c>
      <c r="O882" s="1" t="s">
        <v>16</v>
      </c>
    </row>
    <row r="883" spans="1:15" ht="30">
      <c r="B883" s="1" t="s">
        <v>1558</v>
      </c>
      <c r="C883" s="1103" t="s">
        <v>2742</v>
      </c>
      <c r="D883" s="1" t="s">
        <v>2970</v>
      </c>
      <c r="E883" s="154" t="s">
        <v>3893</v>
      </c>
    </row>
    <row r="884" spans="1:15" ht="30">
      <c r="B884" s="1" t="s">
        <v>1559</v>
      </c>
      <c r="C884" s="1101" t="s">
        <v>2602</v>
      </c>
      <c r="D884" s="1" t="s">
        <v>2971</v>
      </c>
      <c r="E884" s="154" t="s">
        <v>3894</v>
      </c>
    </row>
    <row r="885" spans="1:15" ht="45">
      <c r="B885" s="362" t="s">
        <v>1564</v>
      </c>
      <c r="C885" s="1101" t="s">
        <v>2603</v>
      </c>
      <c r="D885" s="1" t="s">
        <v>2972</v>
      </c>
      <c r="E885" s="154" t="s">
        <v>3898</v>
      </c>
      <c r="F885" s="1" t="s">
        <v>739</v>
      </c>
      <c r="G885" s="1" t="s">
        <v>740</v>
      </c>
      <c r="H885" s="1" t="s">
        <v>739</v>
      </c>
      <c r="I885" s="1" t="s">
        <v>1206</v>
      </c>
      <c r="J885" s="1" t="s">
        <v>739</v>
      </c>
      <c r="K885" s="1" t="s">
        <v>739</v>
      </c>
      <c r="L885" s="1" t="s">
        <v>739</v>
      </c>
      <c r="M885" s="1" t="s">
        <v>739</v>
      </c>
      <c r="N885" s="1" t="s">
        <v>739</v>
      </c>
      <c r="O885" s="1" t="s">
        <v>739</v>
      </c>
    </row>
    <row r="886" spans="1:15" s="362" customFormat="1" ht="15">
      <c r="A886" s="581" t="s">
        <v>1623</v>
      </c>
      <c r="B886" s="362" t="s">
        <v>1844</v>
      </c>
      <c r="C886" s="1101" t="s">
        <v>2604</v>
      </c>
      <c r="D886" s="362" t="s">
        <v>3014</v>
      </c>
      <c r="E886" s="154" t="s">
        <v>3895</v>
      </c>
    </row>
    <row r="887" spans="1:15" s="362" customFormat="1" ht="15">
      <c r="A887" s="581" t="s">
        <v>1623</v>
      </c>
      <c r="B887" s="362" t="s">
        <v>1845</v>
      </c>
      <c r="C887" s="1101" t="s">
        <v>2605</v>
      </c>
      <c r="D887" s="362" t="s">
        <v>3015</v>
      </c>
      <c r="E887" s="154" t="s">
        <v>3896</v>
      </c>
    </row>
    <row r="888" spans="1:15" s="362" customFormat="1" ht="15">
      <c r="A888" s="581" t="s">
        <v>1623</v>
      </c>
      <c r="B888" s="362" t="s">
        <v>1846</v>
      </c>
      <c r="C888" s="1101" t="s">
        <v>2606</v>
      </c>
      <c r="D888" s="362" t="s">
        <v>3016</v>
      </c>
      <c r="E888" s="154" t="s">
        <v>3897</v>
      </c>
    </row>
    <row r="889" spans="1:15" ht="15">
      <c r="C889" s="1101"/>
      <c r="E889" s="154"/>
    </row>
    <row r="890" spans="1:15" ht="15">
      <c r="B890" s="1" t="s">
        <v>1563</v>
      </c>
      <c r="C890" s="1101" t="s">
        <v>2607</v>
      </c>
      <c r="D890" s="1" t="s">
        <v>741</v>
      </c>
      <c r="E890" s="154" t="s">
        <v>3899</v>
      </c>
      <c r="F890" s="1" t="s">
        <v>16</v>
      </c>
      <c r="G890" s="1" t="s">
        <v>742</v>
      </c>
      <c r="H890" s="1" t="s">
        <v>16</v>
      </c>
      <c r="I890" s="1" t="s">
        <v>882</v>
      </c>
      <c r="J890" s="1" t="s">
        <v>16</v>
      </c>
      <c r="K890" s="1" t="s">
        <v>16</v>
      </c>
      <c r="L890" s="1" t="s">
        <v>16</v>
      </c>
      <c r="M890" s="1" t="s">
        <v>16</v>
      </c>
      <c r="N890" s="1" t="s">
        <v>16</v>
      </c>
      <c r="O890" s="1" t="s">
        <v>16</v>
      </c>
    </row>
    <row r="891" spans="1:15" ht="30">
      <c r="B891" s="1" t="s">
        <v>1378</v>
      </c>
      <c r="C891" s="1101" t="s">
        <v>2608</v>
      </c>
      <c r="D891" s="1" t="s">
        <v>2973</v>
      </c>
      <c r="E891" s="154" t="s">
        <v>3900</v>
      </c>
      <c r="F891" s="1" t="s">
        <v>16</v>
      </c>
      <c r="G891" s="1" t="s">
        <v>743</v>
      </c>
      <c r="H891" s="1" t="s">
        <v>16</v>
      </c>
      <c r="I891" s="1" t="s">
        <v>1207</v>
      </c>
      <c r="J891" s="1" t="s">
        <v>16</v>
      </c>
      <c r="K891" s="1" t="s">
        <v>16</v>
      </c>
      <c r="L891" s="1" t="s">
        <v>16</v>
      </c>
      <c r="M891" s="1" t="s">
        <v>16</v>
      </c>
      <c r="N891" s="1" t="s">
        <v>16</v>
      </c>
      <c r="O891" s="1" t="s">
        <v>16</v>
      </c>
    </row>
    <row r="892" spans="1:15" ht="15">
      <c r="B892" s="1" t="s">
        <v>744</v>
      </c>
      <c r="C892" s="1101" t="s">
        <v>2609</v>
      </c>
      <c r="D892" s="1" t="s">
        <v>2974</v>
      </c>
      <c r="E892" s="154" t="s">
        <v>3901</v>
      </c>
      <c r="F892" s="1" t="s">
        <v>16</v>
      </c>
      <c r="G892" s="1" t="s">
        <v>745</v>
      </c>
      <c r="H892" s="1" t="s">
        <v>16</v>
      </c>
      <c r="I892" s="1" t="s">
        <v>1208</v>
      </c>
      <c r="J892" s="1" t="s">
        <v>16</v>
      </c>
      <c r="K892" s="1" t="s">
        <v>16</v>
      </c>
      <c r="L892" s="1" t="s">
        <v>16</v>
      </c>
      <c r="M892" s="1" t="s">
        <v>16</v>
      </c>
      <c r="N892" s="1" t="s">
        <v>16</v>
      </c>
      <c r="O892" s="1" t="s">
        <v>16</v>
      </c>
    </row>
    <row r="893" spans="1:15" ht="30">
      <c r="B893" s="1" t="s">
        <v>1560</v>
      </c>
      <c r="C893" s="1101" t="s">
        <v>2610</v>
      </c>
      <c r="D893" s="1" t="s">
        <v>2975</v>
      </c>
      <c r="E893" s="136" t="s">
        <v>3903</v>
      </c>
    </row>
    <row r="894" spans="1:15" ht="30">
      <c r="B894" s="362" t="s">
        <v>1561</v>
      </c>
      <c r="C894" s="1103" t="s">
        <v>2780</v>
      </c>
      <c r="D894" s="1" t="s">
        <v>3323</v>
      </c>
      <c r="E894" s="1269" t="s">
        <v>4010</v>
      </c>
    </row>
    <row r="895" spans="1:15" s="362" customFormat="1" ht="15">
      <c r="A895" s="581" t="s">
        <v>1623</v>
      </c>
      <c r="B895" s="362" t="s">
        <v>1847</v>
      </c>
      <c r="C895" s="1101" t="s">
        <v>2611</v>
      </c>
      <c r="D895" s="362" t="s">
        <v>3017</v>
      </c>
      <c r="E895" s="154" t="s">
        <v>3904</v>
      </c>
    </row>
    <row r="896" spans="1:15" s="362" customFormat="1" ht="15">
      <c r="A896" s="581" t="s">
        <v>1623</v>
      </c>
      <c r="B896" s="362" t="s">
        <v>1848</v>
      </c>
      <c r="C896" s="1101" t="s">
        <v>2612</v>
      </c>
      <c r="D896" s="362" t="s">
        <v>3018</v>
      </c>
      <c r="E896" s="1269" t="s">
        <v>3902</v>
      </c>
    </row>
    <row r="897" spans="1:15" s="362" customFormat="1" ht="30">
      <c r="A897" s="581" t="s">
        <v>1623</v>
      </c>
      <c r="B897" s="362" t="s">
        <v>1849</v>
      </c>
      <c r="C897" s="1101" t="s">
        <v>2613</v>
      </c>
      <c r="D897" s="362" t="s">
        <v>3019</v>
      </c>
      <c r="E897" s="154" t="s">
        <v>3905</v>
      </c>
    </row>
    <row r="898" spans="1:15" ht="15">
      <c r="C898" s="1101"/>
      <c r="E898" s="154"/>
    </row>
    <row r="899" spans="1:15" ht="15">
      <c r="B899" s="1" t="s">
        <v>1373</v>
      </c>
      <c r="C899" s="1101" t="s">
        <v>2614</v>
      </c>
      <c r="E899" s="1280" t="s">
        <v>3516</v>
      </c>
    </row>
    <row r="900" spans="1:15" ht="15">
      <c r="B900" s="1" t="s">
        <v>2819</v>
      </c>
      <c r="C900" s="1103" t="s">
        <v>2861</v>
      </c>
      <c r="D900" s="1" t="s">
        <v>3324</v>
      </c>
      <c r="E900" s="154" t="s">
        <v>3734</v>
      </c>
    </row>
    <row r="901" spans="1:15" s="362" customFormat="1" ht="30">
      <c r="A901" s="581" t="s">
        <v>1623</v>
      </c>
      <c r="B901" s="362" t="s">
        <v>1850</v>
      </c>
      <c r="C901" s="1103" t="s">
        <v>2743</v>
      </c>
      <c r="D901" s="362" t="s">
        <v>3020</v>
      </c>
      <c r="E901" s="154" t="s">
        <v>3906</v>
      </c>
    </row>
    <row r="902" spans="1:15" ht="30">
      <c r="B902" s="1" t="s">
        <v>1569</v>
      </c>
      <c r="C902" s="1103" t="s">
        <v>2818</v>
      </c>
      <c r="D902" s="1" t="s">
        <v>2976</v>
      </c>
      <c r="E902" s="154" t="s">
        <v>3907</v>
      </c>
    </row>
    <row r="903" spans="1:15" ht="30">
      <c r="B903" s="1" t="s">
        <v>1565</v>
      </c>
      <c r="C903" s="1101" t="s">
        <v>2615</v>
      </c>
      <c r="D903" s="1" t="s">
        <v>2977</v>
      </c>
      <c r="E903" s="154" t="s">
        <v>3908</v>
      </c>
    </row>
    <row r="904" spans="1:15" s="362" customFormat="1" ht="45">
      <c r="A904" s="581" t="s">
        <v>1623</v>
      </c>
      <c r="B904" s="362" t="s">
        <v>1851</v>
      </c>
      <c r="C904" s="1101" t="s">
        <v>2616</v>
      </c>
      <c r="D904" s="362" t="s">
        <v>3021</v>
      </c>
      <c r="E904" s="362" t="s">
        <v>3909</v>
      </c>
      <c r="M904" s="154"/>
    </row>
    <row r="905" spans="1:15" s="362" customFormat="1" ht="30">
      <c r="A905" s="581" t="s">
        <v>1623</v>
      </c>
      <c r="B905" s="362" t="s">
        <v>1852</v>
      </c>
      <c r="C905" s="1101" t="s">
        <v>2617</v>
      </c>
      <c r="D905" s="362" t="s">
        <v>3022</v>
      </c>
      <c r="E905" s="362" t="s">
        <v>3910</v>
      </c>
      <c r="M905" s="154"/>
    </row>
    <row r="906" spans="1:15" s="362" customFormat="1" ht="45">
      <c r="A906" s="581" t="s">
        <v>1623</v>
      </c>
      <c r="B906" s="362" t="s">
        <v>1853</v>
      </c>
      <c r="C906" s="1101" t="s">
        <v>2618</v>
      </c>
      <c r="D906" s="362" t="s">
        <v>3023</v>
      </c>
      <c r="E906" s="362" t="s">
        <v>3911</v>
      </c>
      <c r="M906" s="154"/>
    </row>
    <row r="907" spans="1:15" ht="15">
      <c r="C907" s="1101"/>
      <c r="M907" s="154"/>
    </row>
    <row r="908" spans="1:15" ht="15">
      <c r="B908" s="1" t="s">
        <v>1567</v>
      </c>
      <c r="C908" s="1101" t="s">
        <v>2578</v>
      </c>
      <c r="D908" s="1" t="s">
        <v>2978</v>
      </c>
      <c r="E908" s="136" t="s">
        <v>4003</v>
      </c>
      <c r="M908" s="154"/>
    </row>
    <row r="909" spans="1:15" s="362" customFormat="1" ht="15">
      <c r="A909" s="581" t="s">
        <v>1623</v>
      </c>
      <c r="B909" s="362" t="s">
        <v>1854</v>
      </c>
      <c r="C909" s="1101" t="s">
        <v>2619</v>
      </c>
      <c r="D909" s="362" t="s">
        <v>3024</v>
      </c>
      <c r="E909" s="362" t="s">
        <v>3912</v>
      </c>
      <c r="M909" s="154"/>
    </row>
    <row r="910" spans="1:15" ht="15">
      <c r="B910" s="362" t="s">
        <v>1904</v>
      </c>
      <c r="C910" s="1103" t="s">
        <v>2817</v>
      </c>
      <c r="D910" s="1" t="s">
        <v>2979</v>
      </c>
      <c r="E910" s="154" t="s">
        <v>3914</v>
      </c>
      <c r="F910" s="1" t="s">
        <v>16</v>
      </c>
      <c r="G910" s="1" t="s">
        <v>747</v>
      </c>
      <c r="H910" s="1" t="s">
        <v>16</v>
      </c>
      <c r="I910" s="1" t="s">
        <v>1273</v>
      </c>
      <c r="J910" s="1" t="s">
        <v>16</v>
      </c>
      <c r="K910" s="1" t="s">
        <v>16</v>
      </c>
      <c r="L910" s="1" t="s">
        <v>16</v>
      </c>
      <c r="M910" s="1" t="s">
        <v>16</v>
      </c>
      <c r="N910" s="1" t="s">
        <v>16</v>
      </c>
      <c r="O910" s="1" t="s">
        <v>16</v>
      </c>
    </row>
    <row r="911" spans="1:15" ht="15">
      <c r="B911" s="362" t="s">
        <v>1905</v>
      </c>
      <c r="C911" s="1101" t="s">
        <v>2620</v>
      </c>
      <c r="D911" s="1" t="s">
        <v>2980</v>
      </c>
      <c r="E911" s="154" t="s">
        <v>3913</v>
      </c>
      <c r="F911" s="1" t="s">
        <v>16</v>
      </c>
      <c r="G911" s="1" t="s">
        <v>748</v>
      </c>
      <c r="H911" s="1" t="s">
        <v>16</v>
      </c>
      <c r="I911" s="1" t="s">
        <v>1274</v>
      </c>
      <c r="J911" s="1" t="s">
        <v>16</v>
      </c>
      <c r="K911" s="1" t="s">
        <v>16</v>
      </c>
      <c r="L911" s="1" t="s">
        <v>16</v>
      </c>
      <c r="M911" s="1" t="s">
        <v>16</v>
      </c>
      <c r="N911" s="1" t="s">
        <v>16</v>
      </c>
      <c r="O911" s="1" t="s">
        <v>16</v>
      </c>
    </row>
    <row r="912" spans="1:15" ht="30">
      <c r="B912" s="1" t="s">
        <v>1571</v>
      </c>
      <c r="C912" s="1103" t="s">
        <v>2744</v>
      </c>
      <c r="D912" s="1" t="s">
        <v>2982</v>
      </c>
      <c r="E912" s="1281" t="s">
        <v>3949</v>
      </c>
      <c r="I912" s="1" t="s">
        <v>1209</v>
      </c>
    </row>
    <row r="913" spans="1:15" ht="15">
      <c r="B913" s="1" t="s">
        <v>1572</v>
      </c>
      <c r="C913" s="1101" t="s">
        <v>2622</v>
      </c>
      <c r="D913" s="1" t="s">
        <v>2981</v>
      </c>
      <c r="E913" s="154" t="s">
        <v>3950</v>
      </c>
    </row>
    <row r="914" spans="1:15" s="362" customFormat="1" ht="30">
      <c r="A914" s="581" t="s">
        <v>1623</v>
      </c>
      <c r="B914" s="362" t="s">
        <v>1855</v>
      </c>
      <c r="C914" s="1101" t="s">
        <v>2623</v>
      </c>
      <c r="D914" s="362" t="s">
        <v>3025</v>
      </c>
      <c r="E914" s="362" t="s">
        <v>3915</v>
      </c>
    </row>
    <row r="915" spans="1:15" s="362" customFormat="1" ht="30">
      <c r="A915" s="581" t="s">
        <v>1623</v>
      </c>
      <c r="B915" s="362" t="s">
        <v>1856</v>
      </c>
      <c r="C915" s="1101" t="s">
        <v>2624</v>
      </c>
      <c r="D915" s="362" t="s">
        <v>3026</v>
      </c>
      <c r="E915" s="1" t="s">
        <v>3916</v>
      </c>
    </row>
    <row r="916" spans="1:15" s="362" customFormat="1" ht="15">
      <c r="A916" s="581" t="s">
        <v>1623</v>
      </c>
      <c r="B916" s="362" t="s">
        <v>1857</v>
      </c>
      <c r="C916" s="1101" t="s">
        <v>2625</v>
      </c>
      <c r="D916" s="1218" t="s">
        <v>3243</v>
      </c>
      <c r="E916" s="362" t="s">
        <v>3917</v>
      </c>
    </row>
    <row r="917" spans="1:15" s="362" customFormat="1" ht="30">
      <c r="A917" s="581" t="s">
        <v>1623</v>
      </c>
      <c r="B917" s="362" t="s">
        <v>1858</v>
      </c>
      <c r="C917" s="1101" t="s">
        <v>2626</v>
      </c>
      <c r="D917" s="362" t="s">
        <v>3027</v>
      </c>
      <c r="E917" s="362" t="s">
        <v>3920</v>
      </c>
    </row>
    <row r="918" spans="1:15" s="362" customFormat="1" ht="30">
      <c r="A918" s="581" t="s">
        <v>1623</v>
      </c>
      <c r="B918" s="362" t="s">
        <v>1859</v>
      </c>
      <c r="C918" s="1101" t="s">
        <v>2627</v>
      </c>
      <c r="D918" s="362" t="s">
        <v>3028</v>
      </c>
      <c r="E918" s="362" t="s">
        <v>3921</v>
      </c>
    </row>
    <row r="919" spans="1:15" s="362" customFormat="1" ht="30">
      <c r="A919" s="581" t="s">
        <v>1623</v>
      </c>
      <c r="B919" s="362" t="s">
        <v>1860</v>
      </c>
      <c r="C919" s="1101" t="s">
        <v>2628</v>
      </c>
      <c r="D919" s="362" t="s">
        <v>3029</v>
      </c>
      <c r="E919" s="154" t="s">
        <v>3918</v>
      </c>
    </row>
    <row r="920" spans="1:15" ht="15">
      <c r="C920" s="1101"/>
      <c r="E920" s="154"/>
    </row>
    <row r="921" spans="1:15" ht="15">
      <c r="B921" s="1" t="s">
        <v>749</v>
      </c>
      <c r="C921" s="1101" t="s">
        <v>2629</v>
      </c>
      <c r="D921" s="1" t="s">
        <v>750</v>
      </c>
      <c r="E921" s="154" t="s">
        <v>899</v>
      </c>
      <c r="F921" s="1" t="s">
        <v>934</v>
      </c>
      <c r="G921" s="1" t="s">
        <v>751</v>
      </c>
      <c r="H921" s="1" t="s">
        <v>16</v>
      </c>
      <c r="I921" s="1" t="s">
        <v>883</v>
      </c>
      <c r="J921" s="1" t="s">
        <v>16</v>
      </c>
      <c r="K921" s="1" t="s">
        <v>16</v>
      </c>
      <c r="L921" s="1" t="s">
        <v>16</v>
      </c>
      <c r="M921" s="1" t="s">
        <v>16</v>
      </c>
      <c r="N921" s="1" t="s">
        <v>16</v>
      </c>
      <c r="O921" s="1" t="s">
        <v>16</v>
      </c>
    </row>
    <row r="922" spans="1:15" ht="15">
      <c r="B922" s="1" t="s">
        <v>1568</v>
      </c>
      <c r="C922" s="1101" t="s">
        <v>2630</v>
      </c>
      <c r="D922" s="1" t="s">
        <v>2983</v>
      </c>
      <c r="E922" s="154" t="s">
        <v>900</v>
      </c>
      <c r="F922" s="1" t="s">
        <v>935</v>
      </c>
      <c r="G922" s="1" t="s">
        <v>752</v>
      </c>
      <c r="H922" s="1" t="s">
        <v>16</v>
      </c>
      <c r="I922" s="1" t="s">
        <v>722</v>
      </c>
      <c r="J922" s="1" t="s">
        <v>16</v>
      </c>
      <c r="K922" s="1" t="s">
        <v>16</v>
      </c>
      <c r="L922" s="1" t="s">
        <v>16</v>
      </c>
      <c r="M922" s="1" t="s">
        <v>16</v>
      </c>
      <c r="N922" s="1" t="s">
        <v>16</v>
      </c>
      <c r="O922" s="1" t="s">
        <v>16</v>
      </c>
    </row>
    <row r="923" spans="1:15" ht="15">
      <c r="B923" s="1" t="s">
        <v>723</v>
      </c>
      <c r="C923" s="1101" t="s">
        <v>2585</v>
      </c>
      <c r="D923" s="1" t="s">
        <v>724</v>
      </c>
      <c r="E923" s="154" t="s">
        <v>132</v>
      </c>
      <c r="F923" s="1" t="s">
        <v>936</v>
      </c>
      <c r="G923" s="1" t="s">
        <v>133</v>
      </c>
      <c r="H923" s="1" t="s">
        <v>16</v>
      </c>
      <c r="I923" s="1" t="s">
        <v>725</v>
      </c>
      <c r="J923" s="1" t="s">
        <v>16</v>
      </c>
      <c r="K923" s="1" t="s">
        <v>16</v>
      </c>
      <c r="L923" s="1" t="s">
        <v>16</v>
      </c>
      <c r="M923" s="1" t="s">
        <v>16</v>
      </c>
      <c r="N923" s="1" t="s">
        <v>16</v>
      </c>
      <c r="O923" s="1" t="s">
        <v>16</v>
      </c>
    </row>
    <row r="924" spans="1:15" ht="15">
      <c r="C924" s="1101"/>
      <c r="E924" s="154"/>
    </row>
    <row r="925" spans="1:15" ht="15">
      <c r="B925" s="1" t="s">
        <v>753</v>
      </c>
      <c r="C925" s="1101" t="s">
        <v>2631</v>
      </c>
      <c r="D925" s="1218" t="s">
        <v>3437</v>
      </c>
      <c r="E925" s="154" t="s">
        <v>898</v>
      </c>
      <c r="F925" s="1" t="s">
        <v>937</v>
      </c>
      <c r="G925" s="1" t="s">
        <v>754</v>
      </c>
      <c r="H925" s="1" t="s">
        <v>16</v>
      </c>
      <c r="I925" s="1" t="s">
        <v>1210</v>
      </c>
      <c r="J925" s="1" t="s">
        <v>16</v>
      </c>
      <c r="K925" s="1" t="s">
        <v>16</v>
      </c>
      <c r="L925" s="1" t="s">
        <v>16</v>
      </c>
      <c r="M925" s="1" t="s">
        <v>16</v>
      </c>
      <c r="N925" s="1" t="s">
        <v>16</v>
      </c>
      <c r="O925" s="1" t="s">
        <v>16</v>
      </c>
    </row>
    <row r="926" spans="1:15" ht="15">
      <c r="B926" s="1" t="s">
        <v>755</v>
      </c>
      <c r="C926" s="1103" t="s">
        <v>2733</v>
      </c>
      <c r="D926" s="1" t="s">
        <v>2984</v>
      </c>
      <c r="E926" s="154" t="s">
        <v>901</v>
      </c>
      <c r="F926" s="1" t="s">
        <v>16</v>
      </c>
      <c r="G926" s="1" t="s">
        <v>756</v>
      </c>
      <c r="H926" s="1" t="s">
        <v>16</v>
      </c>
      <c r="I926" s="1" t="s">
        <v>884</v>
      </c>
      <c r="J926" s="1" t="s">
        <v>16</v>
      </c>
      <c r="K926" s="1" t="s">
        <v>16</v>
      </c>
      <c r="L926" s="1" t="s">
        <v>16</v>
      </c>
      <c r="M926" s="1" t="s">
        <v>16</v>
      </c>
      <c r="N926" s="1" t="s">
        <v>16</v>
      </c>
      <c r="O926" s="1" t="s">
        <v>16</v>
      </c>
    </row>
    <row r="927" spans="1:15" ht="21" customHeight="1">
      <c r="B927" s="1" t="s">
        <v>757</v>
      </c>
      <c r="C927" s="1198" t="s">
        <v>2820</v>
      </c>
      <c r="D927" s="1" t="s">
        <v>2985</v>
      </c>
      <c r="E927" s="154" t="s">
        <v>902</v>
      </c>
      <c r="F927" s="1" t="s">
        <v>16</v>
      </c>
      <c r="G927" s="1" t="s">
        <v>758</v>
      </c>
      <c r="H927" s="1" t="s">
        <v>16</v>
      </c>
      <c r="I927" s="1" t="s">
        <v>1211</v>
      </c>
      <c r="J927" s="1" t="s">
        <v>16</v>
      </c>
      <c r="K927" s="1" t="s">
        <v>16</v>
      </c>
      <c r="L927" s="1" t="s">
        <v>16</v>
      </c>
      <c r="M927" s="1" t="s">
        <v>16</v>
      </c>
      <c r="N927" s="1" t="s">
        <v>16</v>
      </c>
      <c r="O927" s="1" t="s">
        <v>16</v>
      </c>
    </row>
    <row r="928" spans="1:15" ht="15">
      <c r="B928" s="1" t="s">
        <v>759</v>
      </c>
      <c r="C928" s="1101" t="s">
        <v>2632</v>
      </c>
      <c r="D928" s="1" t="s">
        <v>2986</v>
      </c>
      <c r="E928" s="154" t="s">
        <v>903</v>
      </c>
      <c r="F928" s="1" t="s">
        <v>16</v>
      </c>
      <c r="G928" s="1" t="s">
        <v>760</v>
      </c>
      <c r="H928" s="1" t="s">
        <v>16</v>
      </c>
      <c r="I928" s="1" t="s">
        <v>1212</v>
      </c>
      <c r="J928" s="1" t="s">
        <v>16</v>
      </c>
      <c r="K928" s="1" t="s">
        <v>16</v>
      </c>
      <c r="L928" s="1" t="s">
        <v>16</v>
      </c>
      <c r="M928" s="1" t="s">
        <v>16</v>
      </c>
      <c r="N928" s="1" t="s">
        <v>16</v>
      </c>
      <c r="O928" s="1" t="s">
        <v>16</v>
      </c>
    </row>
    <row r="929" spans="1:15" ht="15">
      <c r="B929" s="1" t="s">
        <v>1573</v>
      </c>
      <c r="C929" s="1103" t="s">
        <v>2745</v>
      </c>
      <c r="D929" s="1218" t="s">
        <v>3434</v>
      </c>
      <c r="E929" s="154" t="s">
        <v>3923</v>
      </c>
    </row>
    <row r="930" spans="1:15" ht="30">
      <c r="B930" s="1" t="s">
        <v>1574</v>
      </c>
      <c r="C930" s="1101" t="s">
        <v>2634</v>
      </c>
      <c r="D930" s="1" t="s">
        <v>2987</v>
      </c>
      <c r="E930" s="154" t="s">
        <v>3924</v>
      </c>
    </row>
    <row r="931" spans="1:15" ht="30">
      <c r="B931" s="1" t="s">
        <v>1575</v>
      </c>
      <c r="C931" s="1101" t="s">
        <v>2635</v>
      </c>
      <c r="D931" s="1" t="s">
        <v>2988</v>
      </c>
      <c r="E931" s="154" t="s">
        <v>3925</v>
      </c>
    </row>
    <row r="932" spans="1:15" ht="15">
      <c r="C932" s="1101"/>
      <c r="E932" s="154"/>
    </row>
    <row r="933" spans="1:15" ht="15">
      <c r="B933" s="1" t="s">
        <v>761</v>
      </c>
      <c r="C933" s="1101" t="s">
        <v>2636</v>
      </c>
      <c r="D933" s="1" t="s">
        <v>762</v>
      </c>
      <c r="E933" s="154" t="s">
        <v>3951</v>
      </c>
      <c r="F933" s="1" t="s">
        <v>16</v>
      </c>
      <c r="G933" s="1" t="s">
        <v>763</v>
      </c>
      <c r="H933" s="1" t="s">
        <v>16</v>
      </c>
      <c r="I933" s="1" t="s">
        <v>1213</v>
      </c>
      <c r="J933" s="1" t="s">
        <v>16</v>
      </c>
      <c r="K933" s="1" t="s">
        <v>16</v>
      </c>
      <c r="L933" s="1" t="s">
        <v>16</v>
      </c>
      <c r="M933" s="1" t="s">
        <v>16</v>
      </c>
      <c r="N933" s="1" t="s">
        <v>16</v>
      </c>
      <c r="O933" s="1" t="s">
        <v>16</v>
      </c>
    </row>
    <row r="934" spans="1:15" ht="15">
      <c r="B934" s="1" t="s">
        <v>764</v>
      </c>
      <c r="C934" s="1101" t="s">
        <v>2637</v>
      </c>
      <c r="D934" s="1217" t="s">
        <v>3442</v>
      </c>
      <c r="E934" s="1275" t="s">
        <v>920</v>
      </c>
      <c r="F934" s="1" t="s">
        <v>16</v>
      </c>
      <c r="G934" s="1" t="s">
        <v>765</v>
      </c>
      <c r="H934" s="1" t="s">
        <v>16</v>
      </c>
      <c r="I934" s="1" t="s">
        <v>1214</v>
      </c>
      <c r="J934" s="1" t="s">
        <v>16</v>
      </c>
      <c r="K934" s="1" t="s">
        <v>16</v>
      </c>
      <c r="L934" s="1" t="s">
        <v>16</v>
      </c>
      <c r="M934" s="1" t="s">
        <v>16</v>
      </c>
      <c r="N934" s="1" t="s">
        <v>16</v>
      </c>
      <c r="O934" s="1" t="s">
        <v>16</v>
      </c>
    </row>
    <row r="935" spans="1:15" s="362" customFormat="1" ht="15">
      <c r="A935" s="581"/>
      <c r="C935" s="1101"/>
      <c r="E935" s="366"/>
    </row>
    <row r="936" spans="1:15" ht="15">
      <c r="B936" s="1" t="s">
        <v>766</v>
      </c>
      <c r="C936" s="1101" t="s">
        <v>2638</v>
      </c>
      <c r="D936" s="1" t="s">
        <v>2989</v>
      </c>
      <c r="E936" s="154" t="s">
        <v>3927</v>
      </c>
      <c r="F936" s="156" t="s">
        <v>938</v>
      </c>
      <c r="G936" s="1" t="s">
        <v>767</v>
      </c>
      <c r="H936" s="1" t="s">
        <v>16</v>
      </c>
      <c r="I936" s="1" t="s">
        <v>885</v>
      </c>
      <c r="J936" s="1" t="s">
        <v>16</v>
      </c>
      <c r="K936" s="1" t="s">
        <v>16</v>
      </c>
      <c r="L936" s="1" t="s">
        <v>16</v>
      </c>
      <c r="M936" s="1" t="s">
        <v>16</v>
      </c>
      <c r="N936" s="1" t="s">
        <v>16</v>
      </c>
      <c r="O936" s="1" t="s">
        <v>16</v>
      </c>
    </row>
    <row r="937" spans="1:15" ht="30">
      <c r="B937" s="1" t="s">
        <v>1603</v>
      </c>
      <c r="C937" s="1101" t="s">
        <v>2639</v>
      </c>
      <c r="D937" s="1" t="s">
        <v>2990</v>
      </c>
      <c r="E937" s="154" t="s">
        <v>3922</v>
      </c>
      <c r="F937" s="1" t="s">
        <v>16</v>
      </c>
      <c r="G937" s="1" t="s">
        <v>768</v>
      </c>
      <c r="H937" s="1" t="s">
        <v>16</v>
      </c>
      <c r="I937" s="1" t="s">
        <v>886</v>
      </c>
      <c r="J937" s="1" t="s">
        <v>16</v>
      </c>
      <c r="K937" s="1" t="s">
        <v>16</v>
      </c>
      <c r="L937" s="1" t="s">
        <v>16</v>
      </c>
      <c r="M937" s="1" t="s">
        <v>16</v>
      </c>
      <c r="N937" s="1" t="s">
        <v>16</v>
      </c>
      <c r="O937" s="1" t="s">
        <v>16</v>
      </c>
    </row>
    <row r="938" spans="1:15" ht="30">
      <c r="B938" s="1" t="s">
        <v>1576</v>
      </c>
      <c r="C938" s="1101" t="s">
        <v>2640</v>
      </c>
      <c r="D938" s="1" t="s">
        <v>2991</v>
      </c>
      <c r="E938" s="136" t="s">
        <v>3931</v>
      </c>
      <c r="F938" s="1" t="s">
        <v>16</v>
      </c>
      <c r="G938" s="1" t="s">
        <v>769</v>
      </c>
      <c r="H938" s="1" t="s">
        <v>16</v>
      </c>
      <c r="I938" s="1" t="s">
        <v>1215</v>
      </c>
      <c r="J938" s="1" t="s">
        <v>16</v>
      </c>
      <c r="K938" s="1" t="s">
        <v>16</v>
      </c>
      <c r="L938" s="1" t="s">
        <v>16</v>
      </c>
      <c r="N938" s="1" t="s">
        <v>16</v>
      </c>
      <c r="O938" s="1" t="s">
        <v>16</v>
      </c>
    </row>
    <row r="939" spans="1:15" ht="30">
      <c r="B939" s="1" t="s">
        <v>1577</v>
      </c>
      <c r="C939" s="1101" t="s">
        <v>2641</v>
      </c>
      <c r="D939" s="1" t="s">
        <v>2992</v>
      </c>
      <c r="E939" s="136" t="s">
        <v>3930</v>
      </c>
      <c r="F939" s="1" t="s">
        <v>16</v>
      </c>
      <c r="G939" s="1" t="s">
        <v>770</v>
      </c>
      <c r="H939" s="1" t="s">
        <v>16</v>
      </c>
      <c r="I939" s="1" t="s">
        <v>1216</v>
      </c>
      <c r="J939" s="1" t="s">
        <v>16</v>
      </c>
      <c r="K939" s="1" t="s">
        <v>16</v>
      </c>
      <c r="L939" s="1" t="s">
        <v>16</v>
      </c>
      <c r="M939" s="1" t="s">
        <v>16</v>
      </c>
      <c r="N939" s="1" t="s">
        <v>16</v>
      </c>
      <c r="O939" s="1" t="s">
        <v>16</v>
      </c>
    </row>
    <row r="940" spans="1:15" ht="30">
      <c r="B940" s="1" t="s">
        <v>1578</v>
      </c>
      <c r="C940" s="1101" t="s">
        <v>2642</v>
      </c>
      <c r="D940" s="1" t="s">
        <v>2993</v>
      </c>
      <c r="E940" s="136" t="s">
        <v>3929</v>
      </c>
      <c r="F940" s="1" t="s">
        <v>16</v>
      </c>
      <c r="G940" s="1" t="s">
        <v>771</v>
      </c>
      <c r="H940" s="1" t="s">
        <v>16</v>
      </c>
      <c r="I940" s="1" t="s">
        <v>1217</v>
      </c>
      <c r="J940" s="1" t="s">
        <v>16</v>
      </c>
      <c r="K940" s="1" t="s">
        <v>16</v>
      </c>
      <c r="L940" s="1" t="s">
        <v>16</v>
      </c>
      <c r="M940" s="1" t="s">
        <v>16</v>
      </c>
      <c r="N940" s="1" t="s">
        <v>16</v>
      </c>
      <c r="O940" s="1" t="s">
        <v>16</v>
      </c>
    </row>
    <row r="941" spans="1:15" ht="30">
      <c r="B941" s="1" t="s">
        <v>1579</v>
      </c>
      <c r="C941" s="1101" t="s">
        <v>2643</v>
      </c>
      <c r="D941" s="1" t="s">
        <v>2994</v>
      </c>
      <c r="E941" s="136" t="s">
        <v>3928</v>
      </c>
      <c r="F941" s="1" t="s">
        <v>16</v>
      </c>
      <c r="G941" s="1" t="s">
        <v>772</v>
      </c>
      <c r="H941" s="1" t="s">
        <v>16</v>
      </c>
      <c r="I941" s="1" t="s">
        <v>1218</v>
      </c>
      <c r="J941" s="1" t="s">
        <v>16</v>
      </c>
      <c r="K941" s="1" t="s">
        <v>16</v>
      </c>
      <c r="L941" s="1" t="s">
        <v>16</v>
      </c>
      <c r="M941" s="1" t="s">
        <v>16</v>
      </c>
      <c r="N941" s="1" t="s">
        <v>16</v>
      </c>
      <c r="O941" s="1" t="s">
        <v>16</v>
      </c>
    </row>
    <row r="942" spans="1:15" ht="30">
      <c r="C942" s="1101"/>
      <c r="F942" s="1" t="s">
        <v>16</v>
      </c>
      <c r="G942" s="1" t="s">
        <v>773</v>
      </c>
      <c r="H942" s="1" t="s">
        <v>16</v>
      </c>
      <c r="I942" s="1" t="s">
        <v>1219</v>
      </c>
      <c r="J942" s="1" t="s">
        <v>16</v>
      </c>
      <c r="K942" s="1" t="s">
        <v>16</v>
      </c>
      <c r="L942" s="1" t="s">
        <v>16</v>
      </c>
      <c r="M942" s="1" t="s">
        <v>16</v>
      </c>
      <c r="N942" s="1" t="s">
        <v>16</v>
      </c>
      <c r="O942" s="1" t="s">
        <v>16</v>
      </c>
    </row>
    <row r="943" spans="1:15" ht="15">
      <c r="C943" s="1101"/>
      <c r="F943" s="1" t="s">
        <v>16</v>
      </c>
      <c r="G943" s="1" t="s">
        <v>774</v>
      </c>
      <c r="H943" s="1" t="s">
        <v>16</v>
      </c>
      <c r="I943" s="1" t="s">
        <v>1220</v>
      </c>
      <c r="J943" s="1" t="s">
        <v>16</v>
      </c>
      <c r="K943" s="1" t="s">
        <v>16</v>
      </c>
      <c r="L943" s="1" t="s">
        <v>16</v>
      </c>
      <c r="M943" s="1" t="s">
        <v>16</v>
      </c>
      <c r="N943" s="1" t="s">
        <v>16</v>
      </c>
      <c r="O943" s="1" t="s">
        <v>16</v>
      </c>
    </row>
    <row r="944" spans="1:15" ht="15">
      <c r="B944" s="1" t="s">
        <v>1580</v>
      </c>
      <c r="C944" s="1101" t="s">
        <v>2644</v>
      </c>
      <c r="D944" s="1" t="s">
        <v>775</v>
      </c>
      <c r="E944" s="136" t="s">
        <v>3952</v>
      </c>
      <c r="F944" s="1" t="s">
        <v>16</v>
      </c>
      <c r="G944" s="1" t="s">
        <v>776</v>
      </c>
      <c r="H944" s="1" t="s">
        <v>16</v>
      </c>
      <c r="I944" s="1" t="s">
        <v>887</v>
      </c>
      <c r="J944" s="1" t="s">
        <v>16</v>
      </c>
      <c r="K944" s="1" t="s">
        <v>16</v>
      </c>
      <c r="L944" s="1" t="s">
        <v>16</v>
      </c>
      <c r="N944" s="1" t="s">
        <v>16</v>
      </c>
      <c r="O944" s="1" t="s">
        <v>16</v>
      </c>
    </row>
    <row r="945" spans="2:15" ht="30">
      <c r="B945" s="1" t="s">
        <v>777</v>
      </c>
      <c r="C945" s="1103" t="s">
        <v>2868</v>
      </c>
      <c r="D945" s="1" t="s">
        <v>2995</v>
      </c>
      <c r="E945" s="154" t="s">
        <v>3933</v>
      </c>
      <c r="F945" s="1" t="s">
        <v>939</v>
      </c>
      <c r="G945" s="1" t="s">
        <v>778</v>
      </c>
      <c r="H945" s="1" t="s">
        <v>16</v>
      </c>
      <c r="I945" s="1" t="s">
        <v>1221</v>
      </c>
      <c r="J945" s="1" t="s">
        <v>16</v>
      </c>
      <c r="K945" s="1" t="s">
        <v>16</v>
      </c>
      <c r="L945" s="1" t="s">
        <v>16</v>
      </c>
      <c r="N945" s="1" t="s">
        <v>16</v>
      </c>
      <c r="O945" s="1" t="s">
        <v>16</v>
      </c>
    </row>
    <row r="946" spans="2:15" ht="30">
      <c r="B946" s="1" t="s">
        <v>1608</v>
      </c>
      <c r="C946" s="1103" t="s">
        <v>2867</v>
      </c>
      <c r="D946" s="1" t="s">
        <v>2996</v>
      </c>
      <c r="E946" s="154" t="s">
        <v>3934</v>
      </c>
      <c r="F946" s="1" t="s">
        <v>16</v>
      </c>
      <c r="G946" s="1" t="s">
        <v>779</v>
      </c>
      <c r="H946" s="1" t="s">
        <v>16</v>
      </c>
      <c r="I946" s="1" t="s">
        <v>888</v>
      </c>
      <c r="J946" s="1" t="s">
        <v>16</v>
      </c>
      <c r="K946" s="1" t="s">
        <v>16</v>
      </c>
      <c r="L946" s="1" t="s">
        <v>16</v>
      </c>
      <c r="M946" s="1" t="s">
        <v>16</v>
      </c>
      <c r="N946" s="1" t="s">
        <v>16</v>
      </c>
      <c r="O946" s="1" t="s">
        <v>16</v>
      </c>
    </row>
    <row r="947" spans="2:15" ht="30">
      <c r="B947" s="1" t="s">
        <v>1581</v>
      </c>
      <c r="C947" s="1101" t="s">
        <v>2645</v>
      </c>
      <c r="D947" s="1" t="s">
        <v>2997</v>
      </c>
      <c r="E947" s="154" t="s">
        <v>3932</v>
      </c>
    </row>
    <row r="948" spans="2:15" ht="30">
      <c r="B948" s="1" t="s">
        <v>1582</v>
      </c>
      <c r="C948" s="1101" t="s">
        <v>2646</v>
      </c>
      <c r="D948" s="1" t="s">
        <v>2998</v>
      </c>
      <c r="E948" s="154" t="s">
        <v>3935</v>
      </c>
    </row>
    <row r="949" spans="2:15" ht="30">
      <c r="B949" s="1" t="s">
        <v>1583</v>
      </c>
      <c r="C949" s="1101" t="s">
        <v>2647</v>
      </c>
      <c r="D949" s="1" t="s">
        <v>2999</v>
      </c>
      <c r="E949" s="154" t="s">
        <v>3936</v>
      </c>
      <c r="F949" s="1" t="s">
        <v>16</v>
      </c>
      <c r="G949" s="1" t="s">
        <v>780</v>
      </c>
      <c r="H949" s="1" t="s">
        <v>16</v>
      </c>
      <c r="I949" s="1" t="s">
        <v>1222</v>
      </c>
      <c r="J949" s="1" t="s">
        <v>16</v>
      </c>
      <c r="K949" s="1" t="s">
        <v>16</v>
      </c>
      <c r="L949" s="1" t="s">
        <v>16</v>
      </c>
      <c r="M949" s="1" t="s">
        <v>16</v>
      </c>
      <c r="N949" s="1" t="s">
        <v>16</v>
      </c>
      <c r="O949" s="1" t="s">
        <v>16</v>
      </c>
    </row>
    <row r="950" spans="2:15" ht="30">
      <c r="B950" s="157" t="s">
        <v>1584</v>
      </c>
      <c r="C950" s="1199" t="s">
        <v>2648</v>
      </c>
      <c r="D950" s="157" t="s">
        <v>3000</v>
      </c>
      <c r="E950" s="1282" t="s">
        <v>3939</v>
      </c>
      <c r="G950" s="1" t="s">
        <v>781</v>
      </c>
    </row>
    <row r="951" spans="2:15" ht="30">
      <c r="B951" s="1" t="s">
        <v>1585</v>
      </c>
      <c r="C951" s="1101" t="s">
        <v>2649</v>
      </c>
      <c r="D951" s="1" t="s">
        <v>3001</v>
      </c>
      <c r="E951" s="136" t="s">
        <v>3940</v>
      </c>
      <c r="F951" s="1" t="s">
        <v>16</v>
      </c>
      <c r="G951" s="1" t="s">
        <v>782</v>
      </c>
      <c r="H951" s="1" t="s">
        <v>16</v>
      </c>
      <c r="I951" s="1" t="s">
        <v>1223</v>
      </c>
      <c r="J951" s="1" t="s">
        <v>16</v>
      </c>
      <c r="K951" s="1" t="s">
        <v>16</v>
      </c>
      <c r="L951" s="1" t="s">
        <v>16</v>
      </c>
      <c r="M951" s="1" t="s">
        <v>16</v>
      </c>
      <c r="N951" s="1" t="s">
        <v>16</v>
      </c>
      <c r="O951" s="1" t="s">
        <v>16</v>
      </c>
    </row>
    <row r="952" spans="2:15" ht="15">
      <c r="B952" s="1" t="s">
        <v>2821</v>
      </c>
      <c r="C952" s="1103" t="s">
        <v>2822</v>
      </c>
      <c r="D952" s="1" t="s">
        <v>3002</v>
      </c>
      <c r="E952" s="158" t="s">
        <v>3937</v>
      </c>
      <c r="F952" s="1" t="s">
        <v>16</v>
      </c>
      <c r="G952" s="1" t="s">
        <v>783</v>
      </c>
      <c r="H952" s="1" t="s">
        <v>16</v>
      </c>
      <c r="I952" s="1" t="s">
        <v>16</v>
      </c>
      <c r="J952" s="1" t="s">
        <v>16</v>
      </c>
      <c r="K952" s="1" t="s">
        <v>16</v>
      </c>
      <c r="L952" s="1" t="s">
        <v>16</v>
      </c>
      <c r="M952" s="1" t="s">
        <v>16</v>
      </c>
      <c r="N952" s="1" t="s">
        <v>16</v>
      </c>
      <c r="O952" s="1" t="s">
        <v>16</v>
      </c>
    </row>
    <row r="953" spans="2:15" ht="30">
      <c r="B953" s="1" t="s">
        <v>1592</v>
      </c>
      <c r="C953" s="1101" t="s">
        <v>2650</v>
      </c>
      <c r="D953" s="1" t="s">
        <v>2994</v>
      </c>
      <c r="E953" s="158" t="s">
        <v>3938</v>
      </c>
    </row>
    <row r="954" spans="2:15" ht="15">
      <c r="C954" s="1101"/>
      <c r="E954" s="158"/>
    </row>
    <row r="955" spans="2:15" ht="15">
      <c r="B955" s="1" t="s">
        <v>784</v>
      </c>
      <c r="C955" s="1101" t="s">
        <v>2651</v>
      </c>
      <c r="D955" s="1" t="s">
        <v>785</v>
      </c>
      <c r="E955" s="136" t="s">
        <v>904</v>
      </c>
      <c r="F955" s="1" t="s">
        <v>16</v>
      </c>
      <c r="G955" s="1" t="s">
        <v>786</v>
      </c>
      <c r="H955" s="1" t="s">
        <v>16</v>
      </c>
      <c r="I955" s="1" t="s">
        <v>889</v>
      </c>
      <c r="J955" s="1" t="s">
        <v>16</v>
      </c>
      <c r="K955" s="1" t="s">
        <v>16</v>
      </c>
      <c r="L955" s="1" t="s">
        <v>16</v>
      </c>
      <c r="M955" s="1" t="s">
        <v>16</v>
      </c>
      <c r="N955" s="1" t="s">
        <v>16</v>
      </c>
      <c r="O955" s="1" t="s">
        <v>16</v>
      </c>
    </row>
    <row r="956" spans="2:15" ht="30">
      <c r="B956" s="1" t="s">
        <v>1614</v>
      </c>
      <c r="C956" s="1101" t="s">
        <v>2652</v>
      </c>
      <c r="D956" s="1" t="s">
        <v>787</v>
      </c>
      <c r="E956" s="136" t="s">
        <v>905</v>
      </c>
      <c r="F956" s="1" t="s">
        <v>940</v>
      </c>
      <c r="G956" s="1" t="s">
        <v>788</v>
      </c>
      <c r="H956" s="1" t="s">
        <v>16</v>
      </c>
      <c r="I956" s="1" t="s">
        <v>890</v>
      </c>
      <c r="J956" s="1" t="s">
        <v>16</v>
      </c>
      <c r="K956" s="1" t="s">
        <v>16</v>
      </c>
      <c r="L956" s="1" t="s">
        <v>16</v>
      </c>
      <c r="N956" s="1" t="s">
        <v>16</v>
      </c>
      <c r="O956" s="1" t="s">
        <v>16</v>
      </c>
    </row>
    <row r="957" spans="2:15" ht="30">
      <c r="B957" s="1" t="s">
        <v>1379</v>
      </c>
      <c r="C957" s="1101" t="s">
        <v>2653</v>
      </c>
      <c r="D957" s="1" t="s">
        <v>3003</v>
      </c>
      <c r="E957" s="136" t="s">
        <v>3941</v>
      </c>
    </row>
    <row r="958" spans="2:15" ht="30">
      <c r="B958" s="1" t="s">
        <v>1380</v>
      </c>
      <c r="C958" s="1101" t="s">
        <v>2654</v>
      </c>
      <c r="D958" s="1" t="s">
        <v>3004</v>
      </c>
      <c r="E958" s="1" t="s">
        <v>3942</v>
      </c>
    </row>
    <row r="959" spans="2:15" ht="30">
      <c r="B959" s="1" t="s">
        <v>1586</v>
      </c>
      <c r="C959" s="1101" t="s">
        <v>2655</v>
      </c>
      <c r="D959" s="1218" t="s">
        <v>3435</v>
      </c>
      <c r="E959" s="1" t="s">
        <v>3943</v>
      </c>
    </row>
    <row r="960" spans="2:15" ht="30">
      <c r="B960" s="1" t="s">
        <v>1587</v>
      </c>
      <c r="C960" s="1101" t="s">
        <v>2656</v>
      </c>
      <c r="D960" s="1" t="s">
        <v>3005</v>
      </c>
      <c r="E960" s="1" t="s">
        <v>3944</v>
      </c>
    </row>
    <row r="961" spans="1:15" ht="30">
      <c r="B961" s="1" t="s">
        <v>1588</v>
      </c>
      <c r="C961" s="1101" t="s">
        <v>2657</v>
      </c>
      <c r="D961" s="1218" t="s">
        <v>3436</v>
      </c>
      <c r="E961" s="1" t="s">
        <v>3945</v>
      </c>
    </row>
    <row r="962" spans="1:15" ht="30">
      <c r="B962" s="1" t="s">
        <v>1589</v>
      </c>
      <c r="C962" s="1101" t="s">
        <v>2658</v>
      </c>
      <c r="D962" s="1" t="s">
        <v>3006</v>
      </c>
      <c r="E962" s="1" t="s">
        <v>3946</v>
      </c>
      <c r="F962" s="1" t="s">
        <v>16</v>
      </c>
      <c r="G962" s="1" t="s">
        <v>789</v>
      </c>
      <c r="H962" s="1" t="s">
        <v>16</v>
      </c>
      <c r="I962" s="1" t="s">
        <v>1224</v>
      </c>
      <c r="J962" s="1" t="s">
        <v>16</v>
      </c>
      <c r="K962" s="1" t="s">
        <v>16</v>
      </c>
      <c r="L962" s="1" t="s">
        <v>16</v>
      </c>
      <c r="N962" s="1" t="s">
        <v>16</v>
      </c>
      <c r="O962" s="1" t="s">
        <v>16</v>
      </c>
    </row>
    <row r="963" spans="1:15" ht="30">
      <c r="B963" s="1" t="s">
        <v>1590</v>
      </c>
      <c r="C963" s="1101" t="s">
        <v>2659</v>
      </c>
      <c r="D963" s="1" t="s">
        <v>3007</v>
      </c>
      <c r="E963" s="1" t="s">
        <v>3947</v>
      </c>
      <c r="G963" s="1" t="s">
        <v>781</v>
      </c>
      <c r="I963" s="1" t="s">
        <v>1225</v>
      </c>
    </row>
    <row r="964" spans="1:15" ht="30">
      <c r="B964" s="1" t="s">
        <v>1591</v>
      </c>
      <c r="C964" s="1101" t="s">
        <v>2660</v>
      </c>
      <c r="D964" s="1" t="s">
        <v>3008</v>
      </c>
      <c r="E964" s="1" t="s">
        <v>3948</v>
      </c>
      <c r="F964" s="1" t="s">
        <v>16</v>
      </c>
      <c r="G964" s="1" t="s">
        <v>790</v>
      </c>
      <c r="H964" s="1" t="s">
        <v>16</v>
      </c>
      <c r="I964" s="1" t="s">
        <v>1226</v>
      </c>
      <c r="J964" s="1" t="s">
        <v>16</v>
      </c>
      <c r="K964" s="1" t="s">
        <v>16</v>
      </c>
      <c r="L964" s="1" t="s">
        <v>16</v>
      </c>
      <c r="M964" s="1" t="s">
        <v>16</v>
      </c>
      <c r="N964" s="1" t="s">
        <v>16</v>
      </c>
      <c r="O964" s="1" t="s">
        <v>16</v>
      </c>
    </row>
    <row r="965" spans="1:15" ht="15">
      <c r="B965" s="1" t="s">
        <v>16</v>
      </c>
      <c r="C965" s="1101" t="s">
        <v>2207</v>
      </c>
      <c r="G965" s="1" t="s">
        <v>16</v>
      </c>
    </row>
    <row r="966" spans="1:15" ht="15">
      <c r="B966" s="1" t="s">
        <v>791</v>
      </c>
      <c r="C966" s="1101" t="s">
        <v>2661</v>
      </c>
      <c r="D966" s="1" t="s">
        <v>791</v>
      </c>
      <c r="E966" s="136" t="s">
        <v>906</v>
      </c>
      <c r="F966" s="1" t="s">
        <v>940</v>
      </c>
      <c r="G966" s="1" t="s">
        <v>792</v>
      </c>
      <c r="H966" s="1" t="s">
        <v>16</v>
      </c>
      <c r="I966" s="1" t="s">
        <v>891</v>
      </c>
      <c r="J966" s="1" t="s">
        <v>16</v>
      </c>
      <c r="K966" s="1" t="s">
        <v>16</v>
      </c>
      <c r="L966" s="1" t="s">
        <v>16</v>
      </c>
      <c r="M966" s="1" t="s">
        <v>16</v>
      </c>
      <c r="N966" s="1" t="s">
        <v>16</v>
      </c>
      <c r="O966" s="1" t="s">
        <v>16</v>
      </c>
    </row>
    <row r="967" spans="1:15" ht="15">
      <c r="C967" s="1101"/>
    </row>
    <row r="968" spans="1:15" ht="15">
      <c r="B968" s="204"/>
      <c r="C968" s="1196"/>
      <c r="E968" s="136" t="s">
        <v>16</v>
      </c>
      <c r="F968" s="1" t="s">
        <v>16</v>
      </c>
      <c r="G968" s="1" t="s">
        <v>16</v>
      </c>
      <c r="H968" s="1" t="s">
        <v>16</v>
      </c>
      <c r="I968" s="1" t="s">
        <v>16</v>
      </c>
    </row>
    <row r="969" spans="1:15" ht="15">
      <c r="B969" s="1" t="s">
        <v>793</v>
      </c>
      <c r="C969" s="1101" t="s">
        <v>2662</v>
      </c>
      <c r="D969" s="1" t="s">
        <v>3194</v>
      </c>
      <c r="E969" s="136" t="s">
        <v>4024</v>
      </c>
      <c r="I969" s="1" t="s">
        <v>880</v>
      </c>
    </row>
    <row r="970" spans="1:15" s="362" customFormat="1" ht="15">
      <c r="A970" s="581" t="s">
        <v>1623</v>
      </c>
      <c r="B970" s="362" t="s">
        <v>1864</v>
      </c>
      <c r="C970" s="1101" t="s">
        <v>2663</v>
      </c>
      <c r="D970" s="362" t="s">
        <v>3234</v>
      </c>
      <c r="E970" s="138" t="s">
        <v>4025</v>
      </c>
      <c r="F970" s="156"/>
    </row>
    <row r="971" spans="1:15" s="362" customFormat="1" ht="30">
      <c r="A971" s="581" t="s">
        <v>1623</v>
      </c>
      <c r="B971" s="362" t="s">
        <v>1865</v>
      </c>
      <c r="C971" s="1101" t="s">
        <v>2664</v>
      </c>
      <c r="D971" s="362" t="s">
        <v>3235</v>
      </c>
      <c r="E971" s="138" t="s">
        <v>3954</v>
      </c>
      <c r="F971" s="156"/>
    </row>
    <row r="972" spans="1:15" s="362" customFormat="1" ht="30">
      <c r="A972" s="581" t="s">
        <v>1623</v>
      </c>
      <c r="B972" s="362" t="s">
        <v>1866</v>
      </c>
      <c r="C972" s="1101" t="s">
        <v>2665</v>
      </c>
      <c r="D972" s="362" t="s">
        <v>3236</v>
      </c>
      <c r="E972" s="138" t="s">
        <v>4032</v>
      </c>
      <c r="F972" s="156"/>
    </row>
    <row r="973" spans="1:15" s="362" customFormat="1" ht="30">
      <c r="A973" s="581" t="s">
        <v>1623</v>
      </c>
      <c r="B973" s="362" t="s">
        <v>1867</v>
      </c>
      <c r="C973" s="1101" t="s">
        <v>2666</v>
      </c>
      <c r="D973" s="362" t="s">
        <v>3237</v>
      </c>
      <c r="E973" s="138" t="s">
        <v>3955</v>
      </c>
      <c r="F973" s="156"/>
    </row>
    <row r="974" spans="1:15" s="362" customFormat="1" ht="30">
      <c r="A974" s="581" t="s">
        <v>1623</v>
      </c>
      <c r="B974" s="362" t="s">
        <v>1868</v>
      </c>
      <c r="C974" s="1101" t="s">
        <v>2667</v>
      </c>
      <c r="D974" s="362" t="s">
        <v>3238</v>
      </c>
      <c r="E974" s="138" t="s">
        <v>4033</v>
      </c>
      <c r="F974" s="156"/>
    </row>
    <row r="975" spans="1:15" ht="15">
      <c r="C975" s="1101"/>
    </row>
    <row r="976" spans="1:15" ht="15">
      <c r="B976" s="1" t="s">
        <v>2</v>
      </c>
      <c r="C976" s="1103" t="s">
        <v>2007</v>
      </c>
      <c r="D976" s="1" t="s">
        <v>3</v>
      </c>
      <c r="E976" s="136" t="s">
        <v>3887</v>
      </c>
      <c r="F976" s="1" t="s">
        <v>5</v>
      </c>
      <c r="G976" s="1" t="s">
        <v>6</v>
      </c>
      <c r="H976" s="1" t="s">
        <v>7</v>
      </c>
      <c r="I976" s="1" t="s">
        <v>8</v>
      </c>
    </row>
    <row r="977" spans="1:15" ht="15">
      <c r="C977" s="1101"/>
    </row>
    <row r="978" spans="1:15" ht="15">
      <c r="B978" s="1" t="s">
        <v>793</v>
      </c>
      <c r="C978" s="1101" t="s">
        <v>2662</v>
      </c>
      <c r="D978" s="1" t="s">
        <v>3194</v>
      </c>
      <c r="E978" s="1" t="s">
        <v>4024</v>
      </c>
      <c r="F978" s="1" t="s">
        <v>16</v>
      </c>
      <c r="G978" s="1" t="s">
        <v>794</v>
      </c>
      <c r="H978" s="1" t="s">
        <v>16</v>
      </c>
      <c r="I978" s="1" t="s">
        <v>1227</v>
      </c>
      <c r="J978" s="1" t="s">
        <v>16</v>
      </c>
      <c r="K978" s="1" t="s">
        <v>16</v>
      </c>
      <c r="L978" s="1" t="s">
        <v>16</v>
      </c>
      <c r="M978" s="1" t="s">
        <v>16</v>
      </c>
      <c r="N978" s="1" t="s">
        <v>16</v>
      </c>
      <c r="O978" s="1" t="s">
        <v>16</v>
      </c>
    </row>
    <row r="979" spans="1:15" s="362" customFormat="1" ht="15">
      <c r="A979" s="581"/>
      <c r="C979" s="1101"/>
    </row>
    <row r="980" spans="1:15" ht="15">
      <c r="B980" s="1" t="s">
        <v>795</v>
      </c>
      <c r="C980" s="1101" t="s">
        <v>2668</v>
      </c>
      <c r="D980" s="1" t="s">
        <v>3195</v>
      </c>
      <c r="E980" s="1" t="s">
        <v>3956</v>
      </c>
      <c r="F980" s="1" t="s">
        <v>16</v>
      </c>
      <c r="G980" s="1" t="s">
        <v>796</v>
      </c>
      <c r="H980" s="1" t="s">
        <v>16</v>
      </c>
      <c r="I980" s="1" t="s">
        <v>1228</v>
      </c>
      <c r="J980" s="1" t="s">
        <v>16</v>
      </c>
      <c r="K980" s="1" t="s">
        <v>16</v>
      </c>
      <c r="L980" s="1" t="s">
        <v>16</v>
      </c>
      <c r="M980" s="1" t="s">
        <v>16</v>
      </c>
      <c r="N980" s="1" t="s">
        <v>16</v>
      </c>
      <c r="O980" s="1" t="s">
        <v>16</v>
      </c>
    </row>
    <row r="981" spans="1:15" ht="15">
      <c r="B981" s="1" t="s">
        <v>1562</v>
      </c>
      <c r="C981" s="1101" t="s">
        <v>2601</v>
      </c>
      <c r="D981" s="1" t="s">
        <v>2969</v>
      </c>
      <c r="E981" s="1" t="s">
        <v>3892</v>
      </c>
      <c r="F981" s="1" t="s">
        <v>16</v>
      </c>
      <c r="G981" s="1" t="s">
        <v>797</v>
      </c>
      <c r="H981" s="1" t="s">
        <v>16</v>
      </c>
      <c r="I981" s="1" t="s">
        <v>1229</v>
      </c>
      <c r="J981" s="1" t="s">
        <v>16</v>
      </c>
      <c r="K981" s="1" t="s">
        <v>16</v>
      </c>
      <c r="L981" s="1" t="s">
        <v>16</v>
      </c>
      <c r="M981" s="1" t="s">
        <v>16</v>
      </c>
      <c r="N981" s="1" t="s">
        <v>16</v>
      </c>
      <c r="O981" s="1" t="s">
        <v>16</v>
      </c>
    </row>
    <row r="982" spans="1:15" ht="30">
      <c r="B982" s="1" t="s">
        <v>1593</v>
      </c>
      <c r="C982" s="1101" t="s">
        <v>2669</v>
      </c>
      <c r="D982" s="1" t="s">
        <v>3196</v>
      </c>
      <c r="E982" s="1" t="s">
        <v>3961</v>
      </c>
      <c r="F982" s="1" t="s">
        <v>16</v>
      </c>
      <c r="G982" s="1" t="s">
        <v>740</v>
      </c>
      <c r="H982" s="1" t="s">
        <v>16</v>
      </c>
      <c r="I982" s="1" t="s">
        <v>1206</v>
      </c>
      <c r="J982" s="1" t="s">
        <v>16</v>
      </c>
      <c r="K982" s="1" t="s">
        <v>16</v>
      </c>
      <c r="L982" s="1" t="s">
        <v>16</v>
      </c>
      <c r="M982" s="1" t="s">
        <v>16</v>
      </c>
      <c r="N982" s="1" t="s">
        <v>16</v>
      </c>
      <c r="O982" s="1" t="s">
        <v>16</v>
      </c>
    </row>
    <row r="983" spans="1:15" ht="30">
      <c r="B983" s="362" t="s">
        <v>1906</v>
      </c>
      <c r="C983" s="1103" t="s">
        <v>2746</v>
      </c>
      <c r="D983" s="1" t="s">
        <v>3197</v>
      </c>
      <c r="E983" s="1" t="s">
        <v>3960</v>
      </c>
    </row>
    <row r="984" spans="1:15" ht="45">
      <c r="B984" s="1" t="s">
        <v>1564</v>
      </c>
      <c r="C984" s="1103" t="s">
        <v>2747</v>
      </c>
      <c r="D984" s="1" t="s">
        <v>2972</v>
      </c>
      <c r="E984" s="1275" t="s">
        <v>3959</v>
      </c>
    </row>
    <row r="985" spans="1:15" s="362" customFormat="1" ht="15">
      <c r="A985" s="581" t="s">
        <v>1623</v>
      </c>
      <c r="B985" s="362" t="s">
        <v>1844</v>
      </c>
      <c r="C985" s="1101" t="s">
        <v>2604</v>
      </c>
      <c r="D985" s="362" t="s">
        <v>3014</v>
      </c>
      <c r="E985" s="1" t="s">
        <v>3895</v>
      </c>
    </row>
    <row r="986" spans="1:15" s="362" customFormat="1" ht="15">
      <c r="A986" s="581" t="s">
        <v>1623</v>
      </c>
      <c r="B986" s="362" t="s">
        <v>1845</v>
      </c>
      <c r="C986" s="1101" t="s">
        <v>2605</v>
      </c>
      <c r="D986" s="362" t="s">
        <v>3015</v>
      </c>
      <c r="E986" s="154" t="s">
        <v>3958</v>
      </c>
    </row>
    <row r="987" spans="1:15" s="362" customFormat="1" ht="15">
      <c r="A987" s="581" t="s">
        <v>1623</v>
      </c>
      <c r="B987" s="362" t="s">
        <v>1846</v>
      </c>
      <c r="C987" s="1101" t="s">
        <v>2606</v>
      </c>
      <c r="D987" s="362" t="s">
        <v>3016</v>
      </c>
      <c r="E987" s="154" t="s">
        <v>3957</v>
      </c>
    </row>
    <row r="988" spans="1:15" ht="15">
      <c r="C988" s="1101"/>
      <c r="E988" s="1"/>
    </row>
    <row r="989" spans="1:15" ht="15">
      <c r="B989" s="1" t="s">
        <v>1599</v>
      </c>
      <c r="C989" s="1101" t="s">
        <v>2670</v>
      </c>
      <c r="D989" s="1" t="s">
        <v>3198</v>
      </c>
      <c r="E989" s="1" t="s">
        <v>3962</v>
      </c>
      <c r="F989" s="1" t="s">
        <v>16</v>
      </c>
      <c r="G989" s="1" t="s">
        <v>798</v>
      </c>
      <c r="H989" s="1" t="s">
        <v>16</v>
      </c>
      <c r="I989" s="1" t="s">
        <v>1230</v>
      </c>
      <c r="J989" s="1" t="s">
        <v>16</v>
      </c>
      <c r="K989" s="1" t="s">
        <v>16</v>
      </c>
      <c r="L989" s="1" t="s">
        <v>16</v>
      </c>
      <c r="M989" s="1" t="s">
        <v>16</v>
      </c>
      <c r="N989" s="1" t="s">
        <v>16</v>
      </c>
      <c r="O989" s="1" t="s">
        <v>16</v>
      </c>
    </row>
    <row r="990" spans="1:15" ht="30">
      <c r="B990" s="1" t="s">
        <v>1594</v>
      </c>
      <c r="C990" s="1101" t="s">
        <v>2671</v>
      </c>
      <c r="D990" s="1" t="s">
        <v>3199</v>
      </c>
      <c r="E990" s="1" t="s">
        <v>4034</v>
      </c>
      <c r="F990" s="1" t="s">
        <v>16</v>
      </c>
      <c r="G990" s="1" t="s">
        <v>799</v>
      </c>
      <c r="H990" s="1" t="s">
        <v>16</v>
      </c>
      <c r="I990" s="1" t="s">
        <v>1231</v>
      </c>
      <c r="J990" s="1" t="s">
        <v>16</v>
      </c>
      <c r="K990" s="1" t="s">
        <v>16</v>
      </c>
      <c r="L990" s="1" t="s">
        <v>16</v>
      </c>
      <c r="N990" s="1" t="s">
        <v>16</v>
      </c>
      <c r="O990" s="1" t="s">
        <v>16</v>
      </c>
    </row>
    <row r="991" spans="1:15" ht="15">
      <c r="B991" s="1" t="s">
        <v>1595</v>
      </c>
      <c r="C991" s="1101" t="s">
        <v>2672</v>
      </c>
      <c r="D991" s="1" t="s">
        <v>3200</v>
      </c>
      <c r="E991" s="1" t="s">
        <v>3963</v>
      </c>
      <c r="F991" s="1" t="s">
        <v>16</v>
      </c>
      <c r="G991" s="1" t="s">
        <v>800</v>
      </c>
      <c r="H991" s="1" t="s">
        <v>16</v>
      </c>
      <c r="I991" s="1" t="s">
        <v>1232</v>
      </c>
      <c r="J991" s="1" t="s">
        <v>16</v>
      </c>
      <c r="K991" s="1" t="s">
        <v>16</v>
      </c>
      <c r="L991" s="1" t="s">
        <v>16</v>
      </c>
      <c r="N991" s="1" t="s">
        <v>16</v>
      </c>
      <c r="O991" s="1" t="s">
        <v>16</v>
      </c>
    </row>
    <row r="992" spans="1:15" ht="30">
      <c r="B992" s="1" t="s">
        <v>1596</v>
      </c>
      <c r="C992" s="1101" t="s">
        <v>2673</v>
      </c>
      <c r="D992" s="1" t="s">
        <v>3201</v>
      </c>
      <c r="E992" s="1" t="s">
        <v>3965</v>
      </c>
      <c r="F992" s="1" t="s">
        <v>16</v>
      </c>
      <c r="G992" s="1" t="s">
        <v>801</v>
      </c>
      <c r="H992" s="1" t="s">
        <v>16</v>
      </c>
      <c r="I992" s="1" t="s">
        <v>1234</v>
      </c>
      <c r="J992" s="1" t="s">
        <v>16</v>
      </c>
      <c r="K992" s="1" t="s">
        <v>16</v>
      </c>
      <c r="L992" s="1" t="s">
        <v>16</v>
      </c>
      <c r="N992" s="1" t="s">
        <v>16</v>
      </c>
      <c r="O992" s="1" t="s">
        <v>16</v>
      </c>
    </row>
    <row r="993" spans="1:15" ht="30">
      <c r="B993" s="1" t="s">
        <v>1597</v>
      </c>
      <c r="C993" s="1103" t="s">
        <v>4013</v>
      </c>
      <c r="D993" s="1218" t="s">
        <v>4012</v>
      </c>
      <c r="E993" s="1275" t="s">
        <v>4011</v>
      </c>
      <c r="F993" s="1" t="s">
        <v>16</v>
      </c>
      <c r="G993" s="1" t="s">
        <v>802</v>
      </c>
      <c r="H993" s="1" t="s">
        <v>16</v>
      </c>
      <c r="I993" s="1" t="s">
        <v>1233</v>
      </c>
      <c r="J993" s="1" t="s">
        <v>16</v>
      </c>
      <c r="K993" s="1" t="s">
        <v>16</v>
      </c>
      <c r="L993" s="1" t="s">
        <v>16</v>
      </c>
      <c r="N993" s="1" t="s">
        <v>16</v>
      </c>
      <c r="O993" s="1" t="s">
        <v>16</v>
      </c>
    </row>
    <row r="994" spans="1:15" s="362" customFormat="1" ht="15">
      <c r="A994" s="581" t="s">
        <v>1623</v>
      </c>
      <c r="B994" s="362" t="s">
        <v>1847</v>
      </c>
      <c r="C994" s="1101" t="s">
        <v>2611</v>
      </c>
      <c r="D994" s="362" t="s">
        <v>3017</v>
      </c>
      <c r="E994" s="154" t="s">
        <v>3904</v>
      </c>
    </row>
    <row r="995" spans="1:15" s="362" customFormat="1" ht="15">
      <c r="A995" s="581" t="s">
        <v>1623</v>
      </c>
      <c r="B995" s="362" t="s">
        <v>1869</v>
      </c>
      <c r="C995" s="1101" t="s">
        <v>2674</v>
      </c>
      <c r="D995" s="362" t="s">
        <v>3239</v>
      </c>
      <c r="E995" s="154" t="s">
        <v>3902</v>
      </c>
    </row>
    <row r="996" spans="1:15" s="362" customFormat="1" ht="45">
      <c r="A996" s="581" t="s">
        <v>1623</v>
      </c>
      <c r="B996" s="362" t="s">
        <v>1870</v>
      </c>
      <c r="C996" s="1103" t="s">
        <v>2836</v>
      </c>
      <c r="D996" s="362" t="s">
        <v>3240</v>
      </c>
      <c r="E996" s="154" t="s">
        <v>3964</v>
      </c>
    </row>
    <row r="997" spans="1:15" ht="15">
      <c r="C997" s="1101"/>
      <c r="E997" s="1"/>
    </row>
    <row r="998" spans="1:15" ht="15">
      <c r="B998" s="1" t="s">
        <v>1373</v>
      </c>
      <c r="C998" s="1101" t="s">
        <v>2614</v>
      </c>
      <c r="E998" s="1280" t="s">
        <v>3516</v>
      </c>
    </row>
    <row r="999" spans="1:15" ht="15">
      <c r="B999" s="1" t="s">
        <v>1566</v>
      </c>
      <c r="C999" s="1101" t="s">
        <v>2082</v>
      </c>
      <c r="D999" s="1" t="s">
        <v>2922</v>
      </c>
      <c r="E999" s="154" t="s">
        <v>3734</v>
      </c>
    </row>
    <row r="1000" spans="1:15" s="362" customFormat="1" ht="15">
      <c r="A1000" s="581" t="s">
        <v>1623</v>
      </c>
      <c r="B1000" s="362" t="s">
        <v>1871</v>
      </c>
      <c r="C1000" s="1101" t="s">
        <v>2675</v>
      </c>
      <c r="D1000" s="362" t="s">
        <v>3241</v>
      </c>
      <c r="E1000" s="154" t="s">
        <v>3967</v>
      </c>
    </row>
    <row r="1001" spans="1:15" ht="30">
      <c r="B1001" s="1" t="s">
        <v>1569</v>
      </c>
      <c r="C1001" s="1103" t="s">
        <v>2837</v>
      </c>
      <c r="D1001" s="1" t="s">
        <v>3202</v>
      </c>
      <c r="E1001" s="1" t="s">
        <v>3968</v>
      </c>
    </row>
    <row r="1002" spans="1:15" ht="15.75" customHeight="1">
      <c r="B1002" s="1" t="s">
        <v>1598</v>
      </c>
      <c r="C1002" s="1103" t="s">
        <v>2838</v>
      </c>
      <c r="D1002" s="1" t="s">
        <v>3203</v>
      </c>
      <c r="E1002" s="1" t="s">
        <v>3969</v>
      </c>
    </row>
    <row r="1003" spans="1:15" s="362" customFormat="1" ht="45">
      <c r="A1003" s="581" t="s">
        <v>1623</v>
      </c>
      <c r="B1003" s="362" t="s">
        <v>1872</v>
      </c>
      <c r="C1003" s="1103" t="s">
        <v>2748</v>
      </c>
      <c r="D1003" s="1218" t="s">
        <v>3439</v>
      </c>
      <c r="E1003" s="154" t="s">
        <v>3970</v>
      </c>
    </row>
    <row r="1004" spans="1:15" s="362" customFormat="1" ht="30">
      <c r="A1004" s="581" t="s">
        <v>1623</v>
      </c>
      <c r="B1004" s="362" t="s">
        <v>1873</v>
      </c>
      <c r="C1004" s="1101" t="s">
        <v>2676</v>
      </c>
      <c r="D1004" s="1218" t="s">
        <v>3440</v>
      </c>
      <c r="E1004" s="154" t="s">
        <v>3971</v>
      </c>
    </row>
    <row r="1005" spans="1:15" s="362" customFormat="1" ht="30">
      <c r="A1005" s="581" t="s">
        <v>1623</v>
      </c>
      <c r="B1005" s="362" t="s">
        <v>1874</v>
      </c>
      <c r="C1005" s="1101" t="s">
        <v>2677</v>
      </c>
      <c r="D1005" s="1218" t="s">
        <v>3441</v>
      </c>
      <c r="E1005" s="362" t="s">
        <v>3972</v>
      </c>
    </row>
    <row r="1006" spans="1:15" ht="15">
      <c r="C1006" s="1101"/>
      <c r="E1006" s="1"/>
    </row>
    <row r="1007" spans="1:15" ht="15">
      <c r="B1007" s="362" t="s">
        <v>1875</v>
      </c>
      <c r="C1007" s="1101" t="s">
        <v>2578</v>
      </c>
      <c r="D1007" s="1217" t="s">
        <v>3438</v>
      </c>
      <c r="E1007" s="1" t="s">
        <v>4002</v>
      </c>
    </row>
    <row r="1008" spans="1:15" s="362" customFormat="1" ht="15">
      <c r="A1008" s="581" t="s">
        <v>1623</v>
      </c>
      <c r="B1008" s="362" t="s">
        <v>1876</v>
      </c>
      <c r="C1008" s="1103" t="s">
        <v>2839</v>
      </c>
      <c r="D1008" s="362" t="s">
        <v>3242</v>
      </c>
      <c r="E1008" s="154" t="s">
        <v>4001</v>
      </c>
    </row>
    <row r="1009" spans="1:15" ht="30">
      <c r="B1009" s="1" t="s">
        <v>1381</v>
      </c>
      <c r="C1009" s="1101" t="s">
        <v>2678</v>
      </c>
      <c r="D1009" s="1" t="s">
        <v>3204</v>
      </c>
      <c r="E1009" s="1" t="s">
        <v>3973</v>
      </c>
    </row>
    <row r="1010" spans="1:15" ht="15">
      <c r="B1010" s="1" t="s">
        <v>1382</v>
      </c>
      <c r="C1010" s="1101" t="s">
        <v>2679</v>
      </c>
      <c r="D1010" s="1" t="s">
        <v>3205</v>
      </c>
      <c r="E1010" s="1" t="s">
        <v>3974</v>
      </c>
    </row>
    <row r="1011" spans="1:15" ht="30">
      <c r="B1011" s="1" t="s">
        <v>1571</v>
      </c>
      <c r="C1011" s="1101" t="s">
        <v>2621</v>
      </c>
      <c r="D1011" s="1" t="s">
        <v>3206</v>
      </c>
      <c r="E1011" s="1" t="s">
        <v>3919</v>
      </c>
    </row>
    <row r="1012" spans="1:15" ht="15">
      <c r="B1012" s="1" t="s">
        <v>1572</v>
      </c>
      <c r="C1012" s="1101" t="s">
        <v>2622</v>
      </c>
      <c r="D1012" s="1" t="s">
        <v>2981</v>
      </c>
      <c r="E1012" s="1" t="s">
        <v>3950</v>
      </c>
    </row>
    <row r="1013" spans="1:15" s="362" customFormat="1" ht="30">
      <c r="A1013" s="581" t="s">
        <v>1623</v>
      </c>
      <c r="B1013" s="362" t="s">
        <v>1877</v>
      </c>
      <c r="C1013" s="1101" t="s">
        <v>2680</v>
      </c>
      <c r="D1013" s="362" t="s">
        <v>3326</v>
      </c>
      <c r="E1013" s="154" t="s">
        <v>3975</v>
      </c>
    </row>
    <row r="1014" spans="1:15" s="362" customFormat="1" ht="30">
      <c r="A1014" s="581" t="s">
        <v>1623</v>
      </c>
      <c r="B1014" s="362" t="s">
        <v>1878</v>
      </c>
      <c r="C1014" s="1101" t="s">
        <v>2681</v>
      </c>
      <c r="D1014" s="362" t="s">
        <v>3325</v>
      </c>
      <c r="E1014" s="154" t="s">
        <v>3976</v>
      </c>
    </row>
    <row r="1015" spans="1:15" s="362" customFormat="1" ht="15">
      <c r="A1015" s="581" t="s">
        <v>1623</v>
      </c>
      <c r="B1015" s="362" t="s">
        <v>1857</v>
      </c>
      <c r="C1015" s="1101" t="s">
        <v>2625</v>
      </c>
      <c r="D1015" s="362" t="s">
        <v>3243</v>
      </c>
      <c r="E1015" s="154" t="s">
        <v>3917</v>
      </c>
    </row>
    <row r="1016" spans="1:15" s="362" customFormat="1" ht="45">
      <c r="A1016" s="581" t="s">
        <v>1623</v>
      </c>
      <c r="B1016" s="362" t="s">
        <v>1879</v>
      </c>
      <c r="C1016" s="1101" t="s">
        <v>2682</v>
      </c>
      <c r="D1016" s="362" t="s">
        <v>3244</v>
      </c>
      <c r="E1016" s="154" t="s">
        <v>3978</v>
      </c>
    </row>
    <row r="1017" spans="1:15" s="362" customFormat="1" ht="30">
      <c r="A1017" s="581" t="s">
        <v>1623</v>
      </c>
      <c r="B1017" s="362" t="s">
        <v>1859</v>
      </c>
      <c r="C1017" s="1101" t="s">
        <v>2627</v>
      </c>
      <c r="D1017" s="362" t="s">
        <v>3028</v>
      </c>
      <c r="E1017" s="154" t="s">
        <v>3921</v>
      </c>
    </row>
    <row r="1018" spans="1:15" s="362" customFormat="1" ht="45">
      <c r="A1018" s="581" t="s">
        <v>1623</v>
      </c>
      <c r="B1018" s="362" t="s">
        <v>1880</v>
      </c>
      <c r="C1018" s="1101" t="s">
        <v>2683</v>
      </c>
      <c r="D1018" s="362" t="s">
        <v>3245</v>
      </c>
      <c r="E1018" s="154" t="s">
        <v>3977</v>
      </c>
    </row>
    <row r="1019" spans="1:15" ht="15">
      <c r="C1019" s="1101"/>
      <c r="E1019" s="1"/>
    </row>
    <row r="1020" spans="1:15" ht="15">
      <c r="B1020" s="1" t="s">
        <v>803</v>
      </c>
      <c r="C1020" s="1101" t="s">
        <v>2684</v>
      </c>
      <c r="D1020" s="1" t="s">
        <v>3207</v>
      </c>
      <c r="E1020" s="1" t="s">
        <v>3979</v>
      </c>
      <c r="F1020" s="1" t="s">
        <v>16</v>
      </c>
      <c r="G1020" s="1" t="s">
        <v>804</v>
      </c>
      <c r="H1020" s="1" t="s">
        <v>16</v>
      </c>
      <c r="I1020" s="1" t="s">
        <v>1235</v>
      </c>
      <c r="J1020" s="1" t="s">
        <v>16</v>
      </c>
      <c r="K1020" s="1" t="s">
        <v>16</v>
      </c>
      <c r="L1020" s="1" t="s">
        <v>16</v>
      </c>
      <c r="M1020" s="1" t="s">
        <v>16</v>
      </c>
      <c r="N1020" s="1" t="s">
        <v>16</v>
      </c>
      <c r="O1020" s="1" t="s">
        <v>16</v>
      </c>
    </row>
    <row r="1021" spans="1:15" ht="15">
      <c r="B1021" s="1" t="s">
        <v>719</v>
      </c>
      <c r="C1021" s="1101" t="s">
        <v>2584</v>
      </c>
      <c r="D1021" s="1218" t="s">
        <v>2983</v>
      </c>
      <c r="E1021" s="1" t="s">
        <v>900</v>
      </c>
      <c r="F1021" s="1" t="s">
        <v>16</v>
      </c>
      <c r="G1021" s="1" t="s">
        <v>752</v>
      </c>
      <c r="H1021" s="1" t="s">
        <v>16</v>
      </c>
      <c r="I1021" s="1" t="s">
        <v>1236</v>
      </c>
      <c r="J1021" s="1" t="s">
        <v>16</v>
      </c>
      <c r="K1021" s="1" t="s">
        <v>16</v>
      </c>
      <c r="L1021" s="1" t="s">
        <v>16</v>
      </c>
      <c r="M1021" s="1" t="s">
        <v>16</v>
      </c>
      <c r="N1021" s="1" t="s">
        <v>16</v>
      </c>
      <c r="O1021" s="1" t="s">
        <v>16</v>
      </c>
    </row>
    <row r="1022" spans="1:15" ht="15">
      <c r="B1022" s="1" t="s">
        <v>805</v>
      </c>
      <c r="C1022" s="1101" t="s">
        <v>2685</v>
      </c>
      <c r="D1022" s="1" t="s">
        <v>806</v>
      </c>
      <c r="E1022" s="1" t="s">
        <v>3980</v>
      </c>
      <c r="F1022" s="1" t="s">
        <v>16</v>
      </c>
      <c r="G1022" s="1" t="s">
        <v>807</v>
      </c>
      <c r="H1022" s="1" t="s">
        <v>16</v>
      </c>
      <c r="I1022" s="1" t="s">
        <v>1237</v>
      </c>
      <c r="J1022" s="1" t="s">
        <v>16</v>
      </c>
      <c r="K1022" s="1" t="s">
        <v>16</v>
      </c>
      <c r="L1022" s="1" t="s">
        <v>16</v>
      </c>
      <c r="M1022" s="1" t="s">
        <v>16</v>
      </c>
      <c r="N1022" s="1" t="s">
        <v>16</v>
      </c>
      <c r="O1022" s="1" t="s">
        <v>16</v>
      </c>
    </row>
    <row r="1023" spans="1:15" ht="15">
      <c r="C1023" s="1101"/>
      <c r="E1023" s="1"/>
    </row>
    <row r="1024" spans="1:15" ht="15">
      <c r="B1024" s="1" t="s">
        <v>753</v>
      </c>
      <c r="C1024" s="1101" t="s">
        <v>2631</v>
      </c>
      <c r="D1024" s="1" t="s">
        <v>3208</v>
      </c>
      <c r="E1024" s="1" t="s">
        <v>4031</v>
      </c>
      <c r="F1024" s="1" t="s">
        <v>16</v>
      </c>
      <c r="G1024" s="1" t="s">
        <v>808</v>
      </c>
      <c r="H1024" s="1" t="s">
        <v>16</v>
      </c>
      <c r="I1024" s="1" t="s">
        <v>1238</v>
      </c>
      <c r="J1024" s="1" t="s">
        <v>16</v>
      </c>
      <c r="K1024" s="1" t="s">
        <v>16</v>
      </c>
      <c r="L1024" s="1" t="s">
        <v>16</v>
      </c>
      <c r="M1024" s="1" t="s">
        <v>16</v>
      </c>
      <c r="N1024" s="1" t="s">
        <v>16</v>
      </c>
      <c r="O1024" s="1" t="s">
        <v>16</v>
      </c>
    </row>
    <row r="1025" spans="2:15" ht="30">
      <c r="B1025" s="1" t="s">
        <v>809</v>
      </c>
      <c r="C1025" s="1103" t="s">
        <v>2749</v>
      </c>
      <c r="D1025" s="1" t="s">
        <v>3209</v>
      </c>
      <c r="E1025" s="1" t="s">
        <v>3981</v>
      </c>
      <c r="F1025" s="1" t="s">
        <v>16</v>
      </c>
      <c r="G1025" s="1" t="s">
        <v>810</v>
      </c>
      <c r="H1025" s="1" t="s">
        <v>16</v>
      </c>
      <c r="I1025" s="1" t="s">
        <v>1239</v>
      </c>
      <c r="J1025" s="1" t="s">
        <v>16</v>
      </c>
      <c r="K1025" s="1" t="s">
        <v>16</v>
      </c>
      <c r="L1025" s="1" t="s">
        <v>16</v>
      </c>
      <c r="M1025" s="1" t="s">
        <v>16</v>
      </c>
      <c r="N1025" s="1" t="s">
        <v>16</v>
      </c>
      <c r="O1025" s="1" t="s">
        <v>16</v>
      </c>
    </row>
    <row r="1026" spans="2:15" ht="30">
      <c r="B1026" s="1" t="s">
        <v>811</v>
      </c>
      <c r="C1026" s="1101" t="s">
        <v>2686</v>
      </c>
      <c r="D1026" s="1" t="s">
        <v>3210</v>
      </c>
      <c r="E1026" s="1" t="s">
        <v>3982</v>
      </c>
      <c r="F1026" s="1" t="s">
        <v>16</v>
      </c>
      <c r="G1026" s="1" t="s">
        <v>812</v>
      </c>
      <c r="H1026" s="1" t="s">
        <v>16</v>
      </c>
      <c r="I1026" s="1" t="s">
        <v>1240</v>
      </c>
      <c r="J1026" s="1" t="s">
        <v>16</v>
      </c>
      <c r="K1026" s="1" t="s">
        <v>16</v>
      </c>
      <c r="L1026" s="1" t="s">
        <v>16</v>
      </c>
      <c r="M1026" s="1" t="s">
        <v>16</v>
      </c>
      <c r="N1026" s="1" t="s">
        <v>16</v>
      </c>
      <c r="O1026" s="1" t="s">
        <v>16</v>
      </c>
    </row>
    <row r="1027" spans="2:15" ht="15">
      <c r="B1027" s="1" t="s">
        <v>759</v>
      </c>
      <c r="C1027" s="1101" t="s">
        <v>2632</v>
      </c>
      <c r="D1027" s="1" t="s">
        <v>2986</v>
      </c>
      <c r="E1027" s="1" t="s">
        <v>919</v>
      </c>
      <c r="F1027" s="1" t="s">
        <v>16</v>
      </c>
      <c r="G1027" s="1" t="s">
        <v>813</v>
      </c>
      <c r="H1027" s="1" t="s">
        <v>16</v>
      </c>
      <c r="I1027" s="1" t="s">
        <v>1241</v>
      </c>
      <c r="J1027" s="1" t="s">
        <v>16</v>
      </c>
      <c r="K1027" s="1" t="s">
        <v>16</v>
      </c>
      <c r="L1027" s="1" t="s">
        <v>16</v>
      </c>
      <c r="M1027" s="1" t="s">
        <v>16</v>
      </c>
      <c r="N1027" s="1" t="s">
        <v>16</v>
      </c>
      <c r="O1027" s="1" t="s">
        <v>16</v>
      </c>
    </row>
    <row r="1028" spans="2:15" ht="15">
      <c r="B1028" s="1" t="s">
        <v>1573</v>
      </c>
      <c r="C1028" s="1101" t="s">
        <v>2633</v>
      </c>
      <c r="D1028" s="1" t="s">
        <v>3211</v>
      </c>
      <c r="E1028" s="1" t="s">
        <v>3923</v>
      </c>
    </row>
    <row r="1029" spans="2:15" ht="30">
      <c r="B1029" s="1" t="s">
        <v>1600</v>
      </c>
      <c r="C1029" s="1101" t="s">
        <v>2687</v>
      </c>
      <c r="D1029" s="1" t="s">
        <v>3212</v>
      </c>
      <c r="E1029" s="1" t="s">
        <v>3983</v>
      </c>
    </row>
    <row r="1030" spans="2:15" ht="30">
      <c r="B1030" s="1" t="s">
        <v>1601</v>
      </c>
      <c r="C1030" s="1101" t="s">
        <v>2688</v>
      </c>
      <c r="D1030" s="1" t="s">
        <v>3213</v>
      </c>
      <c r="E1030" s="1" t="s">
        <v>3984</v>
      </c>
    </row>
    <row r="1031" spans="2:15" ht="15">
      <c r="C1031" s="1101"/>
      <c r="E1031" s="1"/>
    </row>
    <row r="1032" spans="2:15" ht="15">
      <c r="B1032" s="1" t="s">
        <v>761</v>
      </c>
      <c r="C1032" s="1101" t="s">
        <v>2636</v>
      </c>
      <c r="D1032" s="1" t="s">
        <v>762</v>
      </c>
      <c r="E1032" s="1" t="s">
        <v>3926</v>
      </c>
      <c r="F1032" s="1" t="s">
        <v>16</v>
      </c>
      <c r="G1032" s="1" t="s">
        <v>814</v>
      </c>
      <c r="H1032" s="1" t="s">
        <v>16</v>
      </c>
      <c r="I1032" s="1" t="s">
        <v>1213</v>
      </c>
      <c r="J1032" s="1" t="s">
        <v>16</v>
      </c>
      <c r="K1032" s="1" t="s">
        <v>16</v>
      </c>
      <c r="L1032" s="1" t="s">
        <v>16</v>
      </c>
      <c r="M1032" s="1" t="s">
        <v>16</v>
      </c>
      <c r="N1032" s="1" t="s">
        <v>16</v>
      </c>
      <c r="O1032" s="1" t="s">
        <v>16</v>
      </c>
    </row>
    <row r="1033" spans="2:15" ht="15">
      <c r="B1033" s="1" t="s">
        <v>764</v>
      </c>
      <c r="C1033" s="1101" t="s">
        <v>2637</v>
      </c>
      <c r="D1033" s="1209" t="s">
        <v>746</v>
      </c>
      <c r="E1033" s="1" t="s">
        <v>920</v>
      </c>
      <c r="F1033" s="1" t="s">
        <v>16</v>
      </c>
      <c r="G1033" s="1" t="s">
        <v>815</v>
      </c>
      <c r="H1033" s="1" t="s">
        <v>16</v>
      </c>
      <c r="I1033" s="1" t="s">
        <v>1214</v>
      </c>
      <c r="J1033" s="1" t="s">
        <v>16</v>
      </c>
      <c r="K1033" s="1" t="s">
        <v>16</v>
      </c>
      <c r="L1033" s="1" t="s">
        <v>16</v>
      </c>
      <c r="M1033" s="1" t="s">
        <v>16</v>
      </c>
      <c r="N1033" s="1" t="s">
        <v>16</v>
      </c>
      <c r="O1033" s="1" t="s">
        <v>16</v>
      </c>
    </row>
    <row r="1034" spans="2:15" ht="15">
      <c r="B1034" s="1" t="s">
        <v>816</v>
      </c>
      <c r="C1034" s="1101" t="s">
        <v>2689</v>
      </c>
      <c r="D1034" s="1" t="s">
        <v>3214</v>
      </c>
      <c r="E1034" s="1" t="s">
        <v>921</v>
      </c>
      <c r="F1034" s="1" t="s">
        <v>16</v>
      </c>
      <c r="G1034" s="1" t="s">
        <v>817</v>
      </c>
      <c r="H1034" s="1" t="s">
        <v>16</v>
      </c>
      <c r="I1034" s="1" t="s">
        <v>1242</v>
      </c>
      <c r="J1034" s="1" t="s">
        <v>16</v>
      </c>
      <c r="K1034" s="1" t="s">
        <v>16</v>
      </c>
      <c r="L1034" s="1" t="s">
        <v>16</v>
      </c>
      <c r="M1034" s="1" t="s">
        <v>16</v>
      </c>
      <c r="N1034" s="1" t="s">
        <v>16</v>
      </c>
      <c r="O1034" s="1" t="s">
        <v>16</v>
      </c>
    </row>
    <row r="1035" spans="2:15" ht="30">
      <c r="B1035" s="1" t="s">
        <v>1602</v>
      </c>
      <c r="C1035" s="1101" t="s">
        <v>2690</v>
      </c>
      <c r="D1035" s="1" t="s">
        <v>3215</v>
      </c>
      <c r="E1035" s="1" t="s">
        <v>3985</v>
      </c>
      <c r="F1035" s="1" t="s">
        <v>16</v>
      </c>
      <c r="G1035" s="1" t="s">
        <v>818</v>
      </c>
      <c r="H1035" s="1" t="s">
        <v>16</v>
      </c>
      <c r="I1035" s="1" t="s">
        <v>1243</v>
      </c>
      <c r="J1035" s="1" t="s">
        <v>16</v>
      </c>
      <c r="K1035" s="1" t="s">
        <v>16</v>
      </c>
      <c r="L1035" s="1" t="s">
        <v>16</v>
      </c>
      <c r="M1035" s="1" t="s">
        <v>16</v>
      </c>
      <c r="N1035" s="1" t="s">
        <v>16</v>
      </c>
      <c r="O1035" s="1" t="s">
        <v>16</v>
      </c>
    </row>
    <row r="1036" spans="2:15" ht="30">
      <c r="B1036" s="1" t="s">
        <v>1605</v>
      </c>
      <c r="C1036" s="1101" t="s">
        <v>2691</v>
      </c>
      <c r="D1036" s="1" t="s">
        <v>3216</v>
      </c>
      <c r="E1036" s="1" t="s">
        <v>3986</v>
      </c>
      <c r="F1036" s="1" t="s">
        <v>16</v>
      </c>
      <c r="G1036" s="1" t="s">
        <v>819</v>
      </c>
      <c r="H1036" s="1" t="s">
        <v>16</v>
      </c>
      <c r="I1036" s="1" t="s">
        <v>1244</v>
      </c>
      <c r="J1036" s="1" t="s">
        <v>16</v>
      </c>
      <c r="K1036" s="1" t="s">
        <v>16</v>
      </c>
      <c r="L1036" s="1" t="s">
        <v>16</v>
      </c>
      <c r="M1036" s="1" t="s">
        <v>16</v>
      </c>
      <c r="N1036" s="1" t="s">
        <v>16</v>
      </c>
      <c r="O1036" s="1" t="s">
        <v>16</v>
      </c>
    </row>
    <row r="1037" spans="2:15" ht="30">
      <c r="B1037" s="1" t="s">
        <v>1606</v>
      </c>
      <c r="C1037" s="1101" t="s">
        <v>2692</v>
      </c>
      <c r="D1037" s="1" t="s">
        <v>3217</v>
      </c>
      <c r="E1037" s="1" t="s">
        <v>3987</v>
      </c>
      <c r="F1037" s="1" t="s">
        <v>16</v>
      </c>
      <c r="G1037" s="1" t="s">
        <v>820</v>
      </c>
      <c r="H1037" s="1" t="s">
        <v>16</v>
      </c>
      <c r="I1037" s="1" t="s">
        <v>1245</v>
      </c>
      <c r="J1037" s="1" t="s">
        <v>16</v>
      </c>
      <c r="K1037" s="1" t="s">
        <v>16</v>
      </c>
      <c r="L1037" s="1" t="s">
        <v>16</v>
      </c>
      <c r="M1037" s="1" t="s">
        <v>16</v>
      </c>
      <c r="N1037" s="1" t="s">
        <v>16</v>
      </c>
      <c r="O1037" s="1" t="s">
        <v>16</v>
      </c>
    </row>
    <row r="1038" spans="2:15" ht="30">
      <c r="B1038" s="362" t="s">
        <v>1881</v>
      </c>
      <c r="C1038" s="1101" t="s">
        <v>2693</v>
      </c>
      <c r="D1038" s="1" t="s">
        <v>3218</v>
      </c>
      <c r="E1038" s="1" t="s">
        <v>3988</v>
      </c>
      <c r="F1038" s="1" t="s">
        <v>16</v>
      </c>
      <c r="G1038" s="1" t="s">
        <v>821</v>
      </c>
      <c r="H1038" s="1" t="s">
        <v>16</v>
      </c>
      <c r="I1038" s="1" t="s">
        <v>1246</v>
      </c>
      <c r="J1038" s="1" t="s">
        <v>16</v>
      </c>
      <c r="K1038" s="1" t="s">
        <v>16</v>
      </c>
      <c r="L1038" s="1" t="s">
        <v>16</v>
      </c>
      <c r="M1038" s="1" t="s">
        <v>16</v>
      </c>
      <c r="N1038" s="1" t="s">
        <v>16</v>
      </c>
      <c r="O1038" s="1" t="s">
        <v>16</v>
      </c>
    </row>
    <row r="1039" spans="2:15" ht="30">
      <c r="B1039" s="1" t="s">
        <v>1579</v>
      </c>
      <c r="C1039" s="1101" t="s">
        <v>2643</v>
      </c>
      <c r="D1039" s="1" t="s">
        <v>2994</v>
      </c>
      <c r="E1039" s="1" t="s">
        <v>3928</v>
      </c>
      <c r="F1039" s="1" t="s">
        <v>16</v>
      </c>
      <c r="G1039" s="1" t="s">
        <v>822</v>
      </c>
      <c r="H1039" s="1" t="s">
        <v>16</v>
      </c>
      <c r="I1039" s="1" t="s">
        <v>1247</v>
      </c>
      <c r="J1039" s="1" t="s">
        <v>16</v>
      </c>
      <c r="K1039" s="1" t="s">
        <v>16</v>
      </c>
      <c r="L1039" s="1" t="s">
        <v>16</v>
      </c>
      <c r="M1039" s="1" t="s">
        <v>16</v>
      </c>
      <c r="N1039" s="1" t="s">
        <v>16</v>
      </c>
      <c r="O1039" s="1" t="s">
        <v>16</v>
      </c>
    </row>
    <row r="1040" spans="2:15" ht="30">
      <c r="C1040" s="1101"/>
      <c r="D1040" s="1" t="s">
        <v>823</v>
      </c>
      <c r="E1040" s="1"/>
      <c r="F1040" s="1" t="s">
        <v>16</v>
      </c>
      <c r="G1040" s="1" t="s">
        <v>824</v>
      </c>
      <c r="H1040" s="1" t="s">
        <v>16</v>
      </c>
      <c r="I1040" s="1" t="s">
        <v>1248</v>
      </c>
      <c r="J1040" s="1" t="s">
        <v>16</v>
      </c>
      <c r="K1040" s="1" t="s">
        <v>16</v>
      </c>
      <c r="L1040" s="1" t="s">
        <v>16</v>
      </c>
      <c r="M1040" s="1" t="s">
        <v>16</v>
      </c>
      <c r="N1040" s="1" t="s">
        <v>16</v>
      </c>
      <c r="O1040" s="1" t="s">
        <v>16</v>
      </c>
    </row>
    <row r="1041" spans="2:15" ht="15">
      <c r="C1041" s="1101"/>
      <c r="D1041" s="1" t="s">
        <v>825</v>
      </c>
      <c r="E1041" s="1"/>
      <c r="F1041" s="1" t="s">
        <v>16</v>
      </c>
      <c r="G1041" s="1" t="s">
        <v>826</v>
      </c>
      <c r="H1041" s="1" t="s">
        <v>16</v>
      </c>
      <c r="I1041" s="1" t="s">
        <v>1249</v>
      </c>
      <c r="J1041" s="1" t="s">
        <v>16</v>
      </c>
      <c r="K1041" s="1" t="s">
        <v>16</v>
      </c>
      <c r="L1041" s="1" t="s">
        <v>16</v>
      </c>
      <c r="M1041" s="1" t="s">
        <v>16</v>
      </c>
      <c r="N1041" s="1" t="s">
        <v>16</v>
      </c>
      <c r="O1041" s="1" t="s">
        <v>16</v>
      </c>
    </row>
    <row r="1042" spans="2:15" ht="15">
      <c r="B1042" s="1" t="s">
        <v>1604</v>
      </c>
      <c r="C1042" s="1101" t="s">
        <v>2694</v>
      </c>
      <c r="D1042" s="1" t="s">
        <v>3219</v>
      </c>
      <c r="E1042" s="1" t="s">
        <v>922</v>
      </c>
      <c r="F1042" s="1" t="s">
        <v>16</v>
      </c>
      <c r="G1042" s="1" t="s">
        <v>827</v>
      </c>
      <c r="H1042" s="1" t="s">
        <v>16</v>
      </c>
      <c r="I1042" s="1" t="s">
        <v>1250</v>
      </c>
      <c r="J1042" s="1" t="s">
        <v>16</v>
      </c>
      <c r="K1042" s="1" t="s">
        <v>16</v>
      </c>
      <c r="L1042" s="1" t="s">
        <v>16</v>
      </c>
      <c r="M1042" s="1" t="s">
        <v>16</v>
      </c>
      <c r="N1042" s="1" t="s">
        <v>16</v>
      </c>
      <c r="O1042" s="1" t="s">
        <v>16</v>
      </c>
    </row>
    <row r="1043" spans="2:15" ht="30">
      <c r="B1043" s="1" t="s">
        <v>1609</v>
      </c>
      <c r="C1043" s="1101" t="s">
        <v>2695</v>
      </c>
      <c r="D1043" s="1" t="s">
        <v>3220</v>
      </c>
      <c r="E1043" s="1" t="s">
        <v>3989</v>
      </c>
      <c r="F1043" s="1" t="s">
        <v>16</v>
      </c>
      <c r="G1043" s="1" t="s">
        <v>828</v>
      </c>
      <c r="H1043" s="1" t="s">
        <v>16</v>
      </c>
      <c r="I1043" s="1" t="s">
        <v>1251</v>
      </c>
      <c r="J1043" s="1" t="s">
        <v>16</v>
      </c>
      <c r="K1043" s="1" t="s">
        <v>16</v>
      </c>
      <c r="L1043" s="1" t="s">
        <v>16</v>
      </c>
      <c r="M1043" s="1" t="s">
        <v>16</v>
      </c>
      <c r="N1043" s="1" t="s">
        <v>16</v>
      </c>
      <c r="O1043" s="1" t="s">
        <v>16</v>
      </c>
    </row>
    <row r="1044" spans="2:15" ht="30">
      <c r="B1044" s="1" t="s">
        <v>1607</v>
      </c>
      <c r="C1044" s="1101" t="s">
        <v>2696</v>
      </c>
      <c r="D1044" s="1" t="s">
        <v>3221</v>
      </c>
      <c r="E1044" s="1" t="s">
        <v>3990</v>
      </c>
      <c r="F1044" s="1" t="s">
        <v>16</v>
      </c>
      <c r="G1044" s="1" t="s">
        <v>829</v>
      </c>
      <c r="H1044" s="1" t="s">
        <v>16</v>
      </c>
      <c r="I1044" s="1" t="s">
        <v>1252</v>
      </c>
      <c r="J1044" s="1" t="s">
        <v>16</v>
      </c>
      <c r="K1044" s="1" t="s">
        <v>16</v>
      </c>
      <c r="L1044" s="1" t="s">
        <v>16</v>
      </c>
      <c r="M1044" s="1" t="s">
        <v>16</v>
      </c>
      <c r="N1044" s="1" t="s">
        <v>16</v>
      </c>
      <c r="O1044" s="1" t="s">
        <v>16</v>
      </c>
    </row>
    <row r="1045" spans="2:15" ht="30">
      <c r="B1045" s="1" t="s">
        <v>1610</v>
      </c>
      <c r="C1045" s="1103" t="s">
        <v>2750</v>
      </c>
      <c r="D1045" s="1" t="s">
        <v>3222</v>
      </c>
      <c r="E1045" s="1" t="s">
        <v>3992</v>
      </c>
      <c r="F1045" s="1" t="s">
        <v>16</v>
      </c>
      <c r="G1045" s="1" t="s">
        <v>830</v>
      </c>
      <c r="H1045" s="1" t="s">
        <v>16</v>
      </c>
      <c r="I1045" s="1" t="s">
        <v>1253</v>
      </c>
      <c r="J1045" s="1" t="s">
        <v>16</v>
      </c>
      <c r="K1045" s="1" t="s">
        <v>16</v>
      </c>
      <c r="L1045" s="1" t="s">
        <v>16</v>
      </c>
      <c r="M1045" s="1" t="s">
        <v>16</v>
      </c>
      <c r="N1045" s="1" t="s">
        <v>16</v>
      </c>
      <c r="O1045" s="1" t="s">
        <v>16</v>
      </c>
    </row>
    <row r="1046" spans="2:15" ht="15">
      <c r="B1046" s="1" t="s">
        <v>16</v>
      </c>
      <c r="C1046" s="1101" t="s">
        <v>2207</v>
      </c>
      <c r="D1046" s="1" t="s">
        <v>16</v>
      </c>
      <c r="F1046" s="1" t="s">
        <v>16</v>
      </c>
      <c r="G1046" s="1" t="s">
        <v>16</v>
      </c>
      <c r="H1046" s="1" t="s">
        <v>16</v>
      </c>
      <c r="I1046" s="1" t="s">
        <v>16</v>
      </c>
      <c r="J1046" s="1" t="s">
        <v>16</v>
      </c>
      <c r="K1046" s="1" t="s">
        <v>16</v>
      </c>
      <c r="L1046" s="1" t="s">
        <v>16</v>
      </c>
      <c r="M1046" s="1" t="s">
        <v>16</v>
      </c>
      <c r="N1046" s="1" t="s">
        <v>16</v>
      </c>
      <c r="O1046" s="1" t="s">
        <v>16</v>
      </c>
    </row>
    <row r="1047" spans="2:15" ht="30">
      <c r="B1047" s="1" t="s">
        <v>1611</v>
      </c>
      <c r="C1047" s="1101" t="s">
        <v>2697</v>
      </c>
      <c r="D1047" s="1" t="s">
        <v>3223</v>
      </c>
      <c r="E1047" s="1" t="s">
        <v>3993</v>
      </c>
      <c r="F1047" s="1" t="s">
        <v>16</v>
      </c>
      <c r="G1047" s="1" t="s">
        <v>831</v>
      </c>
      <c r="H1047" s="1" t="s">
        <v>16</v>
      </c>
      <c r="I1047" s="1" t="s">
        <v>1254</v>
      </c>
      <c r="J1047" s="1" t="s">
        <v>16</v>
      </c>
      <c r="K1047" s="1" t="s">
        <v>16</v>
      </c>
      <c r="L1047" s="1" t="s">
        <v>16</v>
      </c>
      <c r="M1047" s="1" t="s">
        <v>16</v>
      </c>
      <c r="N1047" s="1" t="s">
        <v>16</v>
      </c>
      <c r="O1047" s="1" t="s">
        <v>16</v>
      </c>
    </row>
    <row r="1048" spans="2:15" ht="30">
      <c r="B1048" s="1" t="s">
        <v>1612</v>
      </c>
      <c r="C1048" s="1101" t="s">
        <v>2698</v>
      </c>
      <c r="D1048" s="1" t="s">
        <v>3224</v>
      </c>
      <c r="E1048" s="1" t="s">
        <v>3936</v>
      </c>
      <c r="F1048" s="1" t="s">
        <v>16</v>
      </c>
      <c r="G1048" s="1" t="s">
        <v>832</v>
      </c>
      <c r="H1048" s="1" t="s">
        <v>16</v>
      </c>
      <c r="I1048" s="1" t="s">
        <v>1255</v>
      </c>
      <c r="J1048" s="1" t="s">
        <v>16</v>
      </c>
      <c r="K1048" s="1" t="s">
        <v>16</v>
      </c>
      <c r="L1048" s="1" t="s">
        <v>16</v>
      </c>
      <c r="M1048" s="1" t="s">
        <v>16</v>
      </c>
      <c r="N1048" s="1" t="s">
        <v>16</v>
      </c>
      <c r="O1048" s="1" t="s">
        <v>16</v>
      </c>
    </row>
    <row r="1049" spans="2:15" ht="30">
      <c r="B1049" s="157" t="s">
        <v>1584</v>
      </c>
      <c r="C1049" s="1199" t="s">
        <v>2648</v>
      </c>
      <c r="D1049" s="1" t="s">
        <v>3225</v>
      </c>
      <c r="E1049" s="1" t="s">
        <v>3939</v>
      </c>
    </row>
    <row r="1050" spans="2:15" ht="30">
      <c r="B1050" s="1" t="s">
        <v>1585</v>
      </c>
      <c r="C1050" s="1101" t="s">
        <v>2649</v>
      </c>
      <c r="D1050" s="1" t="s">
        <v>3001</v>
      </c>
      <c r="E1050" s="1" t="s">
        <v>3940</v>
      </c>
    </row>
    <row r="1051" spans="2:15" ht="15">
      <c r="B1051" s="1" t="s">
        <v>1613</v>
      </c>
      <c r="C1051" s="1103" t="s">
        <v>2751</v>
      </c>
      <c r="D1051" s="1" t="s">
        <v>3226</v>
      </c>
      <c r="E1051" s="1" t="s">
        <v>3937</v>
      </c>
    </row>
    <row r="1052" spans="2:15" ht="30">
      <c r="B1052" s="1" t="s">
        <v>1592</v>
      </c>
      <c r="C1052" s="1101" t="s">
        <v>2650</v>
      </c>
      <c r="D1052" s="1" t="s">
        <v>4014</v>
      </c>
      <c r="E1052" s="1" t="s">
        <v>3994</v>
      </c>
    </row>
    <row r="1053" spans="2:15" ht="15">
      <c r="B1053" s="1" t="s">
        <v>833</v>
      </c>
      <c r="C1053" s="1101" t="s">
        <v>2699</v>
      </c>
      <c r="D1053" s="1" t="s">
        <v>834</v>
      </c>
      <c r="E1053" s="136" t="s">
        <v>4004</v>
      </c>
      <c r="F1053" s="1" t="s">
        <v>16</v>
      </c>
      <c r="G1053" s="1" t="s">
        <v>835</v>
      </c>
      <c r="H1053" s="1" t="s">
        <v>16</v>
      </c>
      <c r="I1053" s="1" t="s">
        <v>1256</v>
      </c>
      <c r="J1053" s="1" t="s">
        <v>16</v>
      </c>
      <c r="K1053" s="1" t="s">
        <v>16</v>
      </c>
      <c r="L1053" s="1" t="s">
        <v>16</v>
      </c>
      <c r="M1053" s="1" t="s">
        <v>16</v>
      </c>
      <c r="N1053" s="1" t="s">
        <v>16</v>
      </c>
      <c r="O1053" s="1" t="s">
        <v>16</v>
      </c>
    </row>
    <row r="1054" spans="2:15" ht="30">
      <c r="B1054" s="1" t="s">
        <v>1615</v>
      </c>
      <c r="C1054" s="1101" t="s">
        <v>2700</v>
      </c>
      <c r="D1054" s="1" t="s">
        <v>836</v>
      </c>
      <c r="E1054" s="136" t="s">
        <v>3991</v>
      </c>
      <c r="F1054" s="1" t="s">
        <v>16</v>
      </c>
      <c r="G1054" s="1" t="s">
        <v>837</v>
      </c>
      <c r="H1054" s="1" t="s">
        <v>16</v>
      </c>
      <c r="I1054" s="1" t="s">
        <v>1257</v>
      </c>
      <c r="J1054" s="1" t="s">
        <v>16</v>
      </c>
      <c r="K1054" s="1" t="s">
        <v>16</v>
      </c>
      <c r="L1054" s="1" t="s">
        <v>16</v>
      </c>
      <c r="M1054" s="1" t="s">
        <v>16</v>
      </c>
      <c r="N1054" s="1" t="s">
        <v>16</v>
      </c>
      <c r="O1054" s="1" t="s">
        <v>16</v>
      </c>
    </row>
    <row r="1055" spans="2:15" ht="30">
      <c r="B1055" s="1" t="s">
        <v>838</v>
      </c>
      <c r="C1055" s="1101" t="s">
        <v>2701</v>
      </c>
      <c r="D1055" s="1" t="s">
        <v>3227</v>
      </c>
      <c r="E1055" s="1" t="s">
        <v>4047</v>
      </c>
      <c r="F1055" s="1" t="s">
        <v>16</v>
      </c>
      <c r="G1055" s="1" t="s">
        <v>839</v>
      </c>
      <c r="H1055" s="1" t="s">
        <v>16</v>
      </c>
      <c r="I1055" s="1" t="s">
        <v>1258</v>
      </c>
      <c r="J1055" s="1" t="s">
        <v>16</v>
      </c>
      <c r="K1055" s="1" t="s">
        <v>16</v>
      </c>
      <c r="L1055" s="1" t="s">
        <v>16</v>
      </c>
      <c r="N1055" s="1" t="s">
        <v>16</v>
      </c>
      <c r="O1055" s="1" t="s">
        <v>16</v>
      </c>
    </row>
    <row r="1056" spans="2:15" ht="15">
      <c r="B1056" s="1" t="s">
        <v>16</v>
      </c>
      <c r="C1056" s="1101" t="s">
        <v>2207</v>
      </c>
      <c r="F1056" s="1" t="s">
        <v>16</v>
      </c>
      <c r="G1056" s="1" t="s">
        <v>16</v>
      </c>
      <c r="H1056" s="1" t="s">
        <v>16</v>
      </c>
      <c r="J1056" s="1" t="s">
        <v>16</v>
      </c>
      <c r="K1056" s="1" t="s">
        <v>16</v>
      </c>
      <c r="L1056" s="1" t="s">
        <v>16</v>
      </c>
      <c r="M1056" s="1" t="s">
        <v>16</v>
      </c>
      <c r="N1056" s="1" t="s">
        <v>16</v>
      </c>
      <c r="O1056" s="1" t="s">
        <v>16</v>
      </c>
    </row>
    <row r="1057" spans="2:10" ht="30">
      <c r="B1057" s="1" t="s">
        <v>1383</v>
      </c>
      <c r="C1057" s="1101" t="s">
        <v>2702</v>
      </c>
      <c r="D1057" s="1" t="s">
        <v>3228</v>
      </c>
      <c r="E1057" s="1" t="s">
        <v>4041</v>
      </c>
      <c r="F1057" s="1" t="s">
        <v>16</v>
      </c>
      <c r="G1057" s="1" t="s">
        <v>840</v>
      </c>
      <c r="H1057" s="1" t="s">
        <v>16</v>
      </c>
      <c r="I1057" s="1" t="s">
        <v>1259</v>
      </c>
    </row>
    <row r="1058" spans="2:10" ht="15">
      <c r="B1058" s="1" t="s">
        <v>1616</v>
      </c>
      <c r="C1058" s="1101" t="s">
        <v>2703</v>
      </c>
      <c r="D1058" s="1" t="s">
        <v>3229</v>
      </c>
      <c r="E1058" s="1" t="s">
        <v>3995</v>
      </c>
    </row>
    <row r="1059" spans="2:10" ht="15">
      <c r="B1059" s="1" t="s">
        <v>1617</v>
      </c>
      <c r="C1059" s="1101" t="s">
        <v>2704</v>
      </c>
      <c r="D1059" s="1" t="s">
        <v>3230</v>
      </c>
      <c r="E1059" s="1" t="s">
        <v>3996</v>
      </c>
    </row>
    <row r="1060" spans="2:10" ht="30">
      <c r="B1060" s="1" t="s">
        <v>1618</v>
      </c>
      <c r="C1060" s="1101" t="s">
        <v>2705</v>
      </c>
      <c r="D1060" s="1" t="s">
        <v>3231</v>
      </c>
      <c r="E1060" s="1" t="s">
        <v>3997</v>
      </c>
    </row>
    <row r="1061" spans="2:10" ht="30">
      <c r="B1061" s="1" t="s">
        <v>1589</v>
      </c>
      <c r="C1061" s="1101" t="s">
        <v>2658</v>
      </c>
      <c r="D1061" s="1" t="s">
        <v>3006</v>
      </c>
      <c r="E1061" s="1" t="s">
        <v>3998</v>
      </c>
    </row>
    <row r="1062" spans="2:10" ht="30">
      <c r="B1062" s="1" t="s">
        <v>1619</v>
      </c>
      <c r="C1062" s="1101" t="s">
        <v>2706</v>
      </c>
      <c r="D1062" s="1" t="s">
        <v>3232</v>
      </c>
      <c r="E1062" s="1" t="s">
        <v>3999</v>
      </c>
    </row>
    <row r="1063" spans="2:10" ht="30">
      <c r="B1063" s="1" t="s">
        <v>1591</v>
      </c>
      <c r="C1063" s="1101" t="s">
        <v>2660</v>
      </c>
      <c r="D1063" s="1" t="s">
        <v>3233</v>
      </c>
      <c r="E1063" s="1" t="s">
        <v>4000</v>
      </c>
      <c r="F1063" s="1" t="s">
        <v>16</v>
      </c>
      <c r="G1063" s="1" t="s">
        <v>16</v>
      </c>
      <c r="H1063" s="1" t="s">
        <v>16</v>
      </c>
    </row>
    <row r="1064" spans="2:10" ht="15">
      <c r="C1064" s="1101"/>
      <c r="E1064" s="1"/>
    </row>
    <row r="1065" spans="2:10" ht="15">
      <c r="B1065" s="1" t="s">
        <v>791</v>
      </c>
      <c r="C1065" s="1101" t="s">
        <v>2661</v>
      </c>
      <c r="D1065" s="1" t="s">
        <v>791</v>
      </c>
      <c r="E1065" s="1" t="s">
        <v>906</v>
      </c>
      <c r="F1065" s="1" t="s">
        <v>16</v>
      </c>
      <c r="G1065" s="1" t="s">
        <v>841</v>
      </c>
      <c r="H1065" s="1" t="s">
        <v>16</v>
      </c>
      <c r="I1065" s="1" t="s">
        <v>891</v>
      </c>
    </row>
    <row r="1066" spans="2:10" ht="15">
      <c r="C1066" s="1101"/>
      <c r="E1066" s="136" t="s">
        <v>16</v>
      </c>
      <c r="F1066" s="1" t="s">
        <v>16</v>
      </c>
      <c r="G1066" s="1" t="s">
        <v>16</v>
      </c>
      <c r="H1066" s="1" t="s">
        <v>16</v>
      </c>
      <c r="I1066" s="1" t="s">
        <v>16</v>
      </c>
    </row>
    <row r="1067" spans="2:10" ht="15">
      <c r="C1067" s="1101"/>
      <c r="E1067" s="136" t="s">
        <v>16</v>
      </c>
      <c r="F1067" s="1" t="s">
        <v>16</v>
      </c>
      <c r="G1067" s="1" t="s">
        <v>16</v>
      </c>
      <c r="H1067" s="1" t="s">
        <v>16</v>
      </c>
      <c r="I1067" s="1" t="s">
        <v>16</v>
      </c>
    </row>
    <row r="1068" spans="2:10" ht="15">
      <c r="B1068" s="1" t="s">
        <v>842</v>
      </c>
      <c r="C1068" s="1101" t="s">
        <v>2707</v>
      </c>
      <c r="D1068" s="1209" t="s">
        <v>843</v>
      </c>
      <c r="E1068" s="1" t="s">
        <v>924</v>
      </c>
      <c r="F1068" s="1" t="s">
        <v>16</v>
      </c>
      <c r="G1068" s="1" t="s">
        <v>16</v>
      </c>
      <c r="H1068" s="1" t="s">
        <v>16</v>
      </c>
      <c r="I1068" s="1" t="s">
        <v>1002</v>
      </c>
    </row>
    <row r="1069" spans="2:10" ht="15">
      <c r="C1069" s="1101"/>
      <c r="E1069" s="136" t="s">
        <v>16</v>
      </c>
      <c r="F1069" s="1" t="s">
        <v>16</v>
      </c>
      <c r="G1069" s="1" t="s">
        <v>16</v>
      </c>
      <c r="H1069" s="1" t="s">
        <v>16</v>
      </c>
      <c r="I1069" s="1" t="s">
        <v>16</v>
      </c>
    </row>
    <row r="1070" spans="2:10" ht="15">
      <c r="B1070" s="1" t="s">
        <v>2</v>
      </c>
      <c r="C1070" s="1103" t="s">
        <v>2007</v>
      </c>
      <c r="D1070" s="1" t="s">
        <v>3</v>
      </c>
      <c r="E1070" s="136" t="s">
        <v>4</v>
      </c>
      <c r="F1070" s="1" t="s">
        <v>5</v>
      </c>
      <c r="G1070" s="1" t="s">
        <v>6</v>
      </c>
      <c r="H1070" s="1" t="s">
        <v>7</v>
      </c>
      <c r="I1070" s="1" t="s">
        <v>8</v>
      </c>
      <c r="J1070" s="1" t="s">
        <v>1275</v>
      </c>
    </row>
    <row r="1071" spans="2:10" ht="15">
      <c r="C1071" s="1101"/>
      <c r="E1071" s="136" t="s">
        <v>16</v>
      </c>
      <c r="F1071" s="1" t="s">
        <v>16</v>
      </c>
      <c r="G1071" s="1" t="s">
        <v>16</v>
      </c>
      <c r="H1071" s="1" t="s">
        <v>16</v>
      </c>
      <c r="I1071" s="1" t="s">
        <v>16</v>
      </c>
    </row>
    <row r="1072" spans="2:10" ht="15">
      <c r="B1072" s="159" t="s">
        <v>844</v>
      </c>
      <c r="C1072" s="1200" t="s">
        <v>2708</v>
      </c>
      <c r="D1072" s="1210" t="s">
        <v>843</v>
      </c>
      <c r="E1072" s="1" t="s">
        <v>925</v>
      </c>
      <c r="F1072" s="1" t="s">
        <v>16</v>
      </c>
      <c r="G1072" s="1" t="s">
        <v>16</v>
      </c>
      <c r="H1072" s="1" t="s">
        <v>16</v>
      </c>
      <c r="I1072" s="1" t="s">
        <v>1260</v>
      </c>
    </row>
    <row r="1073" spans="2:9" ht="15">
      <c r="B1073" s="159" t="s">
        <v>844</v>
      </c>
      <c r="C1073" s="1200" t="s">
        <v>2708</v>
      </c>
      <c r="D1073" s="1210" t="s">
        <v>843</v>
      </c>
      <c r="E1073" s="1" t="s">
        <v>925</v>
      </c>
      <c r="F1073" s="1" t="s">
        <v>16</v>
      </c>
      <c r="G1073" s="1" t="s">
        <v>16</v>
      </c>
      <c r="H1073" s="1" t="s">
        <v>16</v>
      </c>
      <c r="I1073" s="1" t="s">
        <v>1260</v>
      </c>
    </row>
    <row r="1074" spans="2:9" ht="15">
      <c r="B1074" s="159" t="s">
        <v>845</v>
      </c>
      <c r="C1074" s="1200" t="s">
        <v>2709</v>
      </c>
      <c r="D1074" s="1210" t="s">
        <v>846</v>
      </c>
      <c r="E1074" s="1" t="s">
        <v>926</v>
      </c>
      <c r="F1074" s="1" t="s">
        <v>16</v>
      </c>
      <c r="G1074" s="1" t="s">
        <v>16</v>
      </c>
      <c r="H1074" s="1" t="s">
        <v>16</v>
      </c>
      <c r="I1074" s="1" t="s">
        <v>1261</v>
      </c>
    </row>
    <row r="1075" spans="2:9" ht="15">
      <c r="B1075" s="159" t="s">
        <v>847</v>
      </c>
      <c r="C1075" s="1200" t="s">
        <v>2708</v>
      </c>
      <c r="D1075" s="1210" t="s">
        <v>848</v>
      </c>
      <c r="E1075" s="1" t="s">
        <v>925</v>
      </c>
      <c r="F1075" s="1" t="s">
        <v>16</v>
      </c>
      <c r="G1075" s="1" t="s">
        <v>16</v>
      </c>
      <c r="H1075" s="1" t="s">
        <v>16</v>
      </c>
      <c r="I1075" s="1" t="s">
        <v>1260</v>
      </c>
    </row>
    <row r="1076" spans="2:9" ht="15">
      <c r="B1076" s="159" t="s">
        <v>849</v>
      </c>
      <c r="C1076" s="1200" t="s">
        <v>2710</v>
      </c>
      <c r="D1076" s="1210" t="s">
        <v>850</v>
      </c>
      <c r="E1076" s="1" t="s">
        <v>927</v>
      </c>
      <c r="F1076" s="1" t="s">
        <v>16</v>
      </c>
      <c r="G1076" s="1" t="s">
        <v>16</v>
      </c>
      <c r="H1076" s="1" t="s">
        <v>16</v>
      </c>
      <c r="I1076" s="1" t="s">
        <v>1262</v>
      </c>
    </row>
    <row r="1077" spans="2:9" ht="15">
      <c r="B1077" s="159" t="s">
        <v>851</v>
      </c>
      <c r="C1077" s="1200" t="s">
        <v>2711</v>
      </c>
      <c r="D1077" s="1210" t="s">
        <v>852</v>
      </c>
      <c r="E1077" s="1" t="s">
        <v>928</v>
      </c>
      <c r="F1077" s="1" t="s">
        <v>16</v>
      </c>
      <c r="G1077" s="1" t="s">
        <v>16</v>
      </c>
      <c r="H1077" s="1" t="s">
        <v>16</v>
      </c>
      <c r="I1077" s="1" t="s">
        <v>1263</v>
      </c>
    </row>
    <row r="1078" spans="2:9" ht="15">
      <c r="B1078" s="159" t="s">
        <v>75</v>
      </c>
      <c r="C1078" s="1200" t="s">
        <v>2712</v>
      </c>
      <c r="D1078" s="1210" t="s">
        <v>76</v>
      </c>
      <c r="E1078" s="1" t="s">
        <v>929</v>
      </c>
      <c r="F1078" s="1" t="s">
        <v>16</v>
      </c>
      <c r="G1078" s="1" t="s">
        <v>16</v>
      </c>
      <c r="H1078" s="1" t="s">
        <v>16</v>
      </c>
      <c r="I1078" s="1" t="s">
        <v>1008</v>
      </c>
    </row>
    <row r="1079" spans="2:9" ht="15">
      <c r="B1079" s="159" t="s">
        <v>853</v>
      </c>
      <c r="C1079" s="1200" t="s">
        <v>2713</v>
      </c>
      <c r="D1079" s="1210" t="s">
        <v>854</v>
      </c>
      <c r="E1079" s="160" t="s">
        <v>930</v>
      </c>
      <c r="F1079" s="1" t="s">
        <v>16</v>
      </c>
      <c r="G1079" s="1" t="s">
        <v>16</v>
      </c>
      <c r="H1079" s="1" t="s">
        <v>16</v>
      </c>
      <c r="I1079" s="1" t="s">
        <v>1264</v>
      </c>
    </row>
    <row r="1080" spans="2:9" ht="15">
      <c r="B1080" s="1" t="s">
        <v>1365</v>
      </c>
      <c r="C1080" s="1101" t="s">
        <v>2714</v>
      </c>
      <c r="E1080" s="136" t="s">
        <v>16</v>
      </c>
      <c r="F1080" s="1" t="s">
        <v>16</v>
      </c>
      <c r="G1080" s="1" t="s">
        <v>16</v>
      </c>
      <c r="H1080" s="1" t="s">
        <v>16</v>
      </c>
      <c r="I1080" s="1" t="s">
        <v>1364</v>
      </c>
    </row>
    <row r="1081" spans="2:9" ht="15">
      <c r="C1081" s="1101"/>
    </row>
    <row r="1082" spans="2:9" ht="15">
      <c r="C1082" s="1101"/>
    </row>
    <row r="1083" spans="2:9" ht="15">
      <c r="B1083" s="398"/>
      <c r="C1083" s="1101"/>
      <c r="D1083" s="1203"/>
    </row>
    <row r="1084" spans="2:9" ht="15">
      <c r="B1084" s="362" t="s">
        <v>1998</v>
      </c>
      <c r="C1084" s="1101" t="s">
        <v>2715</v>
      </c>
      <c r="D1084" s="1203"/>
    </row>
    <row r="1085" spans="2:9" ht="15">
      <c r="B1085" s="362" t="s">
        <v>1667</v>
      </c>
      <c r="C1085" s="1101" t="s">
        <v>2433</v>
      </c>
      <c r="D1085" s="1203"/>
    </row>
    <row r="1086" spans="2:9" ht="30">
      <c r="B1086" s="362" t="s">
        <v>1666</v>
      </c>
      <c r="C1086" s="1101" t="s">
        <v>2434</v>
      </c>
      <c r="D1086" s="1203"/>
      <c r="E1086" s="1"/>
    </row>
    <row r="1087" spans="2:9" ht="15">
      <c r="B1087" s="362" t="s">
        <v>1668</v>
      </c>
      <c r="C1087" s="1101" t="s">
        <v>2437</v>
      </c>
      <c r="D1087" s="1203"/>
      <c r="E1087" s="1"/>
    </row>
    <row r="1088" spans="2:9" ht="30">
      <c r="B1088" s="362" t="s">
        <v>1674</v>
      </c>
      <c r="C1088" s="1101" t="s">
        <v>2716</v>
      </c>
      <c r="D1088" s="1203"/>
      <c r="E1088" s="1"/>
    </row>
    <row r="1089" spans="1:5" ht="15">
      <c r="B1089" s="362" t="s">
        <v>1669</v>
      </c>
      <c r="C1089" s="1101" t="s">
        <v>2439</v>
      </c>
      <c r="D1089" s="1203"/>
      <c r="E1089" s="1"/>
    </row>
    <row r="1090" spans="1:5" ht="30">
      <c r="B1090" s="362" t="s">
        <v>1675</v>
      </c>
      <c r="C1090" s="1101" t="s">
        <v>2440</v>
      </c>
      <c r="D1090" s="1203"/>
      <c r="E1090" s="1"/>
    </row>
    <row r="1091" spans="1:5" ht="15">
      <c r="B1091" s="362" t="s">
        <v>1670</v>
      </c>
      <c r="C1091" s="1101" t="s">
        <v>2443</v>
      </c>
      <c r="D1091" s="1203"/>
      <c r="E1091" s="1"/>
    </row>
    <row r="1092" spans="1:5" ht="30">
      <c r="B1092" s="362" t="s">
        <v>1676</v>
      </c>
      <c r="C1092" s="1101" t="s">
        <v>2444</v>
      </c>
      <c r="D1092" s="1203"/>
      <c r="E1092" s="1"/>
    </row>
    <row r="1093" spans="1:5" ht="15">
      <c r="B1093" s="362" t="s">
        <v>1671</v>
      </c>
      <c r="C1093" s="1101" t="s">
        <v>2448</v>
      </c>
      <c r="D1093" s="1203"/>
      <c r="E1093" s="1"/>
    </row>
    <row r="1094" spans="1:5" ht="30">
      <c r="B1094" s="362" t="s">
        <v>1677</v>
      </c>
      <c r="C1094" s="1101" t="s">
        <v>2717</v>
      </c>
      <c r="D1094" s="1203"/>
      <c r="E1094" s="1"/>
    </row>
    <row r="1095" spans="1:5" ht="15">
      <c r="B1095" s="362" t="s">
        <v>1672</v>
      </c>
      <c r="C1095" s="1101" t="s">
        <v>2450</v>
      </c>
      <c r="D1095" s="1203"/>
      <c r="E1095" s="1"/>
    </row>
    <row r="1096" spans="1:5" ht="30">
      <c r="B1096" s="362" t="s">
        <v>1678</v>
      </c>
      <c r="C1096" s="1101" t="s">
        <v>2718</v>
      </c>
      <c r="D1096" s="1203"/>
      <c r="E1096" s="1"/>
    </row>
    <row r="1097" spans="1:5" ht="15">
      <c r="B1097" s="362" t="s">
        <v>1673</v>
      </c>
      <c r="C1097" s="1101" t="s">
        <v>2454</v>
      </c>
      <c r="D1097" s="1203"/>
      <c r="E1097" s="1"/>
    </row>
    <row r="1098" spans="1:5" ht="30">
      <c r="B1098" s="362" t="s">
        <v>1679</v>
      </c>
      <c r="C1098" s="1101" t="s">
        <v>2455</v>
      </c>
      <c r="D1098" s="1203"/>
      <c r="E1098" s="1"/>
    </row>
    <row r="1099" spans="1:5" ht="15">
      <c r="B1099" s="362" t="s">
        <v>1693</v>
      </c>
      <c r="C1099" s="1101" t="s">
        <v>2719</v>
      </c>
      <c r="D1099" s="1203"/>
      <c r="E1099" s="1"/>
    </row>
    <row r="1100" spans="1:5" ht="15">
      <c r="B1100" s="362" t="s">
        <v>1694</v>
      </c>
      <c r="C1100" s="1101" t="s">
        <v>2720</v>
      </c>
      <c r="D1100" s="1203"/>
      <c r="E1100" s="1"/>
    </row>
    <row r="1101" spans="1:5" ht="15">
      <c r="B1101" s="362" t="s">
        <v>1695</v>
      </c>
      <c r="C1101" s="1101" t="s">
        <v>2721</v>
      </c>
      <c r="D1101" s="1203"/>
      <c r="E1101" s="1"/>
    </row>
    <row r="1102" spans="1:5" ht="15">
      <c r="B1102" s="362" t="s">
        <v>1696</v>
      </c>
      <c r="C1102" s="1101" t="s">
        <v>2722</v>
      </c>
      <c r="D1102" s="1203"/>
      <c r="E1102" s="1"/>
    </row>
    <row r="1103" spans="1:5" ht="15">
      <c r="B1103" s="362" t="s">
        <v>1697</v>
      </c>
      <c r="C1103" s="1101" t="s">
        <v>2723</v>
      </c>
      <c r="D1103" s="1203"/>
      <c r="E1103" s="1"/>
    </row>
    <row r="1104" spans="1:5" s="362" customFormat="1" ht="15">
      <c r="A1104" s="581"/>
      <c r="B1104" s="362" t="s">
        <v>1699</v>
      </c>
      <c r="C1104" s="1101" t="s">
        <v>2724</v>
      </c>
      <c r="D1104" s="1203"/>
    </row>
    <row r="1105" spans="2:5" ht="15">
      <c r="B1105" s="362" t="s">
        <v>1705</v>
      </c>
      <c r="C1105" s="1101" t="s">
        <v>2725</v>
      </c>
      <c r="D1105" s="1203"/>
      <c r="E1105" s="1"/>
    </row>
    <row r="1106" spans="2:5" ht="15">
      <c r="B1106" s="362" t="s">
        <v>1698</v>
      </c>
      <c r="C1106" s="1101" t="s">
        <v>2726</v>
      </c>
      <c r="D1106" s="1203"/>
      <c r="E1106" s="1"/>
    </row>
    <row r="1107" spans="2:5" ht="15">
      <c r="B1107" s="362" t="s">
        <v>1916</v>
      </c>
      <c r="C1107" s="1101" t="s">
        <v>2727</v>
      </c>
      <c r="D1107" s="1203"/>
      <c r="E1107" s="1"/>
    </row>
    <row r="1108" spans="2:5" ht="15">
      <c r="C1108" s="1101"/>
      <c r="D1108" s="1203"/>
      <c r="E1108" s="1"/>
    </row>
    <row r="1109" spans="2:5" ht="15">
      <c r="B1109" s="1054" t="s">
        <v>2006</v>
      </c>
      <c r="C1109" s="1201" t="s">
        <v>2728</v>
      </c>
      <c r="E1109" s="1"/>
    </row>
    <row r="1110" spans="2:5" ht="409.5" customHeight="1">
      <c r="B1110" s="1027" t="s">
        <v>3461</v>
      </c>
      <c r="C1110" s="1202" t="s">
        <v>1997</v>
      </c>
      <c r="D1110" s="1027" t="s">
        <v>3461</v>
      </c>
      <c r="E1110" s="1027" t="s">
        <v>3461</v>
      </c>
    </row>
    <row r="1111" spans="2:5" ht="15">
      <c r="E1111" s="1"/>
    </row>
    <row r="1112" spans="2:5" ht="15">
      <c r="B1112" s="1" t="s">
        <v>1349</v>
      </c>
      <c r="C1112" s="1180" t="s">
        <v>1349</v>
      </c>
      <c r="D1112" s="1177" t="s">
        <v>1349</v>
      </c>
      <c r="E1112" s="1247" t="s">
        <v>1349</v>
      </c>
    </row>
    <row r="1113" spans="2:5" ht="12.75" customHeight="1">
      <c r="B1113" s="1" t="s">
        <v>1350</v>
      </c>
      <c r="C1113" s="1180" t="s">
        <v>1350</v>
      </c>
      <c r="D1113" s="1177" t="s">
        <v>1350</v>
      </c>
      <c r="E1113" s="1247" t="s">
        <v>1350</v>
      </c>
    </row>
    <row r="1114" spans="2:5" ht="12.75" customHeight="1">
      <c r="B1114" s="1" t="s">
        <v>1351</v>
      </c>
      <c r="C1114" s="1180" t="s">
        <v>1351</v>
      </c>
      <c r="D1114" s="1177" t="s">
        <v>1351</v>
      </c>
      <c r="E1114" s="1247" t="s">
        <v>1351</v>
      </c>
    </row>
    <row r="1115" spans="2:5" ht="12.75" customHeight="1">
      <c r="B1115" s="1" t="s">
        <v>1352</v>
      </c>
      <c r="C1115" s="1180" t="s">
        <v>1352</v>
      </c>
      <c r="D1115" s="1177" t="s">
        <v>1352</v>
      </c>
      <c r="E1115" s="1247" t="s">
        <v>1352</v>
      </c>
    </row>
    <row r="1116" spans="2:5" ht="12.75" customHeight="1">
      <c r="B1116" s="1" t="s">
        <v>634</v>
      </c>
      <c r="C1116" s="1180" t="s">
        <v>634</v>
      </c>
      <c r="D1116" s="1177" t="s">
        <v>634</v>
      </c>
      <c r="E1116" s="1247" t="s">
        <v>634</v>
      </c>
    </row>
    <row r="1117" spans="2:5" ht="12.75" customHeight="1">
      <c r="B1117" s="1" t="s">
        <v>1354</v>
      </c>
      <c r="C1117" s="1180" t="s">
        <v>1354</v>
      </c>
      <c r="D1117" s="1177" t="s">
        <v>1354</v>
      </c>
      <c r="E1117" s="1247" t="s">
        <v>1354</v>
      </c>
    </row>
    <row r="1118" spans="2:5" ht="12.75" customHeight="1">
      <c r="B1118" s="1" t="s">
        <v>1355</v>
      </c>
      <c r="C1118" s="1180" t="s">
        <v>2823</v>
      </c>
      <c r="D1118" s="1177" t="s">
        <v>1355</v>
      </c>
      <c r="E1118" s="1247" t="s">
        <v>3754</v>
      </c>
    </row>
    <row r="1119" spans="2:5" ht="12.75" customHeight="1">
      <c r="B1119" s="1" t="s">
        <v>1356</v>
      </c>
      <c r="C1119" s="1180" t="s">
        <v>2824</v>
      </c>
      <c r="D1119" s="1177" t="s">
        <v>1356</v>
      </c>
      <c r="E1119" s="1247" t="s">
        <v>3756</v>
      </c>
    </row>
    <row r="1120" spans="2:5" ht="12.75" customHeight="1">
      <c r="B1120" s="1" t="s">
        <v>1357</v>
      </c>
      <c r="C1120" s="1180" t="s">
        <v>2825</v>
      </c>
      <c r="D1120" s="1177" t="s">
        <v>1357</v>
      </c>
      <c r="E1120" s="1247" t="s">
        <v>3755</v>
      </c>
    </row>
    <row r="1121" spans="1:5" ht="12.75" customHeight="1">
      <c r="E1121" s="1"/>
    </row>
    <row r="1122" spans="1:5" ht="12.75" customHeight="1">
      <c r="E1122" s="1"/>
    </row>
    <row r="1123" spans="1:5" ht="12.75" customHeight="1">
      <c r="B1123" s="1316" t="s">
        <v>4080</v>
      </c>
      <c r="E1123" s="1"/>
    </row>
    <row r="1124" spans="1:5" ht="12.75" customHeight="1">
      <c r="B1124" s="1" t="s">
        <v>4049</v>
      </c>
      <c r="C1124" s="1180" t="s">
        <v>4082</v>
      </c>
      <c r="D1124" s="1" t="s">
        <v>3</v>
      </c>
      <c r="E1124" s="1" t="s">
        <v>4</v>
      </c>
    </row>
    <row r="1125" spans="1:5" ht="12.75" customHeight="1">
      <c r="B1125" s="1" t="s">
        <v>4050</v>
      </c>
      <c r="C1125" s="1180" t="s">
        <v>4082</v>
      </c>
      <c r="D1125" s="1297" t="s">
        <v>3</v>
      </c>
      <c r="E1125" s="1297" t="s">
        <v>4</v>
      </c>
    </row>
    <row r="1126" spans="1:5" ht="12.75" customHeight="1">
      <c r="B1126" s="1" t="s">
        <v>4051</v>
      </c>
      <c r="C1126" s="1180" t="s">
        <v>4082</v>
      </c>
      <c r="D1126" s="1297" t="s">
        <v>3</v>
      </c>
      <c r="E1126" s="1297" t="s">
        <v>4</v>
      </c>
    </row>
    <row r="1127" spans="1:5" ht="12.75" customHeight="1">
      <c r="B1127" s="1" t="s">
        <v>4054</v>
      </c>
      <c r="C1127" s="1180" t="s">
        <v>4082</v>
      </c>
      <c r="D1127" s="1297" t="s">
        <v>3</v>
      </c>
      <c r="E1127" s="1297" t="s">
        <v>4</v>
      </c>
    </row>
    <row r="1128" spans="1:5" ht="12.75" customHeight="1">
      <c r="B1128" s="1" t="s">
        <v>4056</v>
      </c>
      <c r="C1128" s="1180" t="s">
        <v>4082</v>
      </c>
      <c r="D1128" s="1297" t="s">
        <v>3</v>
      </c>
      <c r="E1128" s="1297" t="s">
        <v>4</v>
      </c>
    </row>
    <row r="1129" spans="1:5" ht="12.75" customHeight="1">
      <c r="B1129" s="1" t="s">
        <v>4055</v>
      </c>
      <c r="C1129" s="1180" t="s">
        <v>4082</v>
      </c>
      <c r="D1129" s="1297" t="s">
        <v>3</v>
      </c>
      <c r="E1129" s="1297" t="s">
        <v>4</v>
      </c>
    </row>
    <row r="1130" spans="1:5" ht="12.75" customHeight="1">
      <c r="C1130" s="1180" t="s">
        <v>4082</v>
      </c>
      <c r="D1130" s="1297" t="s">
        <v>3</v>
      </c>
      <c r="E1130" s="1"/>
    </row>
    <row r="1131" spans="1:5" ht="12.75" customHeight="1">
      <c r="A1131" s="581" t="s">
        <v>1623</v>
      </c>
      <c r="B1131" s="1" t="s">
        <v>4063</v>
      </c>
      <c r="C1131" s="1180" t="s">
        <v>4082</v>
      </c>
      <c r="D1131" s="1297" t="s">
        <v>3</v>
      </c>
      <c r="E1131" s="1297" t="s">
        <v>4</v>
      </c>
    </row>
    <row r="1132" spans="1:5" ht="12.75" customHeight="1">
      <c r="A1132" s="581" t="s">
        <v>1623</v>
      </c>
      <c r="B1132" s="1" t="s">
        <v>4064</v>
      </c>
      <c r="C1132" s="1180" t="s">
        <v>4082</v>
      </c>
      <c r="D1132" s="1297" t="s">
        <v>3</v>
      </c>
      <c r="E1132" s="1297" t="s">
        <v>4</v>
      </c>
    </row>
    <row r="1133" spans="1:5" ht="12.75" customHeight="1">
      <c r="A1133" s="581" t="s">
        <v>1623</v>
      </c>
      <c r="B1133" s="1" t="s">
        <v>4065</v>
      </c>
      <c r="C1133" s="1180" t="s">
        <v>4082</v>
      </c>
      <c r="D1133" s="1297" t="s">
        <v>3</v>
      </c>
      <c r="E1133" s="1297" t="s">
        <v>4</v>
      </c>
    </row>
    <row r="1134" spans="1:5" ht="47.25" customHeight="1">
      <c r="A1134" s="581" t="s">
        <v>1623</v>
      </c>
      <c r="B1134" s="1" t="s">
        <v>4066</v>
      </c>
      <c r="C1134" s="1180" t="s">
        <v>4082</v>
      </c>
      <c r="D1134" s="1297" t="s">
        <v>3</v>
      </c>
      <c r="E1134" s="1297" t="s">
        <v>4</v>
      </c>
    </row>
    <row r="1135" spans="1:5" ht="12.75" customHeight="1">
      <c r="A1135" s="581" t="s">
        <v>1623</v>
      </c>
      <c r="B1135" s="1" t="s">
        <v>4067</v>
      </c>
      <c r="C1135" s="1180" t="s">
        <v>4082</v>
      </c>
      <c r="D1135" s="1297" t="s">
        <v>3</v>
      </c>
      <c r="E1135" s="1297" t="s">
        <v>4</v>
      </c>
    </row>
    <row r="1136" spans="1:5" ht="67.5" customHeight="1">
      <c r="A1136" s="581" t="s">
        <v>1623</v>
      </c>
      <c r="B1136" s="1" t="s">
        <v>4068</v>
      </c>
      <c r="C1136" s="1180" t="s">
        <v>4082</v>
      </c>
      <c r="D1136" s="1297" t="s">
        <v>3</v>
      </c>
      <c r="E1136" s="1297" t="s">
        <v>4</v>
      </c>
    </row>
    <row r="1137" spans="1:5" ht="12.75" customHeight="1">
      <c r="A1137" s="581" t="s">
        <v>1623</v>
      </c>
      <c r="B1137" s="1" t="s">
        <v>4069</v>
      </c>
      <c r="C1137" s="1180" t="s">
        <v>4082</v>
      </c>
      <c r="D1137" s="1297" t="s">
        <v>3</v>
      </c>
      <c r="E1137" s="1297" t="s">
        <v>4</v>
      </c>
    </row>
    <row r="1138" spans="1:5" ht="51.75" customHeight="1">
      <c r="A1138" s="581" t="s">
        <v>1623</v>
      </c>
      <c r="B1138" s="1" t="s">
        <v>4070</v>
      </c>
      <c r="C1138" s="1180" t="s">
        <v>4082</v>
      </c>
      <c r="D1138" s="1297" t="s">
        <v>3</v>
      </c>
      <c r="E1138" s="1297" t="s">
        <v>4</v>
      </c>
    </row>
    <row r="1139" spans="1:5" ht="12.75" customHeight="1">
      <c r="A1139" s="581" t="s">
        <v>1623</v>
      </c>
      <c r="B1139" s="1" t="s">
        <v>4071</v>
      </c>
      <c r="C1139" s="1180" t="s">
        <v>4082</v>
      </c>
      <c r="D1139" s="1297" t="s">
        <v>3</v>
      </c>
      <c r="E1139" s="1297" t="s">
        <v>4</v>
      </c>
    </row>
    <row r="1140" spans="1:5" ht="49.5" customHeight="1">
      <c r="A1140" s="581" t="s">
        <v>1623</v>
      </c>
      <c r="B1140" s="1" t="s">
        <v>4083</v>
      </c>
      <c r="C1140" s="1180" t="s">
        <v>4082</v>
      </c>
      <c r="D1140" s="1297" t="s">
        <v>3</v>
      </c>
      <c r="E1140" s="1297" t="s">
        <v>4</v>
      </c>
    </row>
    <row r="1141" spans="1:5" ht="12.75" customHeight="1">
      <c r="A1141" s="581" t="s">
        <v>1623</v>
      </c>
      <c r="B1141" s="1" t="s">
        <v>4072</v>
      </c>
      <c r="C1141" s="1180" t="s">
        <v>4082</v>
      </c>
      <c r="D1141" s="1297" t="s">
        <v>3</v>
      </c>
      <c r="E1141" s="1297" t="s">
        <v>4</v>
      </c>
    </row>
    <row r="1142" spans="1:5" ht="60.75" customHeight="1">
      <c r="A1142" s="581" t="s">
        <v>1623</v>
      </c>
      <c r="B1142" s="1" t="s">
        <v>4073</v>
      </c>
      <c r="C1142" s="1180" t="s">
        <v>4082</v>
      </c>
      <c r="D1142" s="1297" t="s">
        <v>3</v>
      </c>
      <c r="E1142" s="1297" t="s">
        <v>4</v>
      </c>
    </row>
    <row r="1143" spans="1:5" ht="12.75" customHeight="1">
      <c r="A1143" s="581" t="s">
        <v>1623</v>
      </c>
      <c r="B1143" s="1" t="s">
        <v>4074</v>
      </c>
      <c r="C1143" s="1180" t="s">
        <v>4082</v>
      </c>
      <c r="D1143" s="1297" t="s">
        <v>3</v>
      </c>
      <c r="E1143" s="1297" t="s">
        <v>4</v>
      </c>
    </row>
    <row r="1144" spans="1:5" ht="60.75" customHeight="1">
      <c r="A1144" s="581" t="s">
        <v>1623</v>
      </c>
      <c r="B1144" s="1" t="s">
        <v>4075</v>
      </c>
      <c r="C1144" s="1180" t="s">
        <v>4082</v>
      </c>
      <c r="D1144" s="1297" t="s">
        <v>3</v>
      </c>
      <c r="E1144" s="1297" t="s">
        <v>4</v>
      </c>
    </row>
    <row r="1145" spans="1:5" ht="12.75" customHeight="1">
      <c r="A1145" s="581" t="s">
        <v>1623</v>
      </c>
      <c r="B1145" s="1" t="s">
        <v>4076</v>
      </c>
      <c r="C1145" s="1180" t="s">
        <v>4082</v>
      </c>
      <c r="D1145" s="1297" t="s">
        <v>3</v>
      </c>
      <c r="E1145" s="1297" t="s">
        <v>4</v>
      </c>
    </row>
    <row r="1146" spans="1:5" ht="75.75" customHeight="1">
      <c r="A1146" s="581" t="s">
        <v>1623</v>
      </c>
      <c r="B1146" s="1" t="s">
        <v>4077</v>
      </c>
      <c r="C1146" s="1180" t="s">
        <v>4082</v>
      </c>
      <c r="D1146" s="1297" t="s">
        <v>3</v>
      </c>
      <c r="E1146" s="1297" t="s">
        <v>4</v>
      </c>
    </row>
    <row r="1147" spans="1:5" ht="12.75" customHeight="1">
      <c r="A1147" s="581" t="s">
        <v>1623</v>
      </c>
      <c r="B1147" s="1" t="s">
        <v>4078</v>
      </c>
      <c r="C1147" s="1180" t="s">
        <v>4082</v>
      </c>
      <c r="D1147" s="1297" t="s">
        <v>3</v>
      </c>
      <c r="E1147" s="1297" t="s">
        <v>4</v>
      </c>
    </row>
    <row r="1148" spans="1:5" ht="63" customHeight="1">
      <c r="A1148" s="581" t="s">
        <v>1623</v>
      </c>
      <c r="B1148" s="1" t="s">
        <v>4079</v>
      </c>
      <c r="C1148" s="1180" t="s">
        <v>4082</v>
      </c>
      <c r="D1148" s="1297" t="s">
        <v>3</v>
      </c>
      <c r="E1148" s="1297" t="s">
        <v>4</v>
      </c>
    </row>
    <row r="1149" spans="1:5" ht="12.75" customHeight="1">
      <c r="E1149" s="1"/>
    </row>
    <row r="1150" spans="1:5" ht="12.75" customHeight="1">
      <c r="E1150" s="1"/>
    </row>
    <row r="1151" spans="1:5" ht="12.75" customHeight="1">
      <c r="E1151" s="1"/>
    </row>
    <row r="1152" spans="1:5" ht="12.75" customHeight="1">
      <c r="E1152" s="1"/>
    </row>
    <row r="1153" spans="5:5" ht="12.75" customHeight="1">
      <c r="E1153" s="1"/>
    </row>
    <row r="1154" spans="5:5" ht="12.75" customHeight="1">
      <c r="E1154" s="1"/>
    </row>
    <row r="1155" spans="5:5" ht="12.75" customHeight="1">
      <c r="E1155" s="1"/>
    </row>
    <row r="1156" spans="5:5" ht="12.75" customHeight="1">
      <c r="E1156" s="1"/>
    </row>
    <row r="1157" spans="5:5" ht="12.75" customHeight="1">
      <c r="E1157" s="1"/>
    </row>
    <row r="1158" spans="5:5" ht="12.75" customHeight="1">
      <c r="E1158" s="1"/>
    </row>
    <row r="1159" spans="5:5" ht="12.75" customHeight="1">
      <c r="E1159" s="1"/>
    </row>
    <row r="1160" spans="5:5" ht="12.75" customHeight="1">
      <c r="E1160" s="1"/>
    </row>
    <row r="1161" spans="5:5" ht="12.75" customHeight="1">
      <c r="E1161" s="1"/>
    </row>
    <row r="1162" spans="5:5" ht="12.75" customHeight="1">
      <c r="E1162" s="1"/>
    </row>
    <row r="1163" spans="5:5" ht="12.75" customHeight="1">
      <c r="E1163" s="1"/>
    </row>
    <row r="1164" spans="5:5" ht="12.75" customHeight="1">
      <c r="E1164" s="1"/>
    </row>
    <row r="1165" spans="5:5" ht="12.75" customHeight="1">
      <c r="E1165" s="1"/>
    </row>
    <row r="1166" spans="5:5" ht="12.75" customHeight="1">
      <c r="E1166" s="1"/>
    </row>
    <row r="1167" spans="5:5" ht="12.75" customHeight="1">
      <c r="E1167" s="1"/>
    </row>
    <row r="1168" spans="5:5" ht="12.75" customHeight="1">
      <c r="E1168" s="1"/>
    </row>
    <row r="1169" spans="5:5" ht="12.75" customHeight="1">
      <c r="E1169" s="1"/>
    </row>
    <row r="1170" spans="5:5" ht="12.75" customHeight="1">
      <c r="E1170" s="1"/>
    </row>
    <row r="1171" spans="5:5" ht="12.75" customHeight="1">
      <c r="E1171" s="1"/>
    </row>
    <row r="1172" spans="5:5" ht="12.75" customHeight="1">
      <c r="E1172" s="1"/>
    </row>
    <row r="1173" spans="5:5" ht="12.75" customHeight="1">
      <c r="E1173" s="1"/>
    </row>
    <row r="1174" spans="5:5" ht="12.75" customHeight="1">
      <c r="E1174" s="1"/>
    </row>
    <row r="1175" spans="5:5" ht="12.75" customHeight="1">
      <c r="E1175" s="1"/>
    </row>
    <row r="1176" spans="5:5" ht="12.75" customHeight="1">
      <c r="E1176" s="1"/>
    </row>
    <row r="1177" spans="5:5" ht="12.75" customHeight="1">
      <c r="E1177" s="1"/>
    </row>
    <row r="1178" spans="5:5" ht="12.75" customHeight="1">
      <c r="E1178" s="1"/>
    </row>
    <row r="1179" spans="5:5" ht="12.75" customHeight="1">
      <c r="E1179" s="1"/>
    </row>
    <row r="1180" spans="5:5" ht="12.75" customHeight="1">
      <c r="E1180" s="1"/>
    </row>
    <row r="1181" spans="5:5" ht="12.75" customHeight="1">
      <c r="E1181" s="1"/>
    </row>
    <row r="1182" spans="5:5" ht="12.75" customHeight="1">
      <c r="E1182" s="1"/>
    </row>
    <row r="1183" spans="5:5" ht="12.75" customHeight="1">
      <c r="E1183" s="1"/>
    </row>
    <row r="1184" spans="5:5" ht="12.75" customHeight="1">
      <c r="E1184" s="1"/>
    </row>
    <row r="1185" spans="5:5" ht="12.75" customHeight="1">
      <c r="E1185" s="1"/>
    </row>
    <row r="1186" spans="5:5" ht="12.75" customHeight="1">
      <c r="E1186" s="1"/>
    </row>
    <row r="1187" spans="5:5" ht="12.75" customHeight="1">
      <c r="E1187" s="1"/>
    </row>
    <row r="1188" spans="5:5" ht="12.75" customHeight="1">
      <c r="E1188" s="1"/>
    </row>
    <row r="1189" spans="5:5" ht="12.75" customHeight="1">
      <c r="E1189" s="1"/>
    </row>
    <row r="1190" spans="5:5" ht="12.75" customHeight="1">
      <c r="E1190" s="1"/>
    </row>
    <row r="1191" spans="5:5" ht="12.75" customHeight="1">
      <c r="E1191" s="1"/>
    </row>
    <row r="1192" spans="5:5" ht="12.75" customHeight="1">
      <c r="E1192" s="1"/>
    </row>
    <row r="1193" spans="5:5" ht="12.75" customHeight="1">
      <c r="E1193" s="1"/>
    </row>
    <row r="1194" spans="5:5" ht="12.75" customHeight="1">
      <c r="E1194" s="1"/>
    </row>
    <row r="1195" spans="5:5" ht="12.75" customHeight="1">
      <c r="E1195" s="1"/>
    </row>
    <row r="1196" spans="5:5" ht="12.75" customHeight="1">
      <c r="E1196" s="1"/>
    </row>
    <row r="1197" spans="5:5" ht="12.75" customHeight="1">
      <c r="E1197" s="1"/>
    </row>
    <row r="1198" spans="5:5" ht="12.75" customHeight="1">
      <c r="E1198" s="1"/>
    </row>
    <row r="1199" spans="5:5" ht="12.75" customHeight="1">
      <c r="E1199" s="1"/>
    </row>
  </sheetData>
  <hyperlinks>
    <hyperlink ref="B3" location="Lexicon!M1" display="Click here for formatting notes:"/>
    <hyperlink ref="B6" location="Lexicon!A1072" display="license text - see row 1072 "/>
    <hyperlink ref="B1109" location="Lexicon!A1" display="back to top"/>
    <hyperlink ref="C1109" location="Lexicon!A1" display="back to top"/>
    <hyperlink ref="B247" location="Lexicon!B1123" display="Additional IM terms"/>
    <hyperlink ref="B1123" location="Lexicon!B221" display="Standard IM Terms"/>
  </hyperlinks>
  <pageMargins left="0.7" right="0.7" top="0.75" bottom="0.75" header="0.3" footer="0.3"/>
  <pageSetup paperSize="9" orientation="portrait"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I32"/>
  <sheetViews>
    <sheetView showGridLines="0" showZeros="0" workbookViewId="0">
      <selection activeCell="G2" sqref="G2"/>
    </sheetView>
  </sheetViews>
  <sheetFormatPr defaultColWidth="9.140625" defaultRowHeight="15"/>
  <cols>
    <col min="1" max="1" width="1.7109375" customWidth="1"/>
    <col min="2" max="2" width="16.42578125" customWidth="1"/>
    <col min="3" max="3" width="7" customWidth="1"/>
    <col min="4" max="4" width="18.140625" customWidth="1"/>
    <col min="5" max="5" width="2.42578125" customWidth="1"/>
    <col min="6" max="6" width="2.140625" customWidth="1"/>
    <col min="7" max="7" width="13.85546875" customWidth="1"/>
    <col min="8" max="8" width="68.5703125" customWidth="1"/>
    <col min="9" max="9" width="4.7109375" customWidth="1"/>
  </cols>
  <sheetData>
    <row r="1" spans="2:9" ht="20.25" customHeight="1">
      <c r="B1" s="1693" t="str">
        <f ca="1">OFFSET(Lexicon!B225,0,$B$2)</f>
        <v>Incident Mapping</v>
      </c>
      <c r="C1" s="1694"/>
      <c r="D1" s="1694"/>
      <c r="E1" s="34"/>
      <c r="F1" s="34"/>
      <c r="G1" s="1298" t="str">
        <f ca="1">OFFSET(Lexicon!B226,0,$B$2)</f>
        <v xml:space="preserve">Subject: </v>
      </c>
      <c r="H1" s="44">
        <f>Home!D9</f>
        <v>0</v>
      </c>
      <c r="I1" s="35"/>
    </row>
    <row r="2" spans="2:9">
      <c r="B2" s="46">
        <f>Home!BA21</f>
        <v>0</v>
      </c>
      <c r="C2" s="36"/>
      <c r="D2" s="36"/>
      <c r="E2" s="36"/>
      <c r="F2" s="36"/>
      <c r="G2" s="1298" t="str">
        <f ca="1">OFFSET(Lexicon!B1124,0,$B$2)</f>
        <v>Names:</v>
      </c>
      <c r="H2" s="45">
        <f>Home!D10</f>
        <v>0</v>
      </c>
      <c r="I2" s="37"/>
    </row>
    <row r="3" spans="2:9" ht="4.5" customHeight="1">
      <c r="B3" s="38"/>
      <c r="C3" s="39"/>
      <c r="D3" s="39"/>
      <c r="E3" s="39"/>
      <c r="F3" s="39"/>
      <c r="G3" s="39"/>
      <c r="H3" s="39"/>
      <c r="I3" s="40"/>
    </row>
    <row r="4" spans="2:9" ht="0.75" customHeight="1"/>
    <row r="5" spans="2:9" ht="14.25" customHeight="1">
      <c r="B5" s="33" t="str">
        <f ca="1">OFFSET(Lexicon!B227,0,$B$2)</f>
        <v xml:space="preserve"> Where:</v>
      </c>
      <c r="C5" s="1695"/>
      <c r="D5" s="1696"/>
      <c r="E5" s="25"/>
      <c r="F5" s="25"/>
      <c r="G5" s="25"/>
      <c r="H5" s="25"/>
      <c r="I5" s="26"/>
    </row>
    <row r="6" spans="2:9" ht="12" customHeight="1">
      <c r="B6" s="1697"/>
      <c r="C6" s="1698"/>
      <c r="D6" s="1699"/>
      <c r="E6" s="28"/>
      <c r="F6" s="28"/>
      <c r="G6" s="28"/>
      <c r="H6" s="28"/>
      <c r="I6" s="29"/>
    </row>
    <row r="7" spans="2:9" ht="12" customHeight="1">
      <c r="B7" s="1700"/>
      <c r="C7" s="1701"/>
      <c r="D7" s="1702"/>
      <c r="E7" s="28"/>
      <c r="F7" s="28"/>
      <c r="G7" s="28"/>
      <c r="H7" s="28"/>
      <c r="I7" s="29"/>
    </row>
    <row r="8" spans="2:9" ht="14.25" customHeight="1">
      <c r="B8" s="33" t="str">
        <f ca="1">OFFSET(Lexicon!B228,0,$B$2)</f>
        <v xml:space="preserve"> When:</v>
      </c>
      <c r="C8" s="1695"/>
      <c r="D8" s="1696"/>
      <c r="E8" s="28"/>
      <c r="F8" s="28"/>
      <c r="G8" s="28"/>
      <c r="H8" s="28"/>
      <c r="I8" s="29"/>
    </row>
    <row r="9" spans="2:9" ht="12" customHeight="1">
      <c r="B9" s="1697"/>
      <c r="C9" s="1698"/>
      <c r="D9" s="1699"/>
      <c r="E9" s="28"/>
      <c r="F9" s="28"/>
      <c r="G9" s="28"/>
      <c r="H9" s="28"/>
      <c r="I9" s="29"/>
    </row>
    <row r="10" spans="2:9" ht="12" customHeight="1">
      <c r="B10" s="1700"/>
      <c r="C10" s="1701"/>
      <c r="D10" s="1702"/>
      <c r="E10" s="28"/>
      <c r="F10" s="28"/>
      <c r="G10" s="28"/>
      <c r="H10" s="28"/>
      <c r="I10" s="29"/>
    </row>
    <row r="11" spans="2:9" ht="14.25" customHeight="1">
      <c r="B11" s="33" t="str">
        <f ca="1">OFFSET(Lexicon!B229,0,$B$2)</f>
        <v xml:space="preserve"> Extent:</v>
      </c>
      <c r="C11" s="1695"/>
      <c r="D11" s="1696"/>
      <c r="E11" s="28"/>
      <c r="F11" s="28"/>
      <c r="G11" s="28"/>
      <c r="H11" s="28"/>
      <c r="I11" s="29"/>
    </row>
    <row r="12" spans="2:9" ht="12" customHeight="1">
      <c r="B12" s="1697"/>
      <c r="C12" s="1698"/>
      <c r="D12" s="1699"/>
      <c r="E12" s="28"/>
      <c r="F12" s="28"/>
      <c r="G12" s="28"/>
      <c r="H12" s="28"/>
      <c r="I12" s="29"/>
    </row>
    <row r="13" spans="2:9" ht="12" customHeight="1">
      <c r="B13" s="1700"/>
      <c r="C13" s="1701"/>
      <c r="D13" s="1702"/>
      <c r="E13" s="28"/>
      <c r="F13" s="28"/>
      <c r="G13" s="28"/>
      <c r="H13" s="28"/>
      <c r="I13" s="29"/>
    </row>
    <row r="14" spans="2:9" ht="14.25" customHeight="1">
      <c r="B14" s="33" t="str">
        <f ca="1">OFFSET(Lexicon!B230,0,$B$2)</f>
        <v xml:space="preserve"> Comments:</v>
      </c>
      <c r="C14" s="1695"/>
      <c r="D14" s="1696"/>
      <c r="E14" s="28"/>
      <c r="F14" s="28"/>
      <c r="G14" s="28"/>
      <c r="H14" s="28"/>
      <c r="I14" s="29"/>
    </row>
    <row r="15" spans="2:9" ht="12" customHeight="1">
      <c r="B15" s="1697"/>
      <c r="C15" s="1698"/>
      <c r="D15" s="1699"/>
      <c r="E15" s="28"/>
      <c r="F15" s="28"/>
      <c r="G15" s="28"/>
      <c r="H15" s="28"/>
      <c r="I15" s="29"/>
    </row>
    <row r="16" spans="2:9" ht="12" customHeight="1">
      <c r="B16" s="1700"/>
      <c r="C16" s="1701"/>
      <c r="D16" s="1702"/>
      <c r="E16" s="28"/>
      <c r="F16" s="28"/>
      <c r="G16" s="28"/>
      <c r="H16" s="28"/>
      <c r="I16" s="29"/>
    </row>
    <row r="17" spans="2:9" ht="15.75">
      <c r="B17" s="33" t="str">
        <f ca="1">OFFSET(Lexicon!B231,0,$B$2)</f>
        <v xml:space="preserve"> Legend</v>
      </c>
      <c r="C17" s="28"/>
      <c r="D17" s="41" t="str">
        <f ca="1">OFFSET(Lexicon!B232,0,$B$2)</f>
        <v>Cause - Effect</v>
      </c>
      <c r="E17" s="28"/>
      <c r="F17" s="28"/>
      <c r="G17" s="28"/>
      <c r="H17" s="28"/>
      <c r="I17" s="29"/>
    </row>
    <row r="18" spans="2:9">
      <c r="B18" s="27"/>
      <c r="C18" s="28"/>
      <c r="D18" s="42" t="str">
        <f ca="1">OFFSET(Lexicon!B233,0,$B$2)</f>
        <v>Breached Barrier</v>
      </c>
      <c r="E18" s="28"/>
      <c r="F18" s="28"/>
      <c r="G18" s="28"/>
      <c r="H18" s="28"/>
      <c r="I18" s="29"/>
    </row>
    <row r="19" spans="2:9">
      <c r="B19" s="27"/>
      <c r="C19" s="28"/>
      <c r="D19" s="42" t="str">
        <f ca="1">OFFSET(Lexicon!B234,0,$B$2)</f>
        <v>Action</v>
      </c>
      <c r="E19" s="28"/>
      <c r="F19" s="28"/>
      <c r="G19" s="28"/>
      <c r="H19" s="28"/>
      <c r="I19" s="29"/>
    </row>
    <row r="20" spans="2:9">
      <c r="B20" s="27"/>
      <c r="C20" s="28"/>
      <c r="D20" s="42" t="str">
        <f ca="1">OFFSET(Lexicon!B235,0,$B$2)</f>
        <v>New Barrier</v>
      </c>
      <c r="E20" s="28"/>
      <c r="F20" s="28"/>
      <c r="G20" s="28"/>
      <c r="H20" s="28"/>
      <c r="I20" s="29"/>
    </row>
    <row r="21" spans="2:9" ht="27" customHeight="1">
      <c r="B21" s="27"/>
      <c r="C21" s="28"/>
      <c r="D21" s="47" t="str">
        <f ca="1">OFFSET(Lexicon!B236,0,$B$2)</f>
        <v>Primary Event</v>
      </c>
      <c r="E21" s="28"/>
      <c r="F21" s="28"/>
      <c r="G21" s="28"/>
      <c r="H21" s="28"/>
      <c r="I21" s="29"/>
    </row>
    <row r="22" spans="2:9" ht="27" customHeight="1">
      <c r="B22" s="27"/>
      <c r="C22" s="28"/>
      <c r="D22" s="47" t="str">
        <f ca="1">OFFSET(Lexicon!B237,0,$B$2)</f>
        <v>Known Cause</v>
      </c>
      <c r="E22" s="28"/>
      <c r="F22" s="28"/>
      <c r="G22" s="28"/>
      <c r="H22" s="28"/>
      <c r="I22" s="29"/>
    </row>
    <row r="23" spans="2:9" ht="27" customHeight="1">
      <c r="B23" s="27"/>
      <c r="C23" s="28"/>
      <c r="D23" s="47" t="str">
        <f ca="1">OFFSET(Lexicon!B238,0,$B$2)</f>
        <v>Circumstance</v>
      </c>
      <c r="E23" s="28"/>
      <c r="F23" s="28"/>
      <c r="G23" s="28"/>
      <c r="H23" s="28"/>
      <c r="I23" s="29"/>
    </row>
    <row r="24" spans="2:9" ht="27" customHeight="1">
      <c r="B24" s="27"/>
      <c r="C24" s="28"/>
      <c r="D24" s="47" t="str">
        <f ca="1">OFFSET(Lexicon!B239,0,$B$2)</f>
        <v>Breached Barrier</v>
      </c>
      <c r="E24" s="28"/>
      <c r="F24" s="28"/>
      <c r="G24" s="28"/>
      <c r="H24" s="28"/>
      <c r="I24" s="29"/>
    </row>
    <row r="25" spans="2:9" ht="27" customHeight="1">
      <c r="B25" s="27"/>
      <c r="C25" s="28"/>
      <c r="D25" s="47" t="str">
        <f ca="1">OFFSET(Lexicon!B240,0,$B$2)</f>
        <v>Issue Owner</v>
      </c>
      <c r="E25" s="28"/>
      <c r="F25" s="28"/>
      <c r="G25" s="28"/>
      <c r="H25" s="28"/>
      <c r="I25" s="29"/>
    </row>
    <row r="26" spans="2:9" ht="46.5" customHeight="1">
      <c r="B26" s="27"/>
      <c r="C26" s="28"/>
      <c r="D26" s="48" t="str">
        <f ca="1">OFFSET(Lexicon!B241,0,$B$2)</f>
        <v>Known cause after Problem--or Performance System--Analysis</v>
      </c>
      <c r="E26" s="28"/>
      <c r="F26" s="28"/>
      <c r="G26" s="28"/>
      <c r="H26" s="28"/>
      <c r="I26" s="29"/>
    </row>
    <row r="27" spans="2:9" ht="12.75" customHeight="1">
      <c r="B27" s="27"/>
      <c r="C27" s="28"/>
      <c r="D27" s="47" t="str">
        <f ca="1">OFFSET(Lexicon!B242,0,$B$2)</f>
        <v>Unknown Cause</v>
      </c>
      <c r="E27" s="28"/>
      <c r="F27" s="28"/>
      <c r="G27" s="28"/>
      <c r="H27" s="28"/>
      <c r="I27" s="29"/>
    </row>
    <row r="28" spans="2:9" ht="27" customHeight="1">
      <c r="B28" s="27"/>
      <c r="C28" s="28"/>
      <c r="D28" s="47" t="str">
        <f ca="1">OFFSET(Lexicon!B243,0,$B$2)</f>
        <v>Possible Barrier</v>
      </c>
      <c r="E28" s="28"/>
      <c r="F28" s="28"/>
      <c r="G28" s="28"/>
      <c r="H28" s="28"/>
      <c r="I28" s="29"/>
    </row>
    <row r="29" spans="2:9" ht="27" customHeight="1">
      <c r="B29" s="27"/>
      <c r="C29" s="28"/>
      <c r="D29" s="47" t="str">
        <f ca="1">OFFSET(Lexicon!B244,0,$B$2)</f>
        <v>Possible Action</v>
      </c>
      <c r="E29" s="28"/>
      <c r="F29" s="28"/>
      <c r="G29" s="28"/>
      <c r="H29" s="28"/>
      <c r="I29" s="29"/>
    </row>
    <row r="30" spans="2:9" ht="27" customHeight="1">
      <c r="B30" s="27"/>
      <c r="C30" s="28"/>
      <c r="D30" s="47" t="str">
        <f ca="1">OFFSET(Lexicon!B245,0,$B$2)</f>
        <v>Chosen Barrier</v>
      </c>
      <c r="E30" s="28"/>
      <c r="F30" s="28"/>
      <c r="G30" s="28"/>
      <c r="H30" s="28"/>
      <c r="I30" s="29"/>
    </row>
    <row r="31" spans="2:9" ht="27" customHeight="1">
      <c r="B31" s="27"/>
      <c r="C31" s="28"/>
      <c r="D31" s="47" t="str">
        <f ca="1">OFFSET(Lexicon!B246,0,$B$2)</f>
        <v>Chosen Action</v>
      </c>
      <c r="E31" s="28"/>
      <c r="F31" s="28"/>
      <c r="G31" s="28"/>
      <c r="H31" s="28"/>
      <c r="I31" s="29"/>
    </row>
    <row r="32" spans="2:9" ht="4.5" customHeight="1">
      <c r="B32" s="30"/>
      <c r="C32" s="31"/>
      <c r="D32" s="43"/>
      <c r="E32" s="31"/>
      <c r="F32" s="31"/>
      <c r="G32" s="31"/>
      <c r="H32" s="31"/>
      <c r="I32" s="32"/>
    </row>
  </sheetData>
  <mergeCells count="13">
    <mergeCell ref="B16:D16"/>
    <mergeCell ref="C14:D14"/>
    <mergeCell ref="C11:D11"/>
    <mergeCell ref="B9:D9"/>
    <mergeCell ref="B10:D10"/>
    <mergeCell ref="B12:D12"/>
    <mergeCell ref="B13:D13"/>
    <mergeCell ref="B15:D15"/>
    <mergeCell ref="B1:D1"/>
    <mergeCell ref="C5:D5"/>
    <mergeCell ref="B6:D6"/>
    <mergeCell ref="B7:D7"/>
    <mergeCell ref="C8:D8"/>
  </mergeCells>
  <pageMargins left="0.3" right="0.49" top="0.35" bottom="0.37" header="0.3" footer="0.3"/>
  <pageSetup paperSize="9" orientation="landscape" verticalDpi="0" r:id="rId1"/>
  <headerFooter>
    <oddFooter>&amp;CCopyright © 1987-2011 Kepner-Tregoe, Inc. All Rights Reserved. Reproduction and use subject to License.</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87"/>
  <sheetViews>
    <sheetView showGridLines="0" topLeftCell="A10" zoomScaleNormal="100" workbookViewId="0">
      <selection activeCell="C37" sqref="C37"/>
    </sheetView>
  </sheetViews>
  <sheetFormatPr defaultRowHeight="15"/>
  <cols>
    <col min="1" max="1" width="1.42578125" style="1303" customWidth="1"/>
    <col min="2" max="2" width="4.140625" style="367" customWidth="1"/>
    <col min="3" max="3" width="41.42578125" style="367" customWidth="1"/>
    <col min="4" max="4" width="3" style="367" customWidth="1"/>
    <col min="5" max="5" width="42.140625" style="367" customWidth="1"/>
    <col min="6" max="6" width="1.5703125" style="1303" customWidth="1"/>
    <col min="50" max="50" width="20.140625" customWidth="1"/>
  </cols>
  <sheetData>
    <row r="1" spans="1:50" ht="8.25" customHeight="1">
      <c r="A1" s="381"/>
      <c r="B1" s="381"/>
      <c r="C1" s="381"/>
      <c r="D1" s="381"/>
      <c r="E1" s="381"/>
      <c r="F1" s="381"/>
    </row>
    <row r="2" spans="1:50" ht="38.25" customHeight="1">
      <c r="A2" s="381"/>
      <c r="B2" s="1299"/>
      <c r="C2" s="1300" t="str">
        <f ca="1">OFFSET(Lexicon!B225,0,$B$3)</f>
        <v>Incident Mapping</v>
      </c>
      <c r="D2" s="1301"/>
      <c r="E2" s="1302"/>
      <c r="F2" s="381"/>
    </row>
    <row r="3" spans="1:50" ht="6.75" customHeight="1">
      <c r="A3" s="381"/>
      <c r="B3" s="1307">
        <f>Home!BA21</f>
        <v>0</v>
      </c>
      <c r="C3" s="1304"/>
      <c r="D3" s="1304"/>
      <c r="E3" s="1304"/>
      <c r="F3" s="381"/>
    </row>
    <row r="4" spans="1:50" ht="15.75">
      <c r="A4" s="381"/>
      <c r="B4" s="1707"/>
      <c r="C4" s="1707"/>
      <c r="D4" s="1707"/>
      <c r="E4" s="1707"/>
      <c r="F4" s="381"/>
    </row>
    <row r="5" spans="1:50">
      <c r="A5" s="381"/>
      <c r="B5" s="1706"/>
      <c r="C5" s="1706"/>
      <c r="D5" s="1706"/>
      <c r="E5" s="1706"/>
      <c r="F5" s="381"/>
    </row>
    <row r="6" spans="1:50">
      <c r="A6" s="415"/>
      <c r="B6" s="1708"/>
      <c r="C6" s="1708"/>
      <c r="D6" s="1708"/>
      <c r="E6" s="1708"/>
      <c r="F6" s="415"/>
      <c r="AX6" t="str">
        <f ca="1">OFFSET(Lexicon!B1125,0,$B3)</f>
        <v xml:space="preserve"> + Circumstance</v>
      </c>
    </row>
    <row r="7" spans="1:50">
      <c r="A7" s="415"/>
      <c r="B7" s="1708"/>
      <c r="C7" s="1708"/>
      <c r="D7" s="1708"/>
      <c r="E7" s="1708"/>
      <c r="F7" s="415"/>
      <c r="AX7" s="1110" t="str">
        <f ca="1">OFFSET(Lexicon!B1126,0,$B$3)</f>
        <v xml:space="preserve"> - Circumstance</v>
      </c>
    </row>
    <row r="8" spans="1:50">
      <c r="A8" s="415"/>
      <c r="B8" s="1708"/>
      <c r="C8" s="1708"/>
      <c r="D8" s="1708"/>
      <c r="E8" s="1708"/>
      <c r="F8" s="415"/>
      <c r="AX8" s="1110" t="str">
        <f ca="1">OFFSET(Lexicon!B243,0,$B$3)</f>
        <v>Possible Barrier</v>
      </c>
    </row>
    <row r="9" spans="1:50">
      <c r="A9" s="415"/>
      <c r="B9" s="1308"/>
      <c r="C9" s="1308"/>
      <c r="D9" s="1308"/>
      <c r="E9" s="1308"/>
      <c r="F9" s="415"/>
      <c r="AX9" s="1110" t="str">
        <f ca="1">OFFSET(Lexicon!B244,0,$B$3)</f>
        <v>Possible Action</v>
      </c>
    </row>
    <row r="10" spans="1:50">
      <c r="A10" s="415"/>
      <c r="B10" s="1708"/>
      <c r="C10" s="1708"/>
      <c r="D10" s="1708"/>
      <c r="E10" s="1708"/>
      <c r="F10" s="415"/>
      <c r="AX10" s="1110" t="str">
        <f ca="1">OFFSET(Lexicon!B236,0,$B$3)</f>
        <v>Primary Event</v>
      </c>
    </row>
    <row r="11" spans="1:50" ht="15.75">
      <c r="A11" s="415"/>
      <c r="B11" s="1708"/>
      <c r="C11" s="1708"/>
      <c r="D11" s="1708"/>
      <c r="E11" s="1708"/>
      <c r="F11" s="419"/>
      <c r="AX11" s="1110" t="str">
        <f ca="1">OFFSET(Lexicon!B237,0,$B$3)</f>
        <v>Known Cause</v>
      </c>
    </row>
    <row r="12" spans="1:50" ht="15.75">
      <c r="A12" s="381"/>
      <c r="B12" s="1309"/>
      <c r="C12" s="1310"/>
      <c r="D12" s="1310"/>
      <c r="E12" s="1310"/>
      <c r="F12" s="382"/>
      <c r="AX12" s="1110" t="str">
        <f ca="1">OFFSET(Lexicon!B1127,0,$B$3)</f>
        <v>Known Cause After Problem Analysis</v>
      </c>
    </row>
    <row r="13" spans="1:50">
      <c r="A13" s="381"/>
      <c r="B13" s="1709"/>
      <c r="C13" s="1709"/>
      <c r="D13" s="1311"/>
      <c r="E13" s="1312"/>
      <c r="F13" s="381"/>
      <c r="AX13" s="1110" t="str">
        <f ca="1">OFFSET(Lexicon!B1128,0,$B$3)</f>
        <v>Unknown Problem</v>
      </c>
    </row>
    <row r="14" spans="1:50">
      <c r="A14" s="381"/>
      <c r="B14" s="1709"/>
      <c r="C14" s="1709"/>
      <c r="D14" s="1313"/>
      <c r="E14" s="1312"/>
      <c r="F14" s="381"/>
      <c r="AX14" s="1110" t="str">
        <f ca="1">OFFSET(Lexicon!B239,0,$B$3)</f>
        <v>Breached Barrier</v>
      </c>
    </row>
    <row r="15" spans="1:50">
      <c r="A15" s="381"/>
      <c r="B15" s="1709"/>
      <c r="C15" s="1709"/>
      <c r="D15" s="1709"/>
      <c r="E15" s="1709"/>
      <c r="F15" s="381"/>
      <c r="AX15" s="1110" t="str">
        <f ca="1">OFFSET(Lexicon!B246,0,$B$3)</f>
        <v>Chosen Action</v>
      </c>
    </row>
    <row r="16" spans="1:50">
      <c r="A16" s="381"/>
      <c r="B16" s="1314"/>
      <c r="C16" s="1312"/>
      <c r="D16" s="1709"/>
      <c r="E16" s="1709"/>
      <c r="F16" s="381"/>
      <c r="AX16" s="1110" t="str">
        <f ca="1">OFFSET(Lexicon!B245,0,$B$3)</f>
        <v>Chosen Barrier</v>
      </c>
    </row>
    <row r="17" spans="1:50">
      <c r="A17" s="381"/>
      <c r="B17" s="1314"/>
      <c r="C17" s="1312"/>
      <c r="D17" s="1313"/>
      <c r="E17" s="1312"/>
      <c r="F17" s="381"/>
      <c r="AX17" s="1110" t="str">
        <f ca="1">OFFSET(Lexicon!B1129,0,$B$3)</f>
        <v>Owner</v>
      </c>
    </row>
    <row r="18" spans="1:50">
      <c r="A18" s="381"/>
      <c r="B18" s="1314"/>
      <c r="C18" s="1312"/>
      <c r="D18" s="1313"/>
      <c r="E18" s="1312"/>
      <c r="F18" s="381"/>
      <c r="AX18" s="1110"/>
    </row>
    <row r="19" spans="1:50">
      <c r="A19" s="381"/>
      <c r="B19" s="1314"/>
      <c r="C19" s="1312"/>
      <c r="D19" s="1313"/>
      <c r="E19" s="1312"/>
      <c r="F19" s="381"/>
      <c r="AX19" s="1110"/>
    </row>
    <row r="20" spans="1:50">
      <c r="A20" s="381"/>
      <c r="B20" s="1315"/>
      <c r="C20" s="1315"/>
      <c r="D20" s="1315"/>
      <c r="E20" s="1709"/>
      <c r="F20" s="381"/>
      <c r="AX20" s="1110"/>
    </row>
    <row r="21" spans="1:50">
      <c r="A21" s="381"/>
      <c r="B21" s="1315"/>
      <c r="C21" s="1315"/>
      <c r="D21" s="1315"/>
      <c r="E21" s="1709"/>
      <c r="F21" s="381"/>
      <c r="AX21" s="1110"/>
    </row>
    <row r="22" spans="1:50">
      <c r="A22" s="381"/>
      <c r="B22" s="1315"/>
      <c r="C22" s="1315"/>
      <c r="D22" s="1315"/>
      <c r="E22" s="1312"/>
      <c r="F22" s="381"/>
    </row>
    <row r="23" spans="1:50">
      <c r="A23" s="381"/>
      <c r="B23" s="1706"/>
      <c r="C23" s="1706"/>
      <c r="D23" s="1706"/>
      <c r="E23" s="1706"/>
      <c r="F23" s="381"/>
    </row>
    <row r="24" spans="1:50">
      <c r="A24" s="381"/>
      <c r="B24" s="370"/>
      <c r="C24" s="370"/>
      <c r="D24" s="675"/>
      <c r="E24" s="1296"/>
      <c r="F24" s="381"/>
    </row>
    <row r="25" spans="1:50">
      <c r="A25" s="381"/>
      <c r="B25" s="370"/>
      <c r="C25" s="1329" t="str">
        <f ca="1">OFFSET(Lexicon!B1131,0,$B$3)</f>
        <v>Prepare for Incident Mapping</v>
      </c>
      <c r="D25" s="675"/>
      <c r="E25" s="1329" t="str">
        <f ca="1">OFFSET(Lexicon!B1141,0,$B$3)</f>
        <v>Identify Issue Owner(s)</v>
      </c>
      <c r="F25" s="381"/>
    </row>
    <row r="26" spans="1:50" ht="18.75" customHeight="1">
      <c r="A26" s="381"/>
      <c r="B26" s="371"/>
      <c r="C26" s="1283" t="str">
        <f ca="1">OFFSET(Lexicon!B1132,0,$B$3)</f>
        <v>Who should be involved or informed?</v>
      </c>
      <c r="D26" s="675"/>
      <c r="E26" s="1604" t="str">
        <f ca="1">OFFSET(Lexicon!B1142,0,$B$3)</f>
        <v>Who has the accountability and
authority for which issues
in the cause-effect chain?</v>
      </c>
      <c r="F26" s="381"/>
    </row>
    <row r="27" spans="1:50" ht="29.25" customHeight="1">
      <c r="A27" s="381"/>
      <c r="B27" s="371"/>
      <c r="C27" s="1283"/>
      <c r="E27" s="1604"/>
      <c r="F27" s="381"/>
    </row>
    <row r="28" spans="1:50">
      <c r="A28" s="381"/>
      <c r="B28" s="371"/>
      <c r="C28" s="1329" t="str">
        <f ca="1">OFFSET(Lexicon!B1133,0,$B$3)</f>
        <v>Describe the Incident</v>
      </c>
      <c r="D28" s="675"/>
      <c r="E28" s="1329" t="str">
        <f ca="1">OFFSET(Lexicon!B1143,0,$B$3)</f>
        <v>Perform Root Cause Analysis</v>
      </c>
      <c r="F28" s="381"/>
    </row>
    <row r="29" spans="1:50" ht="45" customHeight="1">
      <c r="A29" s="381"/>
      <c r="B29" s="371"/>
      <c r="C29" s="1283" t="str">
        <f ca="1">OFFSET(Lexicon!B1134,0,$B$3)</f>
        <v>What is the primary event (Object
and Deviation), location (Where),
time (When), and size (Extent)?</v>
      </c>
      <c r="D29" s="675"/>
      <c r="E29" s="1604" t="str">
        <f ca="1">OFFSET(Lexicon!B1144,0,$B$3)</f>
        <v>What problems are still to be
analyzed?
What causes have yet
to be found?</v>
      </c>
      <c r="F29" s="381"/>
    </row>
    <row r="30" spans="1:50" ht="15" customHeight="1">
      <c r="A30" s="381"/>
      <c r="B30" s="371"/>
      <c r="C30" s="574"/>
      <c r="E30" s="1604"/>
      <c r="F30" s="381"/>
    </row>
    <row r="31" spans="1:50">
      <c r="A31" s="381"/>
      <c r="B31" s="371"/>
      <c r="C31" s="1329" t="str">
        <f ca="1">OFFSET(Lexicon!B1135,0,$B$3)</f>
        <v>Map Incident Causes</v>
      </c>
      <c r="D31" s="675"/>
      <c r="E31" s="1329" t="str">
        <f ca="1">OFFSET(Lexicon!B1145,0,$B$3)</f>
        <v>Develop and Select Solutions</v>
      </c>
      <c r="F31" s="381"/>
    </row>
    <row r="32" spans="1:50" ht="61.5" customHeight="1">
      <c r="A32" s="381"/>
      <c r="B32" s="427"/>
      <c r="C32" s="1283" t="str">
        <f ca="1">OFFSET(Lexicon!B1136,0,$B$3)</f>
        <v>What are the direct, tangible, factual
causes (Object and Deviation) of this
event (Stairstepping/5 Why’s)? Do
we have evidence?</v>
      </c>
      <c r="D32" s="1320"/>
      <c r="E32" s="1283" t="str">
        <f ca="1">OFFSET(Lexicon!B1146,0,$B$3)</f>
        <v>What actions (preventive, containment,
corrective, contingent) will fix
the primary event and make it less
likely in the future? Which actions
will be most effective and efficient?</v>
      </c>
      <c r="F32" s="381"/>
    </row>
    <row r="33" spans="1:7">
      <c r="A33" s="381"/>
      <c r="B33" s="1703"/>
      <c r="C33" s="1703"/>
      <c r="D33" s="1703"/>
      <c r="E33" s="1703"/>
      <c r="F33" s="381"/>
    </row>
    <row r="34" spans="1:7">
      <c r="A34" s="381"/>
      <c r="B34" s="427"/>
      <c r="C34" s="1329" t="str">
        <f ca="1">OFFSET(Lexicon!B1137,0,$B$3)</f>
        <v>Identify Circumstances</v>
      </c>
      <c r="D34" s="1321"/>
      <c r="E34" s="1329" t="str">
        <f ca="1">OFFSET(Lexicon!B1147,0,$B$3)</f>
        <v>Protect and Recommend Actions</v>
      </c>
      <c r="F34" s="381"/>
    </row>
    <row r="35" spans="1:7" ht="50.25" customHeight="1">
      <c r="A35" s="381"/>
      <c r="B35" s="427"/>
      <c r="C35" s="1283" t="str">
        <f ca="1">OFFSET(Lexicon!B1138,0,$B$3)</f>
        <v>How did circumstances (Object and
State) accelerate (+) or limit (-) the
effects and by how much?</v>
      </c>
      <c r="D35" s="1321"/>
      <c r="E35" s="1283" t="str">
        <f ca="1">OFFSET(Lexicon!B1148,0,$B$3)</f>
        <v>What could block successful
implementation?
How will actions
be protected?</v>
      </c>
      <c r="F35" s="381"/>
    </row>
    <row r="36" spans="1:7">
      <c r="A36" s="381"/>
      <c r="B36" s="427"/>
      <c r="C36" s="1329" t="str">
        <f ca="1">OFFSET(Lexicon!B1139,0,$B$3)</f>
        <v>Identify Breached Barriers</v>
      </c>
      <c r="D36" s="441"/>
      <c r="E36" s="1322"/>
      <c r="F36" s="381"/>
    </row>
    <row r="37" spans="1:7" ht="43.5" customHeight="1">
      <c r="A37" s="381"/>
      <c r="B37" s="427"/>
      <c r="C37" s="1283" t="str">
        <f ca="1">OFFSET(Lexicon!B1140,0,$B$3)</f>
        <v>What barriers (Object and Deviation)
were meant to break the cause-effect
chain, but did not?</v>
      </c>
      <c r="D37" s="1321"/>
      <c r="E37" s="1330"/>
      <c r="F37" s="1333"/>
      <c r="G37" s="1330"/>
    </row>
    <row r="38" spans="1:7" ht="6.75" customHeight="1">
      <c r="A38" s="381"/>
      <c r="B38" s="1331"/>
      <c r="C38" s="381"/>
      <c r="D38" s="1332"/>
      <c r="E38" s="1333"/>
      <c r="F38" s="1333"/>
      <c r="G38" s="1330"/>
    </row>
    <row r="39" spans="1:7">
      <c r="B39" s="427"/>
      <c r="C39" s="1323"/>
      <c r="D39" s="1321"/>
      <c r="E39" s="1330"/>
      <c r="F39" s="1330"/>
      <c r="G39" s="1330"/>
    </row>
    <row r="40" spans="1:7">
      <c r="B40" s="427"/>
      <c r="C40" s="1704"/>
      <c r="D40" s="1321"/>
      <c r="E40" s="1322"/>
    </row>
    <row r="41" spans="1:7">
      <c r="B41" s="427"/>
      <c r="C41" s="1704"/>
      <c r="D41" s="1321"/>
      <c r="E41" s="1322"/>
    </row>
    <row r="42" spans="1:7">
      <c r="B42" s="427"/>
      <c r="C42" s="1324"/>
      <c r="D42" s="1321"/>
      <c r="E42" s="1705"/>
    </row>
    <row r="43" spans="1:7">
      <c r="B43" s="427"/>
      <c r="C43" s="1323"/>
      <c r="D43" s="1321"/>
      <c r="E43" s="1705"/>
    </row>
    <row r="44" spans="1:7" ht="15.75">
      <c r="B44" s="451"/>
      <c r="C44" s="451"/>
      <c r="D44" s="1325"/>
      <c r="E44" s="1325"/>
      <c r="F44" s="1305"/>
    </row>
    <row r="45" spans="1:7" ht="15.75">
      <c r="B45" s="1326"/>
      <c r="C45" s="1326"/>
      <c r="D45" s="1326"/>
      <c r="E45" s="436"/>
      <c r="F45" s="1306"/>
    </row>
    <row r="46" spans="1:7">
      <c r="B46" s="433"/>
      <c r="C46" s="438"/>
      <c r="D46" s="438"/>
      <c r="E46" s="438"/>
    </row>
    <row r="47" spans="1:7">
      <c r="B47" s="1327"/>
      <c r="C47" s="427"/>
      <c r="D47" s="449"/>
      <c r="E47" s="1318"/>
    </row>
    <row r="48" spans="1:7">
      <c r="B48" s="1327"/>
      <c r="C48" s="449"/>
      <c r="D48" s="449"/>
      <c r="E48" s="1317"/>
    </row>
    <row r="49" spans="2:6">
      <c r="B49" s="1327"/>
      <c r="C49" s="449"/>
      <c r="D49" s="449"/>
      <c r="E49" s="1317"/>
    </row>
    <row r="50" spans="2:6">
      <c r="B50" s="1327"/>
      <c r="C50" s="449"/>
      <c r="D50" s="449"/>
      <c r="E50" s="1317"/>
    </row>
    <row r="51" spans="2:6">
      <c r="B51" s="1327"/>
      <c r="C51" s="449"/>
      <c r="D51" s="449"/>
      <c r="E51" s="1317"/>
    </row>
    <row r="52" spans="2:6">
      <c r="B52" s="1327"/>
      <c r="C52" s="449"/>
      <c r="D52" s="449"/>
      <c r="E52" s="1317"/>
    </row>
    <row r="53" spans="2:6">
      <c r="B53" s="1327"/>
      <c r="C53" s="427"/>
      <c r="D53" s="1318"/>
      <c r="E53" s="1318"/>
    </row>
    <row r="54" spans="2:6" ht="15.75">
      <c r="B54" s="1326"/>
      <c r="C54" s="435"/>
      <c r="D54" s="435"/>
      <c r="E54" s="436"/>
      <c r="F54" s="1306"/>
    </row>
    <row r="55" spans="2:6">
      <c r="B55" s="433"/>
      <c r="C55" s="438"/>
      <c r="D55" s="438"/>
      <c r="E55" s="438"/>
    </row>
    <row r="56" spans="2:6">
      <c r="B56" s="1327"/>
      <c r="C56" s="434"/>
      <c r="D56" s="449"/>
      <c r="E56" s="449"/>
    </row>
    <row r="57" spans="2:6">
      <c r="B57" s="1327"/>
      <c r="C57" s="434"/>
      <c r="D57" s="449"/>
      <c r="E57" s="449"/>
    </row>
    <row r="58" spans="2:6">
      <c r="B58" s="1327"/>
      <c r="C58" s="434"/>
      <c r="D58" s="449"/>
      <c r="E58" s="449"/>
    </row>
    <row r="59" spans="2:6">
      <c r="B59" s="1327"/>
      <c r="C59" s="434"/>
      <c r="D59" s="449"/>
      <c r="E59" s="449"/>
    </row>
    <row r="60" spans="2:6">
      <c r="B60" s="1327"/>
      <c r="C60" s="434"/>
      <c r="D60" s="449"/>
      <c r="E60" s="449"/>
    </row>
    <row r="61" spans="2:6">
      <c r="B61" s="1327"/>
      <c r="C61" s="434"/>
      <c r="D61" s="1318"/>
      <c r="E61" s="1318"/>
    </row>
    <row r="62" spans="2:6" ht="15.75">
      <c r="B62" s="1326"/>
      <c r="C62" s="435"/>
      <c r="D62" s="435"/>
      <c r="E62" s="436"/>
      <c r="F62" s="1306"/>
    </row>
    <row r="63" spans="2:6">
      <c r="B63" s="433"/>
      <c r="C63" s="438"/>
      <c r="D63" s="438"/>
      <c r="E63" s="438"/>
    </row>
    <row r="64" spans="2:6">
      <c r="B64" s="1327"/>
      <c r="C64" s="434"/>
      <c r="D64" s="449"/>
      <c r="E64" s="1318"/>
    </row>
    <row r="65" spans="2:5">
      <c r="B65" s="1327"/>
      <c r="C65" s="1318"/>
      <c r="D65" s="449"/>
      <c r="E65" s="1318"/>
    </row>
    <row r="66" spans="2:5">
      <c r="B66" s="1327"/>
      <c r="C66" s="434"/>
      <c r="D66" s="449"/>
      <c r="E66" s="1319"/>
    </row>
    <row r="67" spans="2:5">
      <c r="B67" s="1327"/>
      <c r="C67" s="631"/>
      <c r="D67" s="434"/>
      <c r="E67" s="1319"/>
    </row>
    <row r="68" spans="2:5">
      <c r="B68" s="1327"/>
      <c r="C68" s="631"/>
      <c r="D68" s="449"/>
      <c r="E68" s="1318"/>
    </row>
    <row r="69" spans="2:5">
      <c r="B69" s="1327"/>
      <c r="C69" s="1318"/>
      <c r="D69" s="449"/>
      <c r="E69" s="1318"/>
    </row>
    <row r="70" spans="2:5">
      <c r="B70" s="1327"/>
      <c r="C70" s="434"/>
      <c r="D70" s="434"/>
      <c r="E70" s="434"/>
    </row>
    <row r="71" spans="2:5">
      <c r="B71" s="1327"/>
      <c r="C71" s="1317"/>
      <c r="D71" s="449"/>
      <c r="E71" s="1317"/>
    </row>
    <row r="72" spans="2:5">
      <c r="B72" s="1327"/>
      <c r="C72" s="434"/>
      <c r="D72" s="434"/>
      <c r="E72" s="1328"/>
    </row>
    <row r="73" spans="2:5">
      <c r="B73" s="433"/>
      <c r="C73" s="438"/>
      <c r="D73" s="438"/>
      <c r="E73" s="438"/>
    </row>
    <row r="74" spans="2:5">
      <c r="B74" s="1327"/>
      <c r="C74" s="1318"/>
      <c r="D74" s="449"/>
      <c r="E74" s="1318"/>
    </row>
    <row r="75" spans="2:5">
      <c r="B75" s="1327"/>
      <c r="C75" s="1327"/>
      <c r="D75" s="449"/>
      <c r="E75" s="1318"/>
    </row>
    <row r="76" spans="2:5">
      <c r="B76" s="1327"/>
      <c r="C76" s="1327"/>
      <c r="D76" s="434"/>
      <c r="E76" s="1318"/>
    </row>
    <row r="77" spans="2:5">
      <c r="B77" s="1327"/>
      <c r="C77" s="1327"/>
      <c r="D77" s="449"/>
      <c r="E77" s="1318"/>
    </row>
    <row r="78" spans="2:5">
      <c r="B78" s="1327"/>
      <c r="C78" s="1327"/>
      <c r="D78" s="449"/>
      <c r="E78" s="1318"/>
    </row>
    <row r="79" spans="2:5">
      <c r="B79" s="1327"/>
      <c r="C79" s="1327"/>
      <c r="D79" s="449"/>
      <c r="E79" s="1318"/>
    </row>
    <row r="80" spans="2:5">
      <c r="B80" s="1327"/>
      <c r="C80" s="1327"/>
      <c r="D80" s="449"/>
      <c r="E80" s="1318"/>
    </row>
    <row r="81" spans="2:5">
      <c r="B81" s="1327"/>
      <c r="C81" s="1327"/>
      <c r="D81" s="449"/>
      <c r="E81" s="1318"/>
    </row>
    <row r="82" spans="2:5">
      <c r="B82" s="1327"/>
      <c r="C82" s="1327"/>
      <c r="D82" s="449"/>
      <c r="E82" s="1318"/>
    </row>
    <row r="83" spans="2:5">
      <c r="B83" s="1327"/>
      <c r="C83" s="1327"/>
      <c r="D83" s="449"/>
      <c r="E83" s="1318"/>
    </row>
    <row r="84" spans="2:5">
      <c r="B84" s="427"/>
      <c r="C84" s="427"/>
      <c r="D84" s="427"/>
      <c r="E84" s="427"/>
    </row>
    <row r="85" spans="2:5">
      <c r="B85" s="427"/>
      <c r="C85" s="427"/>
      <c r="D85" s="427"/>
      <c r="E85" s="427"/>
    </row>
    <row r="86" spans="2:5">
      <c r="B86" s="427"/>
      <c r="C86" s="427"/>
      <c r="D86" s="427"/>
      <c r="E86" s="427"/>
    </row>
    <row r="87" spans="2:5">
      <c r="B87" s="427"/>
      <c r="C87" s="427"/>
      <c r="D87" s="427"/>
      <c r="E87" s="427"/>
    </row>
  </sheetData>
  <mergeCells count="17">
    <mergeCell ref="B23:E23"/>
    <mergeCell ref="B4:E4"/>
    <mergeCell ref="B5:E5"/>
    <mergeCell ref="B6:E6"/>
    <mergeCell ref="B7:E7"/>
    <mergeCell ref="B8:E8"/>
    <mergeCell ref="B10:E10"/>
    <mergeCell ref="B11:E11"/>
    <mergeCell ref="B13:C13"/>
    <mergeCell ref="B14:C15"/>
    <mergeCell ref="D15:E16"/>
    <mergeCell ref="E20:E21"/>
    <mergeCell ref="E26:E27"/>
    <mergeCell ref="E29:E30"/>
    <mergeCell ref="B33:E33"/>
    <mergeCell ref="C40:C41"/>
    <mergeCell ref="E42:E43"/>
  </mergeCells>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96"/>
  <sheetViews>
    <sheetView topLeftCell="A2" zoomScale="90" zoomScaleNormal="90" workbookViewId="0">
      <selection activeCell="B2" sqref="B2:T2"/>
    </sheetView>
  </sheetViews>
  <sheetFormatPr defaultColWidth="9.140625" defaultRowHeight="18.75"/>
  <cols>
    <col min="1" max="1" width="1.7109375" style="957" customWidth="1"/>
    <col min="2" max="6" width="7.7109375" style="955" customWidth="1"/>
    <col min="7" max="7" width="7.7109375" style="956" customWidth="1"/>
    <col min="8" max="8" width="9.7109375" style="956" customWidth="1"/>
    <col min="9" max="10" width="7.7109375" style="956" customWidth="1"/>
    <col min="11" max="11" width="5.42578125" style="952" customWidth="1"/>
    <col min="12" max="12" width="7.7109375" style="956" customWidth="1"/>
    <col min="13" max="14" width="11.7109375" style="956" customWidth="1"/>
    <col min="15" max="18" width="7.7109375" style="956" customWidth="1"/>
    <col min="19" max="19" width="7.7109375" style="958" customWidth="1"/>
    <col min="20" max="20" width="7.7109375" style="956" customWidth="1"/>
    <col min="21" max="21" width="1.7109375" style="956" customWidth="1"/>
    <col min="22" max="16384" width="9.140625" style="929"/>
  </cols>
  <sheetData>
    <row r="1" spans="1:21" ht="8.25" customHeight="1">
      <c r="A1" s="966"/>
      <c r="B1" s="967"/>
      <c r="C1" s="967"/>
      <c r="D1" s="967"/>
      <c r="E1" s="967"/>
      <c r="F1" s="967"/>
      <c r="G1" s="968"/>
      <c r="H1" s="968"/>
      <c r="I1" s="968"/>
      <c r="J1" s="968"/>
      <c r="K1" s="969"/>
      <c r="L1" s="968"/>
      <c r="M1" s="968"/>
      <c r="N1" s="968"/>
      <c r="O1" s="968"/>
      <c r="P1" s="968"/>
      <c r="Q1" s="968"/>
      <c r="R1" s="968"/>
      <c r="S1" s="968"/>
      <c r="T1" s="968"/>
      <c r="U1" s="970"/>
    </row>
    <row r="2" spans="1:21" ht="41.25" customHeight="1">
      <c r="A2" s="971"/>
      <c r="B2" s="1761" t="str">
        <f ca="1">OFFSET(Lexicon!B533,0,$C$1)</f>
        <v>Performance System</v>
      </c>
      <c r="C2" s="1761"/>
      <c r="D2" s="1761"/>
      <c r="E2" s="1761"/>
      <c r="F2" s="1761"/>
      <c r="G2" s="1761"/>
      <c r="H2" s="1761"/>
      <c r="I2" s="1761"/>
      <c r="J2" s="1761"/>
      <c r="K2" s="1761"/>
      <c r="L2" s="1761"/>
      <c r="M2" s="1761"/>
      <c r="N2" s="1761"/>
      <c r="O2" s="1761"/>
      <c r="P2" s="1761"/>
      <c r="Q2" s="1761"/>
      <c r="R2" s="1761"/>
      <c r="S2" s="1761"/>
      <c r="T2" s="1762"/>
      <c r="U2" s="972"/>
    </row>
    <row r="3" spans="1:21" ht="6.75" customHeight="1">
      <c r="A3" s="971"/>
      <c r="B3" s="1763"/>
      <c r="C3" s="1763"/>
      <c r="D3" s="1763"/>
      <c r="E3" s="1763"/>
      <c r="F3" s="1763"/>
      <c r="G3" s="1763"/>
      <c r="H3" s="1763"/>
      <c r="I3" s="1763"/>
      <c r="J3" s="1763"/>
      <c r="K3" s="1763"/>
      <c r="L3" s="1763"/>
      <c r="M3" s="1763"/>
      <c r="N3" s="1763"/>
      <c r="O3" s="1763"/>
      <c r="P3" s="1763"/>
      <c r="Q3" s="1763"/>
      <c r="R3" s="1763"/>
      <c r="S3" s="1763"/>
      <c r="T3" s="1763"/>
      <c r="U3" s="973"/>
    </row>
    <row r="4" spans="1:21" ht="19.5" customHeight="1">
      <c r="A4" s="971"/>
      <c r="B4" s="1711"/>
      <c r="C4" s="1711"/>
      <c r="D4" s="1711"/>
      <c r="E4" s="1711"/>
      <c r="F4" s="1711"/>
      <c r="G4" s="1711"/>
      <c r="H4" s="1711"/>
      <c r="I4" s="1711"/>
      <c r="J4" s="1711"/>
      <c r="K4" s="1711"/>
      <c r="L4" s="1711"/>
      <c r="M4" s="1711"/>
      <c r="N4" s="1711"/>
      <c r="O4" s="1711"/>
      <c r="P4" s="1711"/>
      <c r="Q4" s="1711"/>
      <c r="R4" s="1711"/>
      <c r="S4" s="1711"/>
      <c r="T4" s="1711"/>
      <c r="U4" s="973"/>
    </row>
    <row r="5" spans="1:21">
      <c r="A5" s="971"/>
      <c r="B5" s="930"/>
      <c r="C5" s="930"/>
      <c r="D5" s="930"/>
      <c r="E5" s="930"/>
      <c r="F5" s="930"/>
      <c r="G5" s="931"/>
      <c r="H5" s="931"/>
      <c r="I5" s="931"/>
      <c r="J5" s="931"/>
      <c r="K5" s="932"/>
      <c r="L5" s="928"/>
      <c r="M5" s="928"/>
      <c r="N5" s="928"/>
      <c r="O5" s="928"/>
      <c r="P5" s="928"/>
      <c r="Q5" s="928"/>
      <c r="R5" s="931"/>
      <c r="S5" s="931"/>
      <c r="T5" s="933"/>
      <c r="U5" s="973"/>
    </row>
    <row r="6" spans="1:21">
      <c r="A6" s="971"/>
      <c r="B6" s="930"/>
      <c r="C6" s="930"/>
      <c r="D6" s="930"/>
      <c r="E6" s="930"/>
      <c r="F6" s="930"/>
      <c r="G6" s="932"/>
      <c r="H6" s="932"/>
      <c r="I6" s="1743"/>
      <c r="J6" s="1744"/>
      <c r="K6" s="1744"/>
      <c r="L6" s="1744"/>
      <c r="M6" s="1745"/>
      <c r="N6" s="928"/>
      <c r="O6" s="928"/>
      <c r="P6" s="928"/>
      <c r="Q6" s="928"/>
      <c r="R6" s="931"/>
      <c r="S6" s="931"/>
      <c r="T6" s="933"/>
      <c r="U6" s="973"/>
    </row>
    <row r="7" spans="1:21">
      <c r="A7" s="971"/>
      <c r="B7" s="930"/>
      <c r="C7" s="930"/>
      <c r="D7" s="930"/>
      <c r="E7" s="930"/>
      <c r="F7" s="930"/>
      <c r="G7" s="931"/>
      <c r="H7" s="931"/>
      <c r="I7" s="1746"/>
      <c r="J7" s="1747"/>
      <c r="K7" s="1747"/>
      <c r="L7" s="1747"/>
      <c r="M7" s="1748"/>
      <c r="N7" s="928"/>
      <c r="O7" s="928"/>
      <c r="P7" s="928"/>
      <c r="Q7" s="928"/>
      <c r="R7" s="931"/>
      <c r="S7" s="931"/>
      <c r="T7" s="933"/>
      <c r="U7" s="973"/>
    </row>
    <row r="8" spans="1:21">
      <c r="A8" s="971"/>
      <c r="B8" s="930"/>
      <c r="C8" s="930"/>
      <c r="D8" s="930"/>
      <c r="E8" s="930"/>
      <c r="F8" s="930"/>
      <c r="G8" s="932"/>
      <c r="H8" s="932"/>
      <c r="I8" s="1746"/>
      <c r="J8" s="1747"/>
      <c r="K8" s="1747"/>
      <c r="L8" s="1747"/>
      <c r="M8" s="1748"/>
      <c r="N8" s="931"/>
      <c r="O8" s="931"/>
      <c r="P8" s="931"/>
      <c r="Q8" s="931"/>
      <c r="R8" s="932"/>
      <c r="S8" s="931"/>
      <c r="T8" s="934"/>
      <c r="U8" s="973"/>
    </row>
    <row r="9" spans="1:21">
      <c r="A9" s="971"/>
      <c r="B9" s="930"/>
      <c r="C9" s="930"/>
      <c r="D9" s="930"/>
      <c r="E9" s="930"/>
      <c r="F9" s="930"/>
      <c r="G9" s="935"/>
      <c r="H9" s="935"/>
      <c r="I9" s="1746"/>
      <c r="J9" s="1747"/>
      <c r="K9" s="1747"/>
      <c r="L9" s="1747"/>
      <c r="M9" s="1748"/>
      <c r="N9" s="936"/>
      <c r="O9" s="936"/>
      <c r="P9" s="936"/>
      <c r="Q9" s="936"/>
      <c r="R9" s="937"/>
      <c r="S9" s="938"/>
      <c r="T9" s="934"/>
      <c r="U9" s="973"/>
    </row>
    <row r="10" spans="1:21">
      <c r="A10" s="971"/>
      <c r="B10" s="930"/>
      <c r="C10" s="930"/>
      <c r="D10" s="930"/>
      <c r="E10" s="930"/>
      <c r="F10" s="930"/>
      <c r="G10" s="939"/>
      <c r="H10" s="939"/>
      <c r="I10" s="1746"/>
      <c r="J10" s="1747"/>
      <c r="K10" s="1747"/>
      <c r="L10" s="1747"/>
      <c r="M10" s="1748"/>
      <c r="N10" s="936"/>
      <c r="O10" s="936"/>
      <c r="P10" s="936"/>
      <c r="Q10" s="936"/>
      <c r="R10" s="937"/>
      <c r="S10" s="938"/>
      <c r="T10" s="934"/>
      <c r="U10" s="973"/>
    </row>
    <row r="11" spans="1:21">
      <c r="A11" s="974"/>
      <c r="B11" s="930"/>
      <c r="C11" s="930"/>
      <c r="D11" s="930"/>
      <c r="E11" s="930"/>
      <c r="F11" s="930"/>
      <c r="G11" s="939"/>
      <c r="H11" s="939"/>
      <c r="I11" s="1746"/>
      <c r="J11" s="1747"/>
      <c r="K11" s="1747"/>
      <c r="L11" s="1747"/>
      <c r="M11" s="1748"/>
      <c r="N11" s="936"/>
      <c r="O11" s="936"/>
      <c r="P11" s="936"/>
      <c r="Q11" s="936"/>
      <c r="R11" s="937"/>
      <c r="S11" s="938"/>
      <c r="T11" s="931"/>
      <c r="U11" s="975"/>
    </row>
    <row r="12" spans="1:21">
      <c r="A12" s="971"/>
      <c r="B12" s="930"/>
      <c r="C12" s="930"/>
      <c r="D12" s="930"/>
      <c r="E12" s="930"/>
      <c r="F12" s="930"/>
      <c r="G12" s="939"/>
      <c r="H12" s="939"/>
      <c r="I12" s="1746"/>
      <c r="J12" s="1747"/>
      <c r="K12" s="1747"/>
      <c r="L12" s="1747"/>
      <c r="M12" s="1748"/>
      <c r="N12" s="936"/>
      <c r="O12" s="936"/>
      <c r="P12" s="936"/>
      <c r="Q12" s="936"/>
      <c r="R12" s="937"/>
      <c r="S12" s="938"/>
      <c r="T12" s="934"/>
      <c r="U12" s="973"/>
    </row>
    <row r="13" spans="1:21">
      <c r="A13" s="971"/>
      <c r="B13" s="930"/>
      <c r="C13" s="1752"/>
      <c r="D13" s="1753"/>
      <c r="E13" s="1753"/>
      <c r="F13" s="1753"/>
      <c r="G13" s="1754"/>
      <c r="H13" s="939"/>
      <c r="I13" s="1749"/>
      <c r="J13" s="1750"/>
      <c r="K13" s="1750"/>
      <c r="L13" s="1750"/>
      <c r="M13" s="1751"/>
      <c r="N13" s="936"/>
      <c r="O13" s="1743"/>
      <c r="P13" s="1744"/>
      <c r="Q13" s="1744"/>
      <c r="R13" s="1744"/>
      <c r="S13" s="1745"/>
      <c r="T13" s="934"/>
      <c r="U13" s="973"/>
    </row>
    <row r="14" spans="1:21">
      <c r="A14" s="971"/>
      <c r="B14" s="930"/>
      <c r="C14" s="1755"/>
      <c r="D14" s="1756"/>
      <c r="E14" s="1756"/>
      <c r="F14" s="1756"/>
      <c r="G14" s="1757"/>
      <c r="H14" s="939"/>
      <c r="I14" s="940"/>
      <c r="J14" s="940"/>
      <c r="K14" s="941"/>
      <c r="L14" s="936"/>
      <c r="M14" s="936"/>
      <c r="N14" s="936"/>
      <c r="O14" s="1746"/>
      <c r="P14" s="1747"/>
      <c r="Q14" s="1747"/>
      <c r="R14" s="1747"/>
      <c r="S14" s="1748"/>
      <c r="T14" s="934"/>
      <c r="U14" s="973"/>
    </row>
    <row r="15" spans="1:21" ht="55.5">
      <c r="A15" s="971"/>
      <c r="B15" s="942"/>
      <c r="C15" s="1755"/>
      <c r="D15" s="1756"/>
      <c r="E15" s="1756"/>
      <c r="F15" s="1756"/>
      <c r="G15" s="1757"/>
      <c r="H15" s="939"/>
      <c r="I15" s="940"/>
      <c r="J15" s="940"/>
      <c r="K15" s="926" t="str">
        <f ca="1">OFFSET(Lexicon!B585,0,$C$1)</f>
        <v>Fb</v>
      </c>
      <c r="L15" s="943"/>
      <c r="M15" s="943"/>
      <c r="N15" s="943"/>
      <c r="O15" s="1746"/>
      <c r="P15" s="1747"/>
      <c r="Q15" s="1747"/>
      <c r="R15" s="1747"/>
      <c r="S15" s="1748"/>
      <c r="T15" s="934"/>
      <c r="U15" s="973"/>
    </row>
    <row r="16" spans="1:21">
      <c r="A16" s="971"/>
      <c r="B16" s="942"/>
      <c r="C16" s="1755"/>
      <c r="D16" s="1756"/>
      <c r="E16" s="1756"/>
      <c r="F16" s="1756"/>
      <c r="G16" s="1757"/>
      <c r="H16" s="939"/>
      <c r="I16" s="940"/>
      <c r="J16" s="940"/>
      <c r="K16" s="941"/>
      <c r="L16" s="936"/>
      <c r="M16" s="936"/>
      <c r="N16" s="936"/>
      <c r="O16" s="1746"/>
      <c r="P16" s="1747"/>
      <c r="Q16" s="1747"/>
      <c r="R16" s="1747"/>
      <c r="S16" s="1748"/>
      <c r="T16" s="934"/>
      <c r="U16" s="973"/>
    </row>
    <row r="17" spans="1:21">
      <c r="A17" s="971"/>
      <c r="B17" s="942"/>
      <c r="C17" s="1758"/>
      <c r="D17" s="1759"/>
      <c r="E17" s="1759"/>
      <c r="F17" s="1759"/>
      <c r="G17" s="1760"/>
      <c r="H17" s="939"/>
      <c r="I17" s="937"/>
      <c r="J17" s="937"/>
      <c r="K17" s="944"/>
      <c r="L17" s="936"/>
      <c r="M17" s="936"/>
      <c r="N17" s="936"/>
      <c r="O17" s="1749"/>
      <c r="P17" s="1750"/>
      <c r="Q17" s="1750"/>
      <c r="R17" s="1750"/>
      <c r="S17" s="1751"/>
      <c r="T17" s="934"/>
      <c r="U17" s="973"/>
    </row>
    <row r="18" spans="1:21" ht="13.5" customHeight="1">
      <c r="A18" s="971"/>
      <c r="B18" s="942"/>
      <c r="C18" s="945"/>
      <c r="D18" s="946"/>
      <c r="E18" s="946"/>
      <c r="F18" s="946"/>
      <c r="G18" s="939"/>
      <c r="H18" s="939"/>
      <c r="I18" s="937"/>
      <c r="J18" s="937"/>
      <c r="K18" s="944"/>
      <c r="L18" s="947"/>
      <c r="M18" s="947"/>
      <c r="N18" s="947"/>
      <c r="O18" s="947"/>
      <c r="P18" s="947"/>
      <c r="Q18" s="947"/>
      <c r="R18" s="948"/>
      <c r="S18" s="938"/>
      <c r="T18" s="934"/>
      <c r="U18" s="973"/>
    </row>
    <row r="19" spans="1:21" ht="42" customHeight="1">
      <c r="A19" s="971"/>
      <c r="B19" s="942"/>
      <c r="C19" s="945"/>
      <c r="D19" s="946"/>
      <c r="E19" s="946"/>
      <c r="F19" s="962" t="str">
        <f ca="1">OFFSET(Lexicon!B579,0,$C$1)</f>
        <v>S</v>
      </c>
      <c r="G19" s="927"/>
      <c r="H19" s="939"/>
      <c r="I19" s="959" t="str">
        <f ca="1">OFFSET(Lexicon!B581,0,$C$1)</f>
        <v>P</v>
      </c>
      <c r="J19" s="927"/>
      <c r="K19" s="944"/>
      <c r="L19" s="927" t="str">
        <f ca="1">OFFSET(Lexicon!B583,0,$C$1)</f>
        <v>R</v>
      </c>
      <c r="M19" s="936"/>
      <c r="N19" s="927" t="str">
        <f ca="1">OFFSET(Lexicon!B587,0,$C$1)</f>
        <v>C</v>
      </c>
      <c r="O19" s="927"/>
      <c r="P19" s="936"/>
      <c r="Q19" s="936"/>
      <c r="R19" s="948"/>
      <c r="S19" s="938"/>
      <c r="T19" s="934"/>
      <c r="U19" s="973"/>
    </row>
    <row r="20" spans="1:21" ht="20.25">
      <c r="A20" s="971"/>
      <c r="B20" s="949"/>
      <c r="C20" s="945"/>
      <c r="D20" s="946"/>
      <c r="E20" s="1739" t="str">
        <f ca="1">OFFSET(Lexicon!B580,0,$C$1)</f>
        <v>Situation</v>
      </c>
      <c r="F20" s="1739"/>
      <c r="G20" s="1739"/>
      <c r="H20" s="1740" t="str">
        <f ca="1">OFFSET(Lexicon!B582,0,$C$1)</f>
        <v>Performer</v>
      </c>
      <c r="I20" s="1740"/>
      <c r="J20" s="1740"/>
      <c r="K20" s="1741" t="str">
        <f ca="1">OFFSET(Lexicon!B584,0,$C$1)</f>
        <v>Response</v>
      </c>
      <c r="L20" s="1741"/>
      <c r="M20" s="1741"/>
      <c r="N20" s="1742" t="str">
        <f ca="1">OFFSET(Lexicon!B588,0,$C$1)</f>
        <v>Consequences</v>
      </c>
      <c r="O20" s="1742"/>
      <c r="P20" s="1742"/>
      <c r="Q20" s="936"/>
      <c r="R20" s="948"/>
      <c r="S20" s="938"/>
      <c r="T20" s="934"/>
      <c r="U20" s="973"/>
    </row>
    <row r="21" spans="1:21">
      <c r="A21" s="971"/>
      <c r="B21" s="949"/>
      <c r="C21" s="945"/>
      <c r="D21" s="946"/>
      <c r="E21" s="946"/>
      <c r="F21" s="960"/>
      <c r="G21" s="960"/>
      <c r="H21" s="960"/>
      <c r="I21" s="961"/>
      <c r="J21" s="961"/>
      <c r="K21" s="944"/>
      <c r="L21" s="936"/>
      <c r="M21" s="936"/>
      <c r="N21" s="936"/>
      <c r="O21" s="936"/>
      <c r="P21" s="936"/>
      <c r="Q21" s="936"/>
      <c r="R21" s="948"/>
      <c r="S21" s="938"/>
      <c r="T21" s="934"/>
      <c r="U21" s="973"/>
    </row>
    <row r="22" spans="1:21">
      <c r="A22" s="971"/>
      <c r="B22" s="950"/>
      <c r="C22" s="945"/>
      <c r="D22" s="946"/>
      <c r="E22" s="946"/>
      <c r="F22" s="1752"/>
      <c r="G22" s="1753"/>
      <c r="H22" s="1753"/>
      <c r="I22" s="1753"/>
      <c r="J22" s="1754"/>
      <c r="K22" s="944"/>
      <c r="L22" s="1743"/>
      <c r="M22" s="1744"/>
      <c r="N22" s="1744"/>
      <c r="O22" s="1745"/>
      <c r="P22" s="964"/>
      <c r="Q22" s="936"/>
      <c r="R22" s="948"/>
      <c r="S22" s="938"/>
      <c r="T22" s="934"/>
      <c r="U22" s="973"/>
    </row>
    <row r="23" spans="1:21">
      <c r="A23" s="971"/>
      <c r="B23" s="942"/>
      <c r="C23" s="942"/>
      <c r="D23" s="942"/>
      <c r="E23" s="942"/>
      <c r="F23" s="1755"/>
      <c r="G23" s="1756"/>
      <c r="H23" s="1756"/>
      <c r="I23" s="1756"/>
      <c r="J23" s="1757"/>
      <c r="K23" s="944"/>
      <c r="L23" s="1746"/>
      <c r="M23" s="1747"/>
      <c r="N23" s="1747"/>
      <c r="O23" s="1748"/>
      <c r="P23" s="964"/>
      <c r="Q23" s="936"/>
      <c r="R23" s="951"/>
      <c r="S23" s="938"/>
      <c r="T23" s="934"/>
      <c r="U23" s="973"/>
    </row>
    <row r="24" spans="1:21">
      <c r="A24" s="971"/>
      <c r="B24" s="942"/>
      <c r="C24" s="942"/>
      <c r="D24" s="942"/>
      <c r="E24" s="942"/>
      <c r="F24" s="1755"/>
      <c r="G24" s="1756"/>
      <c r="H24" s="1756"/>
      <c r="I24" s="1756"/>
      <c r="J24" s="1757"/>
      <c r="K24" s="944"/>
      <c r="L24" s="1746"/>
      <c r="M24" s="1747"/>
      <c r="N24" s="1747"/>
      <c r="O24" s="1748"/>
      <c r="P24" s="964"/>
      <c r="Q24" s="936"/>
      <c r="R24" s="951"/>
      <c r="S24" s="938"/>
      <c r="T24" s="934"/>
      <c r="U24" s="973"/>
    </row>
    <row r="25" spans="1:21">
      <c r="A25" s="971"/>
      <c r="B25" s="942"/>
      <c r="C25" s="942"/>
      <c r="D25" s="942"/>
      <c r="E25" s="942"/>
      <c r="F25" s="1755"/>
      <c r="G25" s="1756"/>
      <c r="H25" s="1756"/>
      <c r="I25" s="1756"/>
      <c r="J25" s="1757"/>
      <c r="K25" s="932"/>
      <c r="L25" s="1746"/>
      <c r="M25" s="1747"/>
      <c r="N25" s="1747"/>
      <c r="O25" s="1748"/>
      <c r="P25" s="964"/>
      <c r="Q25" s="932"/>
      <c r="R25" s="932"/>
      <c r="S25" s="938"/>
      <c r="T25" s="934"/>
      <c r="U25" s="973"/>
    </row>
    <row r="26" spans="1:21">
      <c r="A26" s="971"/>
      <c r="B26" s="942"/>
      <c r="C26" s="942"/>
      <c r="D26" s="942"/>
      <c r="E26" s="942"/>
      <c r="F26" s="1755"/>
      <c r="G26" s="1756"/>
      <c r="H26" s="1756"/>
      <c r="I26" s="1756"/>
      <c r="J26" s="1757"/>
      <c r="K26" s="932"/>
      <c r="L26" s="1746"/>
      <c r="M26" s="1747"/>
      <c r="N26" s="1747"/>
      <c r="O26" s="1748"/>
      <c r="P26" s="964"/>
      <c r="Q26" s="931"/>
      <c r="R26" s="931"/>
      <c r="S26" s="938"/>
      <c r="T26" s="934"/>
      <c r="U26" s="973"/>
    </row>
    <row r="27" spans="1:21">
      <c r="A27" s="971"/>
      <c r="B27" s="942"/>
      <c r="C27" s="942"/>
      <c r="D27" s="942"/>
      <c r="E27" s="942"/>
      <c r="F27" s="1755"/>
      <c r="G27" s="1756"/>
      <c r="H27" s="1756"/>
      <c r="I27" s="1756"/>
      <c r="J27" s="1757"/>
      <c r="K27" s="932"/>
      <c r="L27" s="1746"/>
      <c r="M27" s="1747"/>
      <c r="N27" s="1747"/>
      <c r="O27" s="1748"/>
      <c r="P27" s="964"/>
      <c r="Q27" s="931"/>
      <c r="R27" s="932"/>
      <c r="S27" s="938"/>
      <c r="T27" s="934"/>
      <c r="U27" s="973"/>
    </row>
    <row r="28" spans="1:21">
      <c r="A28" s="971"/>
      <c r="B28" s="942"/>
      <c r="C28" s="942"/>
      <c r="D28" s="942"/>
      <c r="E28" s="942"/>
      <c r="F28" s="1758"/>
      <c r="G28" s="1759"/>
      <c r="H28" s="1759"/>
      <c r="I28" s="1759"/>
      <c r="J28" s="1760"/>
      <c r="K28" s="932"/>
      <c r="L28" s="1749"/>
      <c r="M28" s="1750"/>
      <c r="N28" s="1750"/>
      <c r="O28" s="1751"/>
      <c r="P28" s="964"/>
      <c r="Q28" s="931"/>
      <c r="R28" s="932"/>
      <c r="S28" s="931"/>
      <c r="T28" s="934"/>
      <c r="U28" s="973"/>
    </row>
    <row r="29" spans="1:21">
      <c r="A29" s="971"/>
      <c r="B29" s="942"/>
      <c r="C29" s="942"/>
      <c r="D29" s="942"/>
      <c r="E29" s="942"/>
      <c r="F29" s="942"/>
      <c r="G29" s="935"/>
      <c r="H29" s="935"/>
      <c r="I29" s="951"/>
      <c r="J29" s="951"/>
      <c r="K29" s="944"/>
      <c r="L29" s="1710" t="str">
        <f ca="1">OFFSET(Lexicon!B589,0,$C$1)</f>
        <v>Starting Point: Identify the Response</v>
      </c>
      <c r="M29" s="1710"/>
      <c r="N29" s="1710"/>
      <c r="O29" s="1710"/>
      <c r="P29" s="936"/>
      <c r="Q29" s="936"/>
      <c r="R29" s="937"/>
      <c r="S29" s="938"/>
      <c r="T29" s="934"/>
      <c r="U29" s="973"/>
    </row>
    <row r="30" spans="1:21">
      <c r="A30" s="971"/>
      <c r="B30" s="942"/>
      <c r="C30" s="942"/>
      <c r="D30" s="942"/>
      <c r="E30" s="942"/>
      <c r="F30" s="942"/>
      <c r="G30" s="939"/>
      <c r="H30" s="939"/>
      <c r="I30" s="951"/>
      <c r="J30" s="951"/>
      <c r="K30" s="944"/>
      <c r="L30" s="936"/>
      <c r="M30" s="936"/>
      <c r="N30" s="936"/>
      <c r="O30" s="936"/>
      <c r="P30" s="936"/>
      <c r="Q30" s="936"/>
      <c r="R30" s="937"/>
      <c r="S30" s="938"/>
      <c r="T30" s="934"/>
      <c r="U30" s="973"/>
    </row>
    <row r="31" spans="1:21" ht="19.5">
      <c r="A31" s="971"/>
      <c r="B31" s="1711"/>
      <c r="C31" s="1711"/>
      <c r="D31" s="1711"/>
      <c r="E31" s="1711"/>
      <c r="F31" s="1711"/>
      <c r="G31" s="1711"/>
      <c r="H31" s="1711"/>
      <c r="I31" s="1711"/>
      <c r="J31" s="1711"/>
      <c r="K31" s="1711"/>
      <c r="L31" s="1711"/>
      <c r="M31" s="1711"/>
      <c r="N31" s="1711"/>
      <c r="O31" s="1711"/>
      <c r="P31" s="1711"/>
      <c r="Q31" s="1711"/>
      <c r="R31" s="1711"/>
      <c r="S31" s="1711"/>
      <c r="T31" s="1711"/>
      <c r="U31" s="973"/>
    </row>
    <row r="32" spans="1:21">
      <c r="A32" s="971"/>
      <c r="B32" s="930"/>
      <c r="C32" s="930"/>
      <c r="D32" s="930"/>
      <c r="E32" s="930"/>
      <c r="F32" s="930"/>
      <c r="G32" s="931"/>
      <c r="H32" s="931"/>
      <c r="I32" s="931"/>
      <c r="J32" s="931"/>
      <c r="K32" s="932"/>
      <c r="L32" s="928"/>
      <c r="M32" s="928"/>
      <c r="N32" s="928"/>
      <c r="O32" s="928"/>
      <c r="P32" s="928"/>
      <c r="Q32" s="928"/>
      <c r="R32" s="931"/>
      <c r="S32" s="931"/>
      <c r="T32" s="933"/>
      <c r="U32" s="973"/>
    </row>
    <row r="33" spans="1:21">
      <c r="A33" s="971"/>
      <c r="B33" s="930"/>
      <c r="C33" s="930"/>
      <c r="D33" s="930"/>
      <c r="E33" s="930"/>
      <c r="F33" s="930"/>
      <c r="G33" s="932"/>
      <c r="H33" s="932"/>
      <c r="I33" s="1712"/>
      <c r="J33" s="1713"/>
      <c r="K33" s="1713"/>
      <c r="L33" s="1713"/>
      <c r="M33" s="1714"/>
      <c r="N33" s="928"/>
      <c r="O33" s="928"/>
      <c r="P33" s="928"/>
      <c r="Q33" s="928"/>
      <c r="R33" s="931"/>
      <c r="S33" s="931"/>
      <c r="T33" s="933"/>
      <c r="U33" s="973"/>
    </row>
    <row r="34" spans="1:21">
      <c r="A34" s="971"/>
      <c r="B34" s="930"/>
      <c r="C34" s="930"/>
      <c r="D34" s="930"/>
      <c r="E34" s="930"/>
      <c r="F34" s="930"/>
      <c r="G34" s="931"/>
      <c r="H34" s="931"/>
      <c r="I34" s="1715"/>
      <c r="J34" s="1716"/>
      <c r="K34" s="1716"/>
      <c r="L34" s="1716"/>
      <c r="M34" s="1717"/>
      <c r="N34" s="928"/>
      <c r="O34" s="928"/>
      <c r="P34" s="928"/>
      <c r="Q34" s="928"/>
      <c r="R34" s="931"/>
      <c r="S34" s="931"/>
      <c r="T34" s="933"/>
      <c r="U34" s="973"/>
    </row>
    <row r="35" spans="1:21">
      <c r="A35" s="971"/>
      <c r="B35" s="930"/>
      <c r="C35" s="930"/>
      <c r="D35" s="930"/>
      <c r="E35" s="930"/>
      <c r="F35" s="930"/>
      <c r="G35" s="932"/>
      <c r="H35" s="932"/>
      <c r="I35" s="1715"/>
      <c r="J35" s="1716"/>
      <c r="K35" s="1716"/>
      <c r="L35" s="1716"/>
      <c r="M35" s="1717"/>
      <c r="N35" s="931"/>
      <c r="O35" s="931"/>
      <c r="P35" s="931"/>
      <c r="Q35" s="931"/>
      <c r="R35" s="932"/>
      <c r="S35" s="931"/>
      <c r="T35" s="934"/>
      <c r="U35" s="973"/>
    </row>
    <row r="36" spans="1:21">
      <c r="A36" s="971"/>
      <c r="B36" s="930"/>
      <c r="C36" s="930"/>
      <c r="D36" s="930"/>
      <c r="E36" s="930"/>
      <c r="F36" s="930"/>
      <c r="G36" s="935"/>
      <c r="H36" s="935"/>
      <c r="I36" s="1715"/>
      <c r="J36" s="1716"/>
      <c r="K36" s="1716"/>
      <c r="L36" s="1716"/>
      <c r="M36" s="1717"/>
      <c r="N36" s="936"/>
      <c r="O36" s="936"/>
      <c r="P36" s="936"/>
      <c r="Q36" s="936"/>
      <c r="R36" s="937"/>
      <c r="S36" s="938"/>
      <c r="T36" s="934"/>
      <c r="U36" s="973"/>
    </row>
    <row r="37" spans="1:21">
      <c r="A37" s="971"/>
      <c r="B37" s="930"/>
      <c r="C37" s="930"/>
      <c r="D37" s="930"/>
      <c r="E37" s="930"/>
      <c r="F37" s="930"/>
      <c r="G37" s="939"/>
      <c r="H37" s="939"/>
      <c r="I37" s="1715"/>
      <c r="J37" s="1716"/>
      <c r="K37" s="1716"/>
      <c r="L37" s="1716"/>
      <c r="M37" s="1717"/>
      <c r="N37" s="936"/>
      <c r="O37" s="936"/>
      <c r="P37" s="936"/>
      <c r="Q37" s="936"/>
      <c r="R37" s="937"/>
      <c r="S37" s="938"/>
      <c r="T37" s="934"/>
      <c r="U37" s="973"/>
    </row>
    <row r="38" spans="1:21">
      <c r="A38" s="974"/>
      <c r="B38" s="930"/>
      <c r="C38" s="930"/>
      <c r="D38" s="930"/>
      <c r="E38" s="930"/>
      <c r="F38" s="930"/>
      <c r="G38" s="939"/>
      <c r="H38" s="939"/>
      <c r="I38" s="1715"/>
      <c r="J38" s="1716"/>
      <c r="K38" s="1716"/>
      <c r="L38" s="1716"/>
      <c r="M38" s="1717"/>
      <c r="N38" s="936"/>
      <c r="O38" s="936"/>
      <c r="P38" s="936"/>
      <c r="Q38" s="936"/>
      <c r="R38" s="937"/>
      <c r="S38" s="938"/>
      <c r="T38" s="931"/>
      <c r="U38" s="975"/>
    </row>
    <row r="39" spans="1:21">
      <c r="A39" s="971"/>
      <c r="B39" s="930"/>
      <c r="C39" s="930"/>
      <c r="D39" s="930"/>
      <c r="E39" s="930"/>
      <c r="F39" s="930"/>
      <c r="G39" s="939"/>
      <c r="H39" s="939"/>
      <c r="I39" s="1715"/>
      <c r="J39" s="1716"/>
      <c r="K39" s="1716"/>
      <c r="L39" s="1716"/>
      <c r="M39" s="1717"/>
      <c r="N39" s="936"/>
      <c r="O39" s="936"/>
      <c r="P39" s="936"/>
      <c r="Q39" s="936"/>
      <c r="R39" s="937"/>
      <c r="S39" s="938"/>
      <c r="T39" s="934"/>
      <c r="U39" s="973"/>
    </row>
    <row r="40" spans="1:21">
      <c r="A40" s="971"/>
      <c r="B40" s="930"/>
      <c r="C40" s="1721"/>
      <c r="D40" s="1722"/>
      <c r="E40" s="1722"/>
      <c r="F40" s="1722"/>
      <c r="G40" s="1723"/>
      <c r="H40" s="939"/>
      <c r="I40" s="1718"/>
      <c r="J40" s="1719"/>
      <c r="K40" s="1719"/>
      <c r="L40" s="1719"/>
      <c r="M40" s="1720"/>
      <c r="N40" s="936"/>
      <c r="O40" s="1730"/>
      <c r="P40" s="1731"/>
      <c r="Q40" s="1731"/>
      <c r="R40" s="1731"/>
      <c r="S40" s="1732"/>
      <c r="T40" s="934"/>
      <c r="U40" s="973"/>
    </row>
    <row r="41" spans="1:21">
      <c r="A41" s="971"/>
      <c r="B41" s="930"/>
      <c r="C41" s="1724"/>
      <c r="D41" s="1725"/>
      <c r="E41" s="1725"/>
      <c r="F41" s="1725"/>
      <c r="G41" s="1726"/>
      <c r="H41" s="939"/>
      <c r="I41" s="940"/>
      <c r="J41" s="940"/>
      <c r="K41" s="941"/>
      <c r="L41" s="936"/>
      <c r="M41" s="936"/>
      <c r="N41" s="936"/>
      <c r="O41" s="1733"/>
      <c r="P41" s="1734"/>
      <c r="Q41" s="1734"/>
      <c r="R41" s="1734"/>
      <c r="S41" s="1735"/>
      <c r="T41" s="934"/>
      <c r="U41" s="973"/>
    </row>
    <row r="42" spans="1:21" ht="55.5">
      <c r="A42" s="971"/>
      <c r="B42" s="942"/>
      <c r="C42" s="1724"/>
      <c r="D42" s="1725"/>
      <c r="E42" s="1725"/>
      <c r="F42" s="1725"/>
      <c r="G42" s="1726"/>
      <c r="H42" s="939"/>
      <c r="I42" s="940"/>
      <c r="J42" s="940"/>
      <c r="K42" s="926" t="str">
        <f ca="1">OFFSET(Lexicon!B585,0,$C$1)</f>
        <v>Fb</v>
      </c>
      <c r="L42" s="943"/>
      <c r="M42" s="943"/>
      <c r="N42" s="943"/>
      <c r="O42" s="1733"/>
      <c r="P42" s="1734"/>
      <c r="Q42" s="1734"/>
      <c r="R42" s="1734"/>
      <c r="S42" s="1735"/>
      <c r="T42" s="934"/>
      <c r="U42" s="973"/>
    </row>
    <row r="43" spans="1:21">
      <c r="A43" s="971"/>
      <c r="B43" s="942"/>
      <c r="C43" s="1724"/>
      <c r="D43" s="1725"/>
      <c r="E43" s="1725"/>
      <c r="F43" s="1725"/>
      <c r="G43" s="1726"/>
      <c r="H43" s="939"/>
      <c r="I43" s="940"/>
      <c r="J43" s="940"/>
      <c r="K43" s="941"/>
      <c r="L43" s="936"/>
      <c r="M43" s="936"/>
      <c r="N43" s="936"/>
      <c r="O43" s="1733"/>
      <c r="P43" s="1734"/>
      <c r="Q43" s="1734"/>
      <c r="R43" s="1734"/>
      <c r="S43" s="1735"/>
      <c r="T43" s="934"/>
      <c r="U43" s="973"/>
    </row>
    <row r="44" spans="1:21">
      <c r="A44" s="971"/>
      <c r="B44" s="942"/>
      <c r="C44" s="1727"/>
      <c r="D44" s="1728"/>
      <c r="E44" s="1728"/>
      <c r="F44" s="1728"/>
      <c r="G44" s="1729"/>
      <c r="H44" s="939"/>
      <c r="I44" s="937"/>
      <c r="J44" s="937"/>
      <c r="K44" s="944"/>
      <c r="L44" s="936"/>
      <c r="M44" s="936"/>
      <c r="N44" s="936"/>
      <c r="O44" s="1736"/>
      <c r="P44" s="1737"/>
      <c r="Q44" s="1737"/>
      <c r="R44" s="1737"/>
      <c r="S44" s="1738"/>
      <c r="T44" s="934"/>
      <c r="U44" s="973"/>
    </row>
    <row r="45" spans="1:21" ht="24.75">
      <c r="A45" s="971"/>
      <c r="B45" s="942"/>
      <c r="C45" s="945"/>
      <c r="D45" s="946"/>
      <c r="E45" s="946"/>
      <c r="F45" s="946"/>
      <c r="G45" s="939"/>
      <c r="H45" s="939"/>
      <c r="I45" s="937"/>
      <c r="J45" s="937"/>
      <c r="K45" s="944"/>
      <c r="L45" s="947"/>
      <c r="M45" s="947"/>
      <c r="N45" s="947"/>
      <c r="O45" s="947"/>
      <c r="P45" s="947"/>
      <c r="Q45" s="947"/>
      <c r="R45" s="948"/>
      <c r="S45" s="938"/>
      <c r="T45" s="934"/>
      <c r="U45" s="973"/>
    </row>
    <row r="46" spans="1:21" ht="55.5">
      <c r="A46" s="971"/>
      <c r="B46" s="942"/>
      <c r="C46" s="945"/>
      <c r="D46" s="946"/>
      <c r="E46" s="946"/>
      <c r="F46" s="962" t="str">
        <f ca="1">OFFSET(Lexicon!B579,0,$C$1)</f>
        <v>S</v>
      </c>
      <c r="G46" s="927"/>
      <c r="H46" s="939"/>
      <c r="I46" s="959" t="str">
        <f ca="1">OFFSET(Lexicon!B581,0,$C$1)</f>
        <v>P</v>
      </c>
      <c r="J46" s="927"/>
      <c r="K46" s="944"/>
      <c r="L46" s="927" t="str">
        <f ca="1">OFFSET(Lexicon!B583,0,$C$1)</f>
        <v>R</v>
      </c>
      <c r="M46" s="936"/>
      <c r="N46" s="927" t="str">
        <f ca="1">OFFSET(Lexicon!B587,0,$C$1)</f>
        <v>C</v>
      </c>
      <c r="O46" s="927"/>
      <c r="P46" s="936"/>
      <c r="Q46" s="936"/>
      <c r="R46" s="948"/>
      <c r="S46" s="938"/>
      <c r="T46" s="934"/>
      <c r="U46" s="973"/>
    </row>
    <row r="47" spans="1:21" ht="20.25">
      <c r="A47" s="971"/>
      <c r="B47" s="949"/>
      <c r="C47" s="945"/>
      <c r="D47" s="946"/>
      <c r="E47" s="1739" t="str">
        <f ca="1">OFFSET(Lexicon!B580,0,$C$1)</f>
        <v>Situation</v>
      </c>
      <c r="F47" s="1739"/>
      <c r="G47" s="1739"/>
      <c r="H47" s="1740" t="str">
        <f ca="1">OFFSET(Lexicon!B582,0,$C$1)</f>
        <v>Performer</v>
      </c>
      <c r="I47" s="1740"/>
      <c r="J47" s="1740"/>
      <c r="K47" s="1741" t="str">
        <f ca="1">OFFSET(Lexicon!B584,0,$C$1)</f>
        <v>Response</v>
      </c>
      <c r="L47" s="1741"/>
      <c r="M47" s="1741"/>
      <c r="N47" s="1742" t="str">
        <f ca="1">OFFSET(Lexicon!B588,0,$C$1)</f>
        <v>Consequences</v>
      </c>
      <c r="O47" s="1742"/>
      <c r="P47" s="1742"/>
      <c r="Q47" s="936"/>
      <c r="R47" s="948"/>
      <c r="S47" s="938"/>
      <c r="T47" s="934"/>
      <c r="U47" s="973"/>
    </row>
    <row r="48" spans="1:21">
      <c r="A48" s="971"/>
      <c r="B48" s="949"/>
      <c r="C48" s="945"/>
      <c r="D48" s="946"/>
      <c r="E48" s="946"/>
      <c r="F48" s="960"/>
      <c r="G48" s="960"/>
      <c r="H48" s="960"/>
      <c r="I48" s="961"/>
      <c r="J48" s="961"/>
      <c r="K48" s="944"/>
      <c r="L48" s="936"/>
      <c r="M48" s="936"/>
      <c r="N48" s="936"/>
      <c r="O48" s="936"/>
      <c r="P48" s="936"/>
      <c r="Q48" s="936"/>
      <c r="R48" s="948"/>
      <c r="S48" s="938"/>
      <c r="T48" s="934"/>
      <c r="U48" s="973"/>
    </row>
    <row r="49" spans="1:22">
      <c r="A49" s="971"/>
      <c r="B49" s="950"/>
      <c r="C49" s="945"/>
      <c r="D49" s="946"/>
      <c r="E49" s="946"/>
      <c r="F49" s="1721"/>
      <c r="G49" s="1722"/>
      <c r="H49" s="1722"/>
      <c r="I49" s="1722"/>
      <c r="J49" s="1723"/>
      <c r="K49" s="944"/>
      <c r="L49" s="1730"/>
      <c r="M49" s="1731"/>
      <c r="N49" s="1731"/>
      <c r="O49" s="1732"/>
      <c r="P49" s="964"/>
      <c r="Q49" s="936"/>
      <c r="R49" s="948"/>
      <c r="S49" s="938"/>
      <c r="T49" s="934"/>
      <c r="U49" s="973"/>
    </row>
    <row r="50" spans="1:22">
      <c r="A50" s="971"/>
      <c r="B50" s="942"/>
      <c r="C50" s="942"/>
      <c r="D50" s="942"/>
      <c r="E50" s="942"/>
      <c r="F50" s="1724"/>
      <c r="G50" s="1725"/>
      <c r="H50" s="1725"/>
      <c r="I50" s="1725"/>
      <c r="J50" s="1726"/>
      <c r="K50" s="944"/>
      <c r="L50" s="1733"/>
      <c r="M50" s="1734"/>
      <c r="N50" s="1734"/>
      <c r="O50" s="1735"/>
      <c r="P50" s="964"/>
      <c r="Q50" s="936"/>
      <c r="R50" s="951"/>
      <c r="S50" s="938"/>
      <c r="T50" s="934"/>
      <c r="U50" s="973"/>
      <c r="V50" s="963"/>
    </row>
    <row r="51" spans="1:22">
      <c r="A51" s="971"/>
      <c r="B51" s="942"/>
      <c r="C51" s="942"/>
      <c r="D51" s="942"/>
      <c r="E51" s="942"/>
      <c r="F51" s="1724"/>
      <c r="G51" s="1725"/>
      <c r="H51" s="1725"/>
      <c r="I51" s="1725"/>
      <c r="J51" s="1726"/>
      <c r="K51" s="944"/>
      <c r="L51" s="1733"/>
      <c r="M51" s="1734"/>
      <c r="N51" s="1734"/>
      <c r="O51" s="1735"/>
      <c r="P51" s="964"/>
      <c r="Q51" s="936"/>
      <c r="R51" s="951"/>
      <c r="S51" s="938"/>
      <c r="T51" s="934"/>
      <c r="U51" s="973"/>
      <c r="V51" s="963"/>
    </row>
    <row r="52" spans="1:22">
      <c r="A52" s="971"/>
      <c r="B52" s="942"/>
      <c r="C52" s="942"/>
      <c r="D52" s="942"/>
      <c r="E52" s="942"/>
      <c r="F52" s="1724"/>
      <c r="G52" s="1725"/>
      <c r="H52" s="1725"/>
      <c r="I52" s="1725"/>
      <c r="J52" s="1726"/>
      <c r="K52" s="932"/>
      <c r="L52" s="1733"/>
      <c r="M52" s="1734"/>
      <c r="N52" s="1734"/>
      <c r="O52" s="1735"/>
      <c r="P52" s="964"/>
      <c r="Q52" s="932"/>
      <c r="R52" s="932"/>
      <c r="S52" s="938"/>
      <c r="T52" s="934"/>
      <c r="U52" s="973"/>
      <c r="V52" s="963"/>
    </row>
    <row r="53" spans="1:22">
      <c r="A53" s="971"/>
      <c r="B53" s="942"/>
      <c r="C53" s="942"/>
      <c r="D53" s="942"/>
      <c r="E53" s="942"/>
      <c r="F53" s="1724"/>
      <c r="G53" s="1725"/>
      <c r="H53" s="1725"/>
      <c r="I53" s="1725"/>
      <c r="J53" s="1726"/>
      <c r="K53" s="932"/>
      <c r="L53" s="1733"/>
      <c r="M53" s="1734"/>
      <c r="N53" s="1734"/>
      <c r="O53" s="1735"/>
      <c r="P53" s="964"/>
      <c r="Q53" s="931"/>
      <c r="R53" s="931"/>
      <c r="S53" s="938"/>
      <c r="T53" s="934"/>
      <c r="U53" s="973"/>
      <c r="V53" s="963"/>
    </row>
    <row r="54" spans="1:22">
      <c r="A54" s="971"/>
      <c r="B54" s="942"/>
      <c r="C54" s="942"/>
      <c r="D54" s="942"/>
      <c r="E54" s="942"/>
      <c r="F54" s="1724"/>
      <c r="G54" s="1725"/>
      <c r="H54" s="1725"/>
      <c r="I54" s="1725"/>
      <c r="J54" s="1726"/>
      <c r="K54" s="932"/>
      <c r="L54" s="1733"/>
      <c r="M54" s="1734"/>
      <c r="N54" s="1734"/>
      <c r="O54" s="1735"/>
      <c r="P54" s="964"/>
      <c r="Q54" s="931"/>
      <c r="R54" s="932"/>
      <c r="S54" s="938"/>
      <c r="T54" s="934"/>
      <c r="U54" s="973"/>
      <c r="V54" s="963"/>
    </row>
    <row r="55" spans="1:22">
      <c r="A55" s="971"/>
      <c r="B55" s="942"/>
      <c r="C55" s="942"/>
      <c r="D55" s="942"/>
      <c r="E55" s="942"/>
      <c r="F55" s="1727"/>
      <c r="G55" s="1728"/>
      <c r="H55" s="1728"/>
      <c r="I55" s="1728"/>
      <c r="J55" s="1729"/>
      <c r="K55" s="932"/>
      <c r="L55" s="1736"/>
      <c r="M55" s="1737"/>
      <c r="N55" s="1737"/>
      <c r="O55" s="1738"/>
      <c r="P55" s="964"/>
      <c r="Q55" s="931"/>
      <c r="R55" s="932"/>
      <c r="S55" s="931"/>
      <c r="T55" s="934"/>
      <c r="U55" s="973"/>
      <c r="V55" s="963"/>
    </row>
    <row r="56" spans="1:22">
      <c r="A56" s="971"/>
      <c r="B56" s="942"/>
      <c r="C56" s="942"/>
      <c r="D56" s="942"/>
      <c r="E56" s="942"/>
      <c r="F56" s="942"/>
      <c r="G56" s="935"/>
      <c r="H56" s="935"/>
      <c r="I56" s="951"/>
      <c r="J56" s="951"/>
      <c r="K56" s="944"/>
      <c r="L56" s="1710" t="str">
        <f ca="1">OFFSET(Lexicon!B699,0,$C$1)</f>
        <v>What is the fundamental purpose of this choice?</v>
      </c>
      <c r="M56" s="1710"/>
      <c r="N56" s="1710"/>
      <c r="O56" s="1710"/>
      <c r="P56" s="936"/>
      <c r="Q56" s="936"/>
      <c r="R56" s="937"/>
      <c r="S56" s="938"/>
      <c r="T56" s="934"/>
      <c r="U56" s="973"/>
      <c r="V56" s="963"/>
    </row>
    <row r="57" spans="1:22">
      <c r="A57" s="976"/>
      <c r="B57" s="977"/>
      <c r="C57" s="977"/>
      <c r="D57" s="977"/>
      <c r="E57" s="977"/>
      <c r="F57" s="977"/>
      <c r="G57" s="978"/>
      <c r="H57" s="978"/>
      <c r="I57" s="979"/>
      <c r="J57" s="979"/>
      <c r="K57" s="980"/>
      <c r="L57" s="981"/>
      <c r="M57" s="981"/>
      <c r="N57" s="981"/>
      <c r="O57" s="981"/>
      <c r="P57" s="981"/>
      <c r="Q57" s="981"/>
      <c r="R57" s="982"/>
      <c r="S57" s="983"/>
      <c r="T57" s="984"/>
      <c r="U57" s="985"/>
      <c r="V57" s="963"/>
    </row>
    <row r="58" spans="1:22">
      <c r="A58" s="963"/>
      <c r="B58" s="963"/>
      <c r="C58" s="963"/>
      <c r="D58" s="963"/>
      <c r="E58" s="963"/>
      <c r="F58" s="963"/>
      <c r="G58" s="963"/>
      <c r="H58" s="963"/>
      <c r="I58" s="963"/>
      <c r="J58" s="963"/>
      <c r="K58" s="963"/>
      <c r="L58" s="963"/>
      <c r="M58" s="963"/>
      <c r="N58" s="963"/>
      <c r="O58" s="963"/>
      <c r="P58" s="963"/>
      <c r="Q58" s="963"/>
      <c r="R58" s="963"/>
      <c r="S58" s="963"/>
      <c r="T58" s="963"/>
      <c r="U58" s="963"/>
      <c r="V58" s="963"/>
    </row>
    <row r="59" spans="1:22">
      <c r="A59" s="963"/>
      <c r="B59" s="963"/>
      <c r="C59" s="963"/>
      <c r="D59" s="963"/>
      <c r="E59" s="963"/>
      <c r="F59" s="963"/>
      <c r="G59" s="963"/>
      <c r="H59" s="963"/>
      <c r="I59" s="963"/>
      <c r="J59" s="963"/>
      <c r="K59" s="963"/>
      <c r="L59" s="963"/>
      <c r="M59" s="963"/>
      <c r="N59" s="963"/>
      <c r="O59" s="963"/>
      <c r="P59" s="963"/>
      <c r="Q59" s="963"/>
      <c r="R59" s="963"/>
      <c r="S59" s="963"/>
      <c r="T59" s="963"/>
      <c r="U59" s="963"/>
      <c r="V59" s="963"/>
    </row>
    <row r="60" spans="1:22">
      <c r="A60" s="963"/>
      <c r="B60" s="963"/>
      <c r="C60" s="963"/>
      <c r="D60" s="963"/>
      <c r="E60" s="963"/>
      <c r="F60" s="963"/>
      <c r="G60" s="963"/>
      <c r="H60" s="963"/>
      <c r="I60" s="963"/>
      <c r="J60" s="963"/>
      <c r="K60" s="963"/>
      <c r="L60" s="963"/>
      <c r="M60" s="963"/>
      <c r="N60" s="963"/>
      <c r="O60" s="963"/>
      <c r="P60" s="963"/>
      <c r="Q60" s="963"/>
      <c r="R60" s="963"/>
      <c r="S60" s="963"/>
      <c r="T60" s="963"/>
      <c r="U60" s="963"/>
      <c r="V60" s="963"/>
    </row>
    <row r="61" spans="1:22">
      <c r="A61" s="963"/>
      <c r="B61" s="963"/>
      <c r="C61" s="963"/>
      <c r="D61" s="963"/>
      <c r="E61" s="963"/>
      <c r="F61" s="963"/>
      <c r="G61" s="963"/>
      <c r="H61" s="963"/>
      <c r="I61" s="963"/>
      <c r="J61" s="963"/>
      <c r="K61" s="963"/>
      <c r="L61" s="963"/>
      <c r="M61" s="963"/>
      <c r="N61" s="963"/>
      <c r="O61" s="963"/>
      <c r="P61" s="963"/>
      <c r="Q61" s="963"/>
      <c r="R61" s="963"/>
      <c r="S61" s="963"/>
      <c r="T61" s="963"/>
      <c r="U61" s="963"/>
      <c r="V61" s="963"/>
    </row>
    <row r="62" spans="1:22">
      <c r="A62" s="963"/>
      <c r="B62" s="963"/>
      <c r="C62" s="963"/>
      <c r="D62" s="963"/>
      <c r="E62" s="963"/>
      <c r="F62" s="963"/>
      <c r="G62" s="963"/>
      <c r="H62" s="963"/>
      <c r="I62" s="963"/>
      <c r="J62" s="963"/>
      <c r="K62" s="963"/>
      <c r="L62" s="963"/>
      <c r="M62" s="963"/>
      <c r="N62" s="963"/>
      <c r="O62" s="963"/>
      <c r="P62" s="963"/>
      <c r="Q62" s="963"/>
      <c r="R62" s="963"/>
      <c r="S62" s="963"/>
      <c r="T62" s="963"/>
      <c r="U62" s="963"/>
      <c r="V62" s="963"/>
    </row>
    <row r="63" spans="1:22">
      <c r="A63" s="963"/>
      <c r="B63" s="963"/>
      <c r="C63" s="963"/>
      <c r="D63" s="963"/>
      <c r="E63" s="963"/>
      <c r="F63" s="963"/>
      <c r="G63" s="963"/>
      <c r="H63" s="963"/>
      <c r="I63" s="963"/>
      <c r="J63" s="963"/>
      <c r="K63" s="963"/>
      <c r="L63" s="963"/>
      <c r="M63" s="963"/>
      <c r="N63" s="963"/>
      <c r="O63" s="963"/>
      <c r="P63" s="963"/>
      <c r="Q63" s="963"/>
      <c r="R63" s="963"/>
      <c r="S63" s="963"/>
      <c r="T63" s="963"/>
      <c r="U63" s="963"/>
      <c r="V63" s="963"/>
    </row>
    <row r="64" spans="1:22">
      <c r="A64" s="963"/>
      <c r="B64" s="963"/>
      <c r="C64" s="963"/>
      <c r="D64" s="963"/>
      <c r="E64" s="963"/>
      <c r="F64" s="963"/>
      <c r="G64" s="963"/>
      <c r="H64" s="963"/>
      <c r="I64" s="963"/>
      <c r="J64" s="963"/>
      <c r="K64" s="963"/>
      <c r="L64" s="963"/>
      <c r="M64" s="963"/>
      <c r="N64" s="963"/>
      <c r="O64" s="963"/>
      <c r="P64" s="963"/>
      <c r="Q64" s="963"/>
      <c r="R64" s="963"/>
      <c r="S64" s="963"/>
      <c r="T64" s="963"/>
      <c r="U64" s="963"/>
      <c r="V64" s="963"/>
    </row>
    <row r="65" spans="1:22" ht="22.5" customHeight="1">
      <c r="A65" s="963"/>
      <c r="B65" s="963"/>
      <c r="C65" s="963"/>
      <c r="D65" s="963"/>
      <c r="E65" s="963"/>
      <c r="F65" s="963"/>
      <c r="G65" s="963"/>
      <c r="H65" s="963"/>
      <c r="I65" s="963"/>
      <c r="J65" s="963"/>
      <c r="K65" s="963"/>
      <c r="L65" s="963"/>
      <c r="M65" s="963"/>
      <c r="N65" s="963"/>
      <c r="O65" s="963"/>
      <c r="P65" s="963"/>
      <c r="Q65" s="963"/>
      <c r="R65" s="963"/>
      <c r="S65" s="963"/>
      <c r="T65" s="963"/>
      <c r="U65" s="963"/>
      <c r="V65" s="963"/>
    </row>
    <row r="66" spans="1:22">
      <c r="A66" s="963"/>
      <c r="B66" s="963"/>
      <c r="C66" s="963"/>
      <c r="D66" s="963"/>
      <c r="E66" s="963"/>
      <c r="F66" s="963"/>
      <c r="G66" s="963"/>
      <c r="H66" s="963"/>
      <c r="I66" s="963"/>
      <c r="J66" s="963"/>
      <c r="K66" s="963"/>
      <c r="L66" s="963"/>
      <c r="M66" s="963"/>
      <c r="N66" s="963"/>
      <c r="O66" s="963"/>
      <c r="P66" s="963"/>
      <c r="Q66" s="963"/>
      <c r="R66" s="963"/>
      <c r="S66" s="963"/>
      <c r="T66" s="963"/>
      <c r="U66" s="963"/>
      <c r="V66" s="963"/>
    </row>
    <row r="67" spans="1:22">
      <c r="A67" s="963"/>
      <c r="B67" s="963"/>
      <c r="C67" s="963"/>
      <c r="D67" s="963"/>
      <c r="E67" s="963"/>
      <c r="F67" s="963"/>
      <c r="G67" s="963"/>
      <c r="H67" s="963"/>
      <c r="I67" s="963"/>
      <c r="J67" s="963"/>
      <c r="K67" s="963"/>
      <c r="L67" s="963"/>
      <c r="M67" s="963"/>
      <c r="N67" s="963"/>
      <c r="O67" s="963"/>
      <c r="P67" s="963"/>
      <c r="Q67" s="963"/>
      <c r="R67" s="963"/>
      <c r="S67" s="963"/>
      <c r="T67" s="963"/>
      <c r="U67" s="963"/>
      <c r="V67" s="963"/>
    </row>
    <row r="68" spans="1:22" ht="24.75" customHeight="1">
      <c r="A68" s="963"/>
      <c r="B68" s="963"/>
      <c r="C68" s="963"/>
      <c r="D68" s="963"/>
      <c r="E68" s="963"/>
      <c r="F68" s="963"/>
      <c r="G68" s="963"/>
      <c r="H68" s="963"/>
      <c r="I68" s="963"/>
      <c r="J68" s="963"/>
      <c r="K68" s="963"/>
      <c r="L68" s="963"/>
      <c r="M68" s="963"/>
      <c r="N68" s="963"/>
      <c r="O68" s="963"/>
      <c r="P68" s="963"/>
      <c r="Q68" s="963"/>
      <c r="R68" s="963"/>
      <c r="S68" s="963"/>
      <c r="T68" s="963"/>
      <c r="U68" s="963"/>
      <c r="V68" s="963"/>
    </row>
    <row r="69" spans="1:22">
      <c r="A69" s="963"/>
      <c r="B69" s="963"/>
      <c r="C69" s="963"/>
      <c r="D69" s="963"/>
      <c r="E69" s="963"/>
      <c r="F69" s="963"/>
      <c r="G69" s="963"/>
      <c r="H69" s="963"/>
      <c r="I69" s="963"/>
      <c r="J69" s="963"/>
      <c r="K69" s="963"/>
      <c r="L69" s="963"/>
      <c r="M69" s="963"/>
      <c r="N69" s="963"/>
      <c r="O69" s="963"/>
      <c r="P69" s="963"/>
      <c r="Q69" s="963"/>
      <c r="R69" s="963"/>
      <c r="S69" s="963"/>
      <c r="T69" s="963"/>
      <c r="U69" s="963"/>
      <c r="V69" s="963"/>
    </row>
    <row r="70" spans="1:22">
      <c r="A70" s="963"/>
      <c r="B70" s="963"/>
      <c r="C70" s="963"/>
      <c r="D70" s="963"/>
      <c r="E70" s="963"/>
      <c r="F70" s="963"/>
      <c r="G70" s="963"/>
      <c r="H70" s="963"/>
      <c r="I70" s="963"/>
      <c r="J70" s="963"/>
      <c r="K70" s="963"/>
      <c r="L70" s="963"/>
      <c r="M70" s="963"/>
      <c r="N70" s="963"/>
      <c r="O70" s="963"/>
      <c r="P70" s="963"/>
      <c r="Q70" s="963"/>
      <c r="R70" s="963"/>
      <c r="S70" s="963"/>
      <c r="T70" s="963"/>
      <c r="U70" s="963"/>
      <c r="V70" s="963"/>
    </row>
    <row r="71" spans="1:22">
      <c r="A71" s="963"/>
      <c r="B71" s="963"/>
      <c r="C71" s="963"/>
      <c r="D71" s="963"/>
      <c r="E71" s="963"/>
      <c r="F71" s="963"/>
      <c r="G71" s="963"/>
      <c r="H71" s="963"/>
      <c r="I71" s="963"/>
      <c r="J71" s="963"/>
      <c r="K71" s="963"/>
      <c r="L71" s="963"/>
      <c r="M71" s="963"/>
      <c r="N71" s="963"/>
      <c r="O71" s="963"/>
      <c r="P71" s="963"/>
      <c r="Q71" s="963"/>
      <c r="R71" s="963"/>
      <c r="S71" s="963"/>
      <c r="T71" s="963"/>
      <c r="U71" s="963"/>
      <c r="V71" s="963"/>
    </row>
    <row r="72" spans="1:22">
      <c r="A72" s="963"/>
      <c r="B72" s="963"/>
      <c r="C72" s="963"/>
      <c r="D72" s="963"/>
      <c r="E72" s="963"/>
      <c r="F72" s="963"/>
      <c r="G72" s="963"/>
      <c r="H72" s="963"/>
      <c r="I72" s="963"/>
      <c r="J72" s="963"/>
      <c r="K72" s="963"/>
      <c r="L72" s="963"/>
      <c r="M72" s="963"/>
      <c r="N72" s="963"/>
      <c r="O72" s="963"/>
      <c r="P72" s="963"/>
      <c r="Q72" s="963"/>
      <c r="R72" s="963"/>
      <c r="S72" s="963"/>
      <c r="T72" s="963"/>
      <c r="U72" s="963"/>
      <c r="V72" s="963"/>
    </row>
    <row r="73" spans="1:22">
      <c r="A73" s="963"/>
      <c r="B73" s="963"/>
      <c r="C73" s="963"/>
      <c r="D73" s="963"/>
      <c r="E73" s="963"/>
      <c r="F73" s="963"/>
      <c r="G73" s="963"/>
      <c r="H73" s="963"/>
      <c r="I73" s="963"/>
      <c r="J73" s="963"/>
      <c r="K73" s="963"/>
      <c r="L73" s="963"/>
      <c r="M73" s="963"/>
      <c r="N73" s="963"/>
      <c r="O73" s="963"/>
      <c r="P73" s="963"/>
      <c r="Q73" s="963"/>
      <c r="R73" s="963"/>
      <c r="S73" s="963"/>
      <c r="T73" s="963"/>
      <c r="U73" s="963"/>
      <c r="V73" s="963"/>
    </row>
    <row r="74" spans="1:22" ht="15" customHeight="1">
      <c r="A74" s="963"/>
      <c r="B74" s="963"/>
      <c r="C74" s="963"/>
      <c r="D74" s="963"/>
      <c r="E74" s="963"/>
      <c r="F74" s="963"/>
      <c r="G74" s="963"/>
      <c r="H74" s="963"/>
      <c r="I74" s="963"/>
      <c r="J74" s="963"/>
      <c r="K74" s="963"/>
      <c r="L74" s="963"/>
      <c r="M74" s="963"/>
      <c r="N74" s="963"/>
      <c r="O74" s="963"/>
      <c r="P74" s="963"/>
      <c r="Q74" s="963"/>
      <c r="R74" s="963"/>
      <c r="S74" s="963"/>
      <c r="T74" s="963"/>
      <c r="U74" s="963"/>
      <c r="V74" s="963"/>
    </row>
    <row r="75" spans="1:22">
      <c r="A75" s="963"/>
      <c r="B75" s="963"/>
      <c r="C75" s="963"/>
      <c r="D75" s="963"/>
      <c r="E75" s="963"/>
      <c r="F75" s="963"/>
      <c r="G75" s="963"/>
      <c r="H75" s="963"/>
      <c r="I75" s="963"/>
      <c r="J75" s="963"/>
      <c r="K75" s="963"/>
      <c r="L75" s="963"/>
      <c r="M75" s="963"/>
      <c r="N75" s="963"/>
      <c r="O75" s="963"/>
      <c r="P75" s="963"/>
      <c r="Q75" s="963"/>
      <c r="R75" s="963"/>
      <c r="S75" s="963"/>
      <c r="T75" s="963"/>
      <c r="U75" s="963"/>
      <c r="V75" s="963"/>
    </row>
    <row r="76" spans="1:22">
      <c r="A76" s="963"/>
      <c r="B76" s="963"/>
      <c r="C76" s="963"/>
      <c r="D76" s="963"/>
      <c r="E76" s="963"/>
      <c r="F76" s="963"/>
      <c r="G76" s="963"/>
      <c r="H76" s="963"/>
      <c r="I76" s="963"/>
      <c r="J76" s="963"/>
      <c r="K76" s="963"/>
      <c r="L76" s="963"/>
      <c r="M76" s="963"/>
      <c r="N76" s="963"/>
      <c r="O76" s="963"/>
      <c r="P76" s="963"/>
      <c r="Q76" s="963"/>
      <c r="R76" s="963"/>
      <c r="S76" s="963"/>
      <c r="T76" s="963"/>
      <c r="U76" s="963"/>
      <c r="V76" s="963"/>
    </row>
    <row r="77" spans="1:22">
      <c r="A77" s="963"/>
      <c r="B77" s="963"/>
      <c r="C77" s="963"/>
      <c r="D77" s="963"/>
      <c r="E77" s="963"/>
      <c r="F77" s="963"/>
      <c r="G77" s="963"/>
      <c r="H77" s="963"/>
      <c r="I77" s="963"/>
      <c r="J77" s="963"/>
      <c r="K77" s="963"/>
      <c r="L77" s="963"/>
      <c r="M77" s="963"/>
      <c r="N77" s="963"/>
      <c r="O77" s="963"/>
      <c r="P77" s="963"/>
      <c r="Q77" s="963"/>
      <c r="R77" s="963"/>
      <c r="S77" s="963"/>
      <c r="T77" s="963"/>
      <c r="U77" s="963"/>
      <c r="V77" s="963"/>
    </row>
    <row r="78" spans="1:22">
      <c r="A78" s="963"/>
      <c r="B78" s="963"/>
      <c r="C78" s="963"/>
      <c r="D78" s="963"/>
      <c r="E78" s="963"/>
      <c r="F78" s="963"/>
      <c r="G78" s="963"/>
      <c r="H78" s="963"/>
      <c r="I78" s="963"/>
      <c r="J78" s="963"/>
      <c r="K78" s="963"/>
      <c r="L78" s="963"/>
      <c r="M78" s="963"/>
      <c r="N78" s="963"/>
      <c r="O78" s="963"/>
      <c r="P78" s="963"/>
      <c r="Q78" s="963"/>
      <c r="R78" s="963"/>
      <c r="S78" s="963"/>
      <c r="T78" s="963"/>
      <c r="U78" s="963"/>
      <c r="V78" s="963"/>
    </row>
    <row r="79" spans="1:22">
      <c r="A79" s="963"/>
      <c r="B79" s="963"/>
      <c r="C79" s="963"/>
      <c r="D79" s="963"/>
      <c r="E79" s="963"/>
      <c r="F79" s="963"/>
      <c r="G79" s="963"/>
      <c r="H79" s="963"/>
      <c r="I79" s="963"/>
      <c r="J79" s="963"/>
      <c r="K79" s="963"/>
      <c r="L79" s="963"/>
      <c r="M79" s="963"/>
      <c r="N79" s="963"/>
      <c r="O79" s="963"/>
      <c r="P79" s="963"/>
      <c r="Q79" s="963"/>
      <c r="R79" s="963"/>
      <c r="S79" s="963"/>
      <c r="T79" s="963"/>
      <c r="U79" s="963"/>
      <c r="V79" s="963"/>
    </row>
    <row r="80" spans="1:22">
      <c r="A80" s="963"/>
      <c r="B80" s="963"/>
      <c r="C80" s="963"/>
      <c r="D80" s="963"/>
      <c r="E80" s="963"/>
      <c r="F80" s="963"/>
      <c r="G80" s="963"/>
      <c r="H80" s="963"/>
      <c r="I80" s="963"/>
      <c r="J80" s="963"/>
      <c r="K80" s="963"/>
      <c r="L80" s="963"/>
      <c r="M80" s="963"/>
      <c r="N80" s="963"/>
      <c r="O80" s="963"/>
      <c r="P80" s="963"/>
      <c r="Q80" s="963"/>
      <c r="R80" s="963"/>
      <c r="S80" s="963"/>
      <c r="T80" s="963"/>
      <c r="U80" s="963"/>
      <c r="V80" s="963"/>
    </row>
    <row r="81" spans="1:22">
      <c r="A81" s="963"/>
      <c r="B81" s="963"/>
      <c r="C81" s="963"/>
      <c r="D81" s="963"/>
      <c r="E81" s="963"/>
      <c r="F81" s="963"/>
      <c r="G81" s="963"/>
      <c r="H81" s="963"/>
      <c r="I81" s="963"/>
      <c r="J81" s="963"/>
      <c r="K81" s="963"/>
      <c r="L81" s="963"/>
      <c r="M81" s="963"/>
      <c r="N81" s="963"/>
      <c r="O81" s="963"/>
      <c r="P81" s="963"/>
      <c r="Q81" s="963"/>
      <c r="R81" s="963"/>
      <c r="S81" s="963"/>
      <c r="T81" s="963"/>
      <c r="U81" s="963"/>
      <c r="V81" s="963"/>
    </row>
    <row r="82" spans="1:22">
      <c r="A82" s="963"/>
      <c r="B82" s="963"/>
      <c r="C82" s="963"/>
      <c r="D82" s="963"/>
      <c r="E82" s="963"/>
      <c r="F82" s="963"/>
      <c r="G82" s="963"/>
      <c r="H82" s="963"/>
      <c r="I82" s="963"/>
      <c r="J82" s="963"/>
      <c r="K82" s="963"/>
      <c r="L82" s="963"/>
      <c r="M82" s="963"/>
      <c r="N82" s="963"/>
      <c r="O82" s="963"/>
      <c r="P82" s="963"/>
      <c r="Q82" s="963"/>
      <c r="R82" s="963"/>
      <c r="S82" s="963"/>
      <c r="T82" s="963"/>
      <c r="U82" s="963"/>
      <c r="V82" s="963"/>
    </row>
    <row r="83" spans="1:22">
      <c r="A83" s="963"/>
      <c r="B83" s="963"/>
      <c r="C83" s="963"/>
      <c r="D83" s="963"/>
      <c r="E83" s="963"/>
      <c r="F83" s="963"/>
      <c r="G83" s="963"/>
      <c r="H83" s="963"/>
      <c r="I83" s="963"/>
      <c r="J83" s="963"/>
      <c r="K83" s="963"/>
      <c r="L83" s="963"/>
      <c r="M83" s="963"/>
      <c r="N83" s="963"/>
      <c r="O83" s="963"/>
      <c r="P83" s="963"/>
      <c r="Q83" s="963"/>
      <c r="R83" s="963"/>
      <c r="S83" s="963"/>
      <c r="T83" s="963"/>
      <c r="U83" s="963"/>
      <c r="V83" s="963"/>
    </row>
    <row r="84" spans="1:22">
      <c r="A84" s="963"/>
      <c r="B84" s="963"/>
      <c r="C84" s="963"/>
      <c r="D84" s="963"/>
      <c r="E84" s="963"/>
      <c r="F84" s="963"/>
      <c r="G84" s="963"/>
      <c r="H84" s="963"/>
      <c r="I84" s="963"/>
      <c r="J84" s="963"/>
      <c r="K84" s="963"/>
      <c r="L84" s="963"/>
      <c r="M84" s="963"/>
      <c r="N84" s="963"/>
      <c r="O84" s="963"/>
      <c r="P84" s="963"/>
      <c r="Q84" s="963"/>
      <c r="R84" s="963"/>
      <c r="S84" s="963"/>
      <c r="T84" s="963"/>
      <c r="U84" s="963"/>
      <c r="V84" s="963"/>
    </row>
    <row r="85" spans="1:22" ht="22.5" customHeight="1">
      <c r="A85" s="963"/>
      <c r="B85" s="963"/>
      <c r="C85" s="963"/>
      <c r="D85" s="963"/>
      <c r="E85" s="963"/>
      <c r="F85" s="963"/>
      <c r="G85" s="963"/>
      <c r="H85" s="963"/>
      <c r="I85" s="963"/>
      <c r="J85" s="963"/>
      <c r="K85" s="963"/>
      <c r="L85" s="963"/>
      <c r="M85" s="963"/>
      <c r="N85" s="963"/>
      <c r="O85" s="963"/>
      <c r="P85" s="963"/>
      <c r="Q85" s="963"/>
      <c r="R85" s="963"/>
      <c r="S85" s="963"/>
      <c r="T85" s="963"/>
      <c r="U85" s="963"/>
      <c r="V85" s="963"/>
    </row>
    <row r="86" spans="1:22" ht="22.5" customHeight="1">
      <c r="A86" s="963"/>
      <c r="B86" s="963"/>
      <c r="C86" s="963"/>
      <c r="D86" s="963"/>
      <c r="E86" s="963"/>
      <c r="F86" s="963"/>
      <c r="G86" s="963"/>
      <c r="H86" s="963"/>
      <c r="I86" s="963"/>
      <c r="J86" s="963"/>
      <c r="K86" s="963"/>
      <c r="L86" s="963"/>
      <c r="M86" s="963"/>
      <c r="N86" s="963"/>
      <c r="O86" s="963"/>
      <c r="P86" s="963"/>
      <c r="Q86" s="963"/>
      <c r="R86" s="963"/>
      <c r="S86" s="963"/>
      <c r="T86" s="963"/>
      <c r="U86" s="963"/>
      <c r="V86" s="963"/>
    </row>
    <row r="87" spans="1:22">
      <c r="A87" s="963"/>
      <c r="B87" s="963"/>
      <c r="C87" s="963"/>
      <c r="D87" s="963"/>
      <c r="E87" s="963"/>
      <c r="F87" s="963"/>
      <c r="G87" s="963"/>
      <c r="H87" s="963"/>
      <c r="I87" s="963"/>
      <c r="J87" s="963"/>
      <c r="K87" s="963"/>
      <c r="L87" s="963"/>
      <c r="M87" s="963"/>
      <c r="N87" s="963"/>
      <c r="O87" s="963"/>
      <c r="P87" s="963"/>
      <c r="Q87" s="963"/>
      <c r="R87" s="963"/>
      <c r="S87" s="963"/>
      <c r="T87" s="963"/>
      <c r="U87" s="963"/>
      <c r="V87" s="963"/>
    </row>
    <row r="88" spans="1:22">
      <c r="A88" s="963"/>
      <c r="B88" s="963"/>
      <c r="C88" s="963"/>
      <c r="D88" s="963"/>
      <c r="E88" s="963"/>
      <c r="F88" s="963"/>
      <c r="G88" s="963"/>
      <c r="H88" s="963"/>
      <c r="I88" s="963"/>
      <c r="J88" s="963"/>
      <c r="K88" s="963"/>
      <c r="L88" s="963"/>
      <c r="M88" s="963"/>
      <c r="N88" s="963"/>
      <c r="O88" s="963"/>
      <c r="P88" s="963"/>
      <c r="Q88" s="963"/>
      <c r="R88" s="963"/>
      <c r="S88" s="963"/>
      <c r="T88" s="963"/>
      <c r="U88" s="963"/>
      <c r="V88" s="963"/>
    </row>
    <row r="89" spans="1:22" ht="24.75" customHeight="1">
      <c r="A89" s="963"/>
      <c r="B89" s="963"/>
      <c r="C89" s="963"/>
      <c r="D89" s="963"/>
      <c r="E89" s="963"/>
      <c r="F89" s="963"/>
      <c r="G89" s="963"/>
      <c r="H89" s="963"/>
      <c r="I89" s="963"/>
      <c r="J89" s="963"/>
      <c r="K89" s="963"/>
      <c r="L89" s="963"/>
      <c r="M89" s="963"/>
      <c r="N89" s="963"/>
      <c r="O89" s="963"/>
      <c r="P89" s="963"/>
      <c r="Q89" s="963"/>
      <c r="R89" s="963"/>
      <c r="S89" s="963"/>
      <c r="T89" s="963"/>
      <c r="U89" s="963"/>
      <c r="V89" s="963"/>
    </row>
    <row r="90" spans="1:22">
      <c r="A90" s="963"/>
      <c r="B90" s="963"/>
      <c r="C90" s="963"/>
      <c r="D90" s="963"/>
      <c r="E90" s="963"/>
      <c r="F90" s="963"/>
      <c r="G90" s="963"/>
      <c r="H90" s="963"/>
      <c r="I90" s="963"/>
      <c r="J90" s="963"/>
      <c r="K90" s="963"/>
      <c r="L90" s="963"/>
      <c r="M90" s="963"/>
      <c r="N90" s="963"/>
      <c r="O90" s="963"/>
      <c r="P90" s="963"/>
      <c r="Q90" s="963"/>
      <c r="R90" s="963"/>
      <c r="S90" s="963"/>
      <c r="T90" s="963"/>
      <c r="U90" s="963"/>
      <c r="V90" s="963"/>
    </row>
    <row r="91" spans="1:22">
      <c r="A91" s="963"/>
      <c r="B91" s="963"/>
      <c r="C91" s="963"/>
      <c r="D91" s="963"/>
      <c r="E91" s="963"/>
      <c r="F91" s="963"/>
      <c r="G91" s="963"/>
      <c r="H91" s="963"/>
      <c r="I91" s="963"/>
      <c r="J91" s="963"/>
      <c r="K91" s="963"/>
      <c r="L91" s="963"/>
      <c r="M91" s="963"/>
      <c r="N91" s="963"/>
      <c r="O91" s="963"/>
      <c r="P91" s="963"/>
      <c r="Q91" s="963"/>
      <c r="R91" s="963"/>
      <c r="S91" s="963"/>
      <c r="T91" s="963"/>
      <c r="U91" s="963"/>
      <c r="V91" s="963"/>
    </row>
    <row r="92" spans="1:22">
      <c r="A92" s="963"/>
      <c r="B92" s="963"/>
      <c r="C92" s="963"/>
      <c r="D92" s="963"/>
      <c r="E92" s="963"/>
      <c r="F92" s="963"/>
      <c r="G92" s="963"/>
      <c r="H92" s="963"/>
      <c r="I92" s="963"/>
      <c r="J92" s="963"/>
      <c r="K92" s="963"/>
      <c r="L92" s="963"/>
      <c r="M92" s="963"/>
      <c r="N92" s="963"/>
      <c r="O92" s="963"/>
      <c r="P92" s="963"/>
      <c r="Q92" s="963"/>
      <c r="R92" s="963"/>
      <c r="S92" s="963"/>
      <c r="T92" s="963"/>
      <c r="U92" s="963"/>
      <c r="V92" s="963"/>
    </row>
    <row r="93" spans="1:22">
      <c r="A93" s="963"/>
      <c r="B93" s="963"/>
      <c r="C93" s="963"/>
      <c r="D93" s="963"/>
      <c r="E93" s="963"/>
      <c r="F93" s="963"/>
      <c r="G93" s="963"/>
      <c r="H93" s="963"/>
      <c r="I93" s="963"/>
      <c r="J93" s="963"/>
      <c r="K93" s="963"/>
      <c r="L93" s="963"/>
      <c r="M93" s="963"/>
      <c r="N93" s="963"/>
      <c r="O93" s="963"/>
      <c r="P93" s="963"/>
      <c r="Q93" s="963"/>
      <c r="R93" s="963"/>
      <c r="S93" s="963"/>
      <c r="T93" s="963"/>
      <c r="U93" s="963"/>
      <c r="V93" s="963"/>
    </row>
    <row r="94" spans="1:22">
      <c r="A94" s="963"/>
      <c r="B94" s="963"/>
      <c r="C94" s="963"/>
      <c r="D94" s="963"/>
      <c r="E94" s="963"/>
      <c r="F94" s="963"/>
      <c r="G94" s="963"/>
      <c r="H94" s="963"/>
      <c r="I94" s="963"/>
      <c r="J94" s="963"/>
      <c r="K94" s="963"/>
      <c r="L94" s="963"/>
      <c r="M94" s="963"/>
      <c r="N94" s="963"/>
      <c r="O94" s="963"/>
      <c r="P94" s="963"/>
      <c r="Q94" s="963"/>
      <c r="R94" s="963"/>
      <c r="S94" s="963"/>
      <c r="T94" s="963"/>
      <c r="U94" s="963"/>
      <c r="V94" s="963"/>
    </row>
    <row r="95" spans="1:22">
      <c r="A95" s="963"/>
      <c r="B95" s="963"/>
      <c r="C95" s="963"/>
      <c r="D95" s="963"/>
      <c r="E95" s="963"/>
      <c r="F95" s="963"/>
      <c r="G95" s="963"/>
      <c r="H95" s="963"/>
      <c r="I95" s="963"/>
      <c r="J95" s="963"/>
      <c r="K95" s="963"/>
      <c r="L95" s="963"/>
      <c r="M95" s="963"/>
      <c r="N95" s="963"/>
      <c r="O95" s="963"/>
      <c r="P95" s="963"/>
      <c r="Q95" s="963"/>
      <c r="R95" s="963"/>
      <c r="S95" s="963"/>
      <c r="T95" s="963"/>
      <c r="U95" s="963"/>
      <c r="V95" s="963"/>
    </row>
    <row r="96" spans="1:22">
      <c r="A96" s="963"/>
      <c r="B96" s="963"/>
      <c r="C96" s="963"/>
      <c r="D96" s="963"/>
      <c r="E96" s="963"/>
      <c r="F96" s="963"/>
      <c r="G96" s="963"/>
      <c r="H96" s="963"/>
      <c r="I96" s="963"/>
      <c r="J96" s="963"/>
      <c r="K96" s="963"/>
      <c r="L96" s="963"/>
      <c r="M96" s="963"/>
      <c r="N96" s="963"/>
      <c r="O96" s="963"/>
      <c r="P96" s="963"/>
      <c r="Q96" s="963"/>
      <c r="R96" s="963"/>
      <c r="S96" s="963"/>
      <c r="T96" s="963"/>
      <c r="U96" s="963"/>
      <c r="V96" s="963"/>
    </row>
    <row r="97" spans="1:22">
      <c r="A97" s="963"/>
      <c r="B97" s="963"/>
      <c r="C97" s="963"/>
      <c r="D97" s="963"/>
      <c r="E97" s="963"/>
      <c r="F97" s="963"/>
      <c r="G97" s="963"/>
      <c r="H97" s="963"/>
      <c r="I97" s="963"/>
      <c r="J97" s="963"/>
      <c r="K97" s="963"/>
      <c r="L97" s="963"/>
      <c r="M97" s="963"/>
      <c r="N97" s="963"/>
      <c r="O97" s="963"/>
      <c r="P97" s="963"/>
      <c r="Q97" s="963"/>
      <c r="R97" s="963"/>
      <c r="S97" s="963"/>
      <c r="T97" s="963"/>
      <c r="U97" s="963"/>
      <c r="V97" s="963"/>
    </row>
    <row r="98" spans="1:22">
      <c r="A98" s="963"/>
      <c r="B98" s="963"/>
      <c r="C98" s="963"/>
      <c r="D98" s="963"/>
      <c r="E98" s="963"/>
      <c r="F98" s="963"/>
      <c r="G98" s="963"/>
      <c r="H98" s="963"/>
      <c r="I98" s="963"/>
      <c r="J98" s="963"/>
      <c r="K98" s="963"/>
      <c r="L98" s="963"/>
      <c r="M98" s="963"/>
      <c r="N98" s="963"/>
      <c r="O98" s="963"/>
      <c r="P98" s="963"/>
      <c r="Q98" s="963"/>
      <c r="R98" s="963"/>
      <c r="S98" s="963"/>
      <c r="T98" s="963"/>
      <c r="U98" s="963"/>
      <c r="V98" s="963"/>
    </row>
    <row r="99" spans="1:22">
      <c r="A99" s="963"/>
      <c r="B99" s="963"/>
      <c r="C99" s="963"/>
      <c r="D99" s="963"/>
      <c r="E99" s="963"/>
      <c r="F99" s="963"/>
      <c r="G99" s="963"/>
      <c r="H99" s="963"/>
      <c r="I99" s="963"/>
      <c r="J99" s="963"/>
      <c r="K99" s="963"/>
      <c r="L99" s="963"/>
      <c r="M99" s="963"/>
      <c r="N99" s="963"/>
      <c r="O99" s="963"/>
      <c r="P99" s="963"/>
      <c r="Q99" s="963"/>
      <c r="R99" s="963"/>
      <c r="S99" s="963"/>
      <c r="T99" s="963"/>
      <c r="U99" s="963"/>
      <c r="V99" s="963"/>
    </row>
    <row r="100" spans="1:22">
      <c r="A100" s="963"/>
      <c r="B100" s="963"/>
      <c r="C100" s="963"/>
      <c r="D100" s="963"/>
      <c r="E100" s="963"/>
      <c r="F100" s="963"/>
      <c r="G100" s="963"/>
      <c r="H100" s="963"/>
      <c r="I100" s="963"/>
      <c r="J100" s="963"/>
      <c r="K100" s="963"/>
      <c r="L100" s="963"/>
      <c r="M100" s="963"/>
      <c r="N100" s="963"/>
      <c r="O100" s="963"/>
      <c r="P100" s="963"/>
      <c r="Q100" s="963"/>
      <c r="R100" s="963"/>
      <c r="S100" s="963"/>
      <c r="T100" s="963"/>
      <c r="U100" s="963"/>
      <c r="V100" s="963"/>
    </row>
    <row r="101" spans="1:22">
      <c r="A101" s="963"/>
      <c r="B101" s="963"/>
      <c r="C101" s="963"/>
      <c r="D101" s="963"/>
      <c r="E101" s="963"/>
      <c r="F101" s="963"/>
      <c r="G101" s="963"/>
      <c r="H101" s="963"/>
      <c r="I101" s="963"/>
      <c r="J101" s="963"/>
      <c r="K101" s="963"/>
      <c r="L101" s="963"/>
      <c r="M101" s="963"/>
      <c r="N101" s="963"/>
      <c r="O101" s="963"/>
      <c r="P101" s="963"/>
      <c r="Q101" s="963"/>
      <c r="R101" s="963"/>
      <c r="S101" s="963"/>
      <c r="T101" s="963"/>
      <c r="U101" s="963"/>
      <c r="V101" s="963"/>
    </row>
    <row r="102" spans="1:22">
      <c r="A102" s="963"/>
      <c r="B102" s="963"/>
      <c r="C102" s="963"/>
      <c r="D102" s="963"/>
      <c r="E102" s="963"/>
      <c r="F102" s="963"/>
      <c r="G102" s="963"/>
      <c r="H102" s="963"/>
      <c r="I102" s="963"/>
      <c r="J102" s="963"/>
      <c r="K102" s="963"/>
      <c r="L102" s="963"/>
      <c r="M102" s="963"/>
      <c r="N102" s="963"/>
      <c r="O102" s="963"/>
      <c r="P102" s="963"/>
      <c r="Q102" s="963"/>
      <c r="R102" s="963"/>
      <c r="S102" s="963"/>
      <c r="T102" s="963"/>
      <c r="U102" s="963"/>
      <c r="V102" s="963"/>
    </row>
    <row r="103" spans="1:22">
      <c r="A103" s="963"/>
      <c r="B103" s="963"/>
      <c r="C103" s="963"/>
      <c r="D103" s="963"/>
      <c r="E103" s="963"/>
      <c r="F103" s="963"/>
      <c r="G103" s="963"/>
      <c r="H103" s="963"/>
      <c r="I103" s="963"/>
      <c r="J103" s="963"/>
      <c r="K103" s="963"/>
      <c r="L103" s="963"/>
      <c r="M103" s="963"/>
      <c r="N103" s="963"/>
      <c r="O103" s="963"/>
      <c r="P103" s="963"/>
      <c r="Q103" s="963"/>
      <c r="R103" s="963"/>
      <c r="S103" s="963"/>
      <c r="T103" s="963"/>
      <c r="U103" s="963"/>
      <c r="V103" s="963"/>
    </row>
    <row r="104" spans="1:22">
      <c r="A104" s="963"/>
      <c r="B104" s="963"/>
      <c r="C104" s="963"/>
      <c r="D104" s="963"/>
      <c r="E104" s="963"/>
      <c r="F104" s="963"/>
      <c r="G104" s="963"/>
      <c r="H104" s="963"/>
      <c r="I104" s="963"/>
      <c r="J104" s="963"/>
      <c r="K104" s="963"/>
      <c r="L104" s="963"/>
      <c r="M104" s="963"/>
      <c r="N104" s="963"/>
      <c r="O104" s="963"/>
      <c r="P104" s="963"/>
      <c r="Q104" s="963"/>
      <c r="R104" s="963"/>
      <c r="S104" s="963"/>
      <c r="T104" s="963"/>
      <c r="U104" s="963"/>
      <c r="V104" s="963"/>
    </row>
    <row r="105" spans="1:22">
      <c r="A105" s="963"/>
      <c r="B105" s="963"/>
      <c r="C105" s="963"/>
      <c r="D105" s="963"/>
      <c r="E105" s="963"/>
      <c r="F105" s="963"/>
      <c r="G105" s="963"/>
      <c r="H105" s="963"/>
      <c r="I105" s="963"/>
      <c r="J105" s="963"/>
      <c r="K105" s="963"/>
      <c r="L105" s="963"/>
      <c r="M105" s="963"/>
      <c r="N105" s="963"/>
      <c r="O105" s="963"/>
      <c r="P105" s="963"/>
      <c r="Q105" s="963"/>
      <c r="R105" s="963"/>
      <c r="S105" s="963"/>
      <c r="T105" s="963"/>
      <c r="U105" s="963"/>
      <c r="V105" s="963"/>
    </row>
    <row r="106" spans="1:22">
      <c r="A106" s="963"/>
      <c r="B106" s="963"/>
      <c r="C106" s="963"/>
      <c r="D106" s="963"/>
      <c r="E106" s="963"/>
      <c r="F106" s="963"/>
      <c r="G106" s="963"/>
      <c r="H106" s="963"/>
      <c r="I106" s="963"/>
      <c r="J106" s="963"/>
      <c r="K106" s="963"/>
      <c r="L106" s="963"/>
      <c r="M106" s="963"/>
      <c r="N106" s="963"/>
      <c r="O106" s="963"/>
      <c r="P106" s="963"/>
      <c r="Q106" s="963"/>
      <c r="R106" s="963"/>
      <c r="S106" s="963"/>
      <c r="T106" s="963"/>
      <c r="U106" s="963"/>
      <c r="V106" s="963"/>
    </row>
    <row r="107" spans="1:22">
      <c r="A107" s="963"/>
      <c r="B107" s="963"/>
      <c r="C107" s="963"/>
      <c r="D107" s="963"/>
      <c r="E107" s="963"/>
      <c r="F107" s="963"/>
      <c r="G107" s="963"/>
      <c r="H107" s="963"/>
      <c r="I107" s="963"/>
      <c r="J107" s="963"/>
      <c r="K107" s="963"/>
      <c r="L107" s="963"/>
      <c r="M107" s="963"/>
      <c r="N107" s="963"/>
      <c r="O107" s="963"/>
      <c r="P107" s="963"/>
      <c r="Q107" s="963"/>
      <c r="R107" s="963"/>
      <c r="S107" s="963"/>
      <c r="T107" s="963"/>
      <c r="U107" s="963"/>
      <c r="V107" s="963"/>
    </row>
    <row r="108" spans="1:22" ht="24.75" customHeight="1">
      <c r="A108" s="963"/>
      <c r="B108" s="963"/>
      <c r="C108" s="963"/>
      <c r="D108" s="963"/>
      <c r="E108" s="963"/>
      <c r="F108" s="963"/>
      <c r="G108" s="963"/>
      <c r="H108" s="963"/>
      <c r="I108" s="963"/>
      <c r="J108" s="963"/>
      <c r="K108" s="963"/>
      <c r="L108" s="963"/>
      <c r="M108" s="963"/>
      <c r="N108" s="963"/>
      <c r="O108" s="963"/>
      <c r="P108" s="963"/>
      <c r="Q108" s="963"/>
      <c r="R108" s="963"/>
      <c r="S108" s="963"/>
      <c r="T108" s="963"/>
      <c r="U108" s="963"/>
      <c r="V108" s="963"/>
    </row>
    <row r="109" spans="1:22">
      <c r="A109" s="963"/>
      <c r="B109" s="963"/>
      <c r="C109" s="963"/>
      <c r="D109" s="963"/>
      <c r="E109" s="963"/>
      <c r="F109" s="963"/>
      <c r="G109" s="963"/>
      <c r="H109" s="963"/>
      <c r="I109" s="963"/>
      <c r="J109" s="963"/>
      <c r="K109" s="963"/>
      <c r="L109" s="963"/>
      <c r="M109" s="963"/>
      <c r="N109" s="963"/>
      <c r="O109" s="963"/>
      <c r="P109" s="963"/>
      <c r="Q109" s="963"/>
      <c r="R109" s="963"/>
      <c r="S109" s="963"/>
      <c r="T109" s="963"/>
      <c r="U109" s="963"/>
      <c r="V109" s="963"/>
    </row>
    <row r="110" spans="1:22">
      <c r="A110" s="963"/>
      <c r="B110" s="963"/>
      <c r="C110" s="963"/>
      <c r="D110" s="963"/>
      <c r="E110" s="963"/>
      <c r="F110" s="963"/>
      <c r="G110" s="963"/>
      <c r="H110" s="963"/>
      <c r="I110" s="963"/>
      <c r="J110" s="963"/>
      <c r="K110" s="963"/>
      <c r="L110" s="963"/>
      <c r="M110" s="963"/>
      <c r="N110" s="963"/>
      <c r="O110" s="963"/>
      <c r="P110" s="963"/>
      <c r="Q110" s="963"/>
      <c r="R110" s="963"/>
      <c r="S110" s="963"/>
      <c r="T110" s="963"/>
      <c r="U110" s="963"/>
      <c r="V110" s="963"/>
    </row>
    <row r="111" spans="1:22">
      <c r="A111" s="963"/>
      <c r="B111" s="963"/>
      <c r="C111" s="963"/>
      <c r="D111" s="963"/>
      <c r="E111" s="963"/>
      <c r="F111" s="963"/>
      <c r="G111" s="963"/>
      <c r="H111" s="963"/>
      <c r="I111" s="963"/>
      <c r="J111" s="963"/>
      <c r="K111" s="963"/>
      <c r="L111" s="963"/>
      <c r="M111" s="963"/>
      <c r="N111" s="963"/>
      <c r="O111" s="963"/>
      <c r="P111" s="963"/>
      <c r="Q111" s="963"/>
      <c r="R111" s="963"/>
      <c r="S111" s="963"/>
      <c r="T111" s="963"/>
      <c r="U111" s="963"/>
      <c r="V111" s="963"/>
    </row>
    <row r="112" spans="1:22">
      <c r="A112" s="963"/>
      <c r="B112" s="963"/>
      <c r="C112" s="963"/>
      <c r="D112" s="963"/>
      <c r="E112" s="963"/>
      <c r="F112" s="963"/>
      <c r="G112" s="963"/>
      <c r="H112" s="963"/>
      <c r="I112" s="963"/>
      <c r="J112" s="963"/>
      <c r="K112" s="963"/>
      <c r="L112" s="963"/>
      <c r="M112" s="963"/>
      <c r="N112" s="963"/>
      <c r="O112" s="963"/>
      <c r="P112" s="963"/>
      <c r="Q112" s="963"/>
      <c r="R112" s="963"/>
      <c r="S112" s="963"/>
      <c r="T112" s="963"/>
      <c r="U112" s="963"/>
      <c r="V112" s="963"/>
    </row>
    <row r="113" spans="1:22">
      <c r="A113" s="963"/>
      <c r="B113" s="963"/>
      <c r="C113" s="963"/>
      <c r="D113" s="963"/>
      <c r="E113" s="963"/>
      <c r="F113" s="963"/>
      <c r="G113" s="963"/>
      <c r="H113" s="963"/>
      <c r="I113" s="963"/>
      <c r="J113" s="963"/>
      <c r="K113" s="963"/>
      <c r="L113" s="963"/>
      <c r="M113" s="963"/>
      <c r="N113" s="963"/>
      <c r="O113" s="963"/>
      <c r="P113" s="963"/>
      <c r="Q113" s="963"/>
      <c r="R113" s="963"/>
      <c r="S113" s="963"/>
      <c r="T113" s="963"/>
      <c r="U113" s="963"/>
      <c r="V113" s="963"/>
    </row>
    <row r="114" spans="1:22">
      <c r="A114" s="963"/>
      <c r="B114" s="963"/>
      <c r="C114" s="963"/>
      <c r="D114" s="963"/>
      <c r="E114" s="963"/>
      <c r="F114" s="963"/>
      <c r="G114" s="963"/>
      <c r="H114" s="963"/>
      <c r="I114" s="963"/>
      <c r="J114" s="963"/>
      <c r="K114" s="963"/>
      <c r="L114" s="963"/>
      <c r="M114" s="963"/>
      <c r="N114" s="963"/>
      <c r="O114" s="963"/>
      <c r="P114" s="963"/>
      <c r="Q114" s="963"/>
      <c r="R114" s="963"/>
      <c r="S114" s="963"/>
      <c r="T114" s="963"/>
      <c r="U114" s="963"/>
      <c r="V114" s="963"/>
    </row>
    <row r="115" spans="1:22">
      <c r="A115" s="963"/>
      <c r="B115" s="963"/>
      <c r="C115" s="963"/>
      <c r="D115" s="963"/>
      <c r="E115" s="963"/>
      <c r="F115" s="963"/>
      <c r="G115" s="963"/>
      <c r="H115" s="963"/>
      <c r="I115" s="963"/>
      <c r="J115" s="963"/>
      <c r="K115" s="963"/>
      <c r="L115" s="963"/>
      <c r="M115" s="963"/>
      <c r="N115" s="963"/>
      <c r="O115" s="963"/>
      <c r="P115" s="963"/>
      <c r="Q115" s="963"/>
      <c r="R115" s="963"/>
      <c r="S115" s="963"/>
      <c r="T115" s="963"/>
      <c r="U115" s="963"/>
      <c r="V115" s="963"/>
    </row>
    <row r="116" spans="1:22">
      <c r="A116" s="963"/>
      <c r="B116" s="963"/>
      <c r="C116" s="963"/>
      <c r="D116" s="963"/>
      <c r="E116" s="963"/>
      <c r="F116" s="963"/>
      <c r="G116" s="963"/>
      <c r="H116" s="963"/>
      <c r="I116" s="963"/>
      <c r="J116" s="963"/>
      <c r="K116" s="963"/>
      <c r="L116" s="963"/>
      <c r="M116" s="963"/>
      <c r="N116" s="963"/>
      <c r="O116" s="963"/>
      <c r="P116" s="963"/>
      <c r="Q116" s="963"/>
      <c r="R116" s="963"/>
      <c r="S116" s="963"/>
      <c r="T116" s="963"/>
      <c r="U116" s="963"/>
      <c r="V116" s="963"/>
    </row>
    <row r="117" spans="1:22">
      <c r="A117" s="963"/>
      <c r="B117" s="963"/>
      <c r="C117" s="963"/>
      <c r="D117" s="963"/>
      <c r="E117" s="963"/>
      <c r="F117" s="963"/>
      <c r="G117" s="963"/>
      <c r="H117" s="963"/>
      <c r="I117" s="963"/>
      <c r="J117" s="963"/>
      <c r="K117" s="963"/>
      <c r="L117" s="963"/>
      <c r="M117" s="963"/>
      <c r="N117" s="963"/>
      <c r="O117" s="963"/>
      <c r="P117" s="963"/>
      <c r="Q117" s="963"/>
      <c r="R117" s="963"/>
      <c r="S117" s="963"/>
      <c r="T117" s="963"/>
      <c r="U117" s="963"/>
      <c r="V117" s="963"/>
    </row>
    <row r="118" spans="1:22">
      <c r="A118" s="963"/>
      <c r="B118" s="963"/>
      <c r="C118" s="963"/>
      <c r="D118" s="963"/>
      <c r="E118" s="963"/>
      <c r="F118" s="963"/>
      <c r="G118" s="963"/>
      <c r="H118" s="963"/>
      <c r="I118" s="963"/>
      <c r="J118" s="963"/>
      <c r="K118" s="963"/>
      <c r="L118" s="963"/>
      <c r="M118" s="963"/>
      <c r="N118" s="963"/>
      <c r="O118" s="963"/>
      <c r="P118" s="963"/>
      <c r="Q118" s="963"/>
      <c r="R118" s="963"/>
      <c r="S118" s="963"/>
      <c r="T118" s="963"/>
      <c r="U118" s="963"/>
      <c r="V118" s="963"/>
    </row>
    <row r="119" spans="1:22">
      <c r="A119" s="963"/>
      <c r="B119" s="963"/>
      <c r="C119" s="963"/>
      <c r="D119" s="963"/>
      <c r="E119" s="963"/>
      <c r="F119" s="963"/>
      <c r="G119" s="963"/>
      <c r="H119" s="963"/>
      <c r="I119" s="963"/>
      <c r="J119" s="963"/>
      <c r="K119" s="963"/>
      <c r="L119" s="963"/>
      <c r="M119" s="963"/>
      <c r="N119" s="963"/>
      <c r="O119" s="963"/>
      <c r="P119" s="963"/>
      <c r="Q119" s="963"/>
      <c r="R119" s="963"/>
      <c r="S119" s="963"/>
      <c r="T119" s="963"/>
      <c r="U119" s="963"/>
      <c r="V119" s="963"/>
    </row>
    <row r="120" spans="1:22">
      <c r="A120" s="963"/>
      <c r="B120" s="963"/>
      <c r="C120" s="963"/>
      <c r="D120" s="963"/>
      <c r="E120" s="963"/>
      <c r="F120" s="963"/>
      <c r="G120" s="963"/>
      <c r="H120" s="963"/>
      <c r="I120" s="963"/>
      <c r="J120" s="963"/>
      <c r="K120" s="963"/>
      <c r="L120" s="963"/>
      <c r="M120" s="963"/>
      <c r="N120" s="963"/>
      <c r="O120" s="963"/>
      <c r="P120" s="963"/>
      <c r="Q120" s="963"/>
      <c r="R120" s="963"/>
      <c r="S120" s="963"/>
      <c r="T120" s="963"/>
      <c r="U120" s="963"/>
      <c r="V120" s="963"/>
    </row>
    <row r="121" spans="1:22">
      <c r="A121" s="963"/>
      <c r="B121" s="963"/>
      <c r="C121" s="963"/>
      <c r="D121" s="963"/>
      <c r="E121" s="963"/>
      <c r="F121" s="963"/>
      <c r="G121" s="963"/>
      <c r="H121" s="963"/>
      <c r="I121" s="963"/>
      <c r="J121" s="963"/>
      <c r="K121" s="963"/>
      <c r="L121" s="963"/>
      <c r="M121" s="963"/>
      <c r="N121" s="963"/>
      <c r="O121" s="963"/>
      <c r="P121" s="963"/>
      <c r="Q121" s="963"/>
      <c r="R121" s="963"/>
      <c r="S121" s="963"/>
      <c r="T121" s="963"/>
      <c r="U121" s="963"/>
      <c r="V121" s="963"/>
    </row>
    <row r="122" spans="1:22">
      <c r="A122" s="963"/>
      <c r="B122" s="963"/>
      <c r="C122" s="963"/>
      <c r="D122" s="963"/>
      <c r="E122" s="963"/>
      <c r="F122" s="963"/>
      <c r="G122" s="963"/>
      <c r="H122" s="963"/>
      <c r="I122" s="963"/>
      <c r="J122" s="963"/>
      <c r="K122" s="963"/>
      <c r="L122" s="963"/>
      <c r="M122" s="963"/>
      <c r="N122" s="963"/>
      <c r="O122" s="963"/>
      <c r="P122" s="963"/>
      <c r="Q122" s="963"/>
      <c r="R122" s="963"/>
      <c r="S122" s="963"/>
      <c r="T122" s="963"/>
      <c r="U122" s="963"/>
      <c r="V122" s="963"/>
    </row>
    <row r="123" spans="1:22">
      <c r="A123" s="963"/>
      <c r="B123" s="963"/>
      <c r="C123" s="963"/>
      <c r="D123" s="963"/>
      <c r="E123" s="963"/>
      <c r="F123" s="963"/>
      <c r="G123" s="963"/>
      <c r="H123" s="963"/>
      <c r="I123" s="963"/>
      <c r="J123" s="963"/>
      <c r="K123" s="963"/>
      <c r="L123" s="963"/>
      <c r="M123" s="963"/>
      <c r="N123" s="963"/>
      <c r="O123" s="963"/>
      <c r="P123" s="963"/>
      <c r="Q123" s="963"/>
      <c r="R123" s="963"/>
      <c r="S123" s="963"/>
      <c r="T123" s="963"/>
      <c r="U123" s="963"/>
      <c r="V123" s="963"/>
    </row>
    <row r="124" spans="1:22">
      <c r="A124" s="963"/>
      <c r="B124" s="963"/>
      <c r="C124" s="963"/>
      <c r="D124" s="963"/>
      <c r="E124" s="963"/>
      <c r="F124" s="963"/>
      <c r="G124" s="963"/>
      <c r="H124" s="963"/>
      <c r="I124" s="963"/>
      <c r="J124" s="963"/>
      <c r="K124" s="963"/>
      <c r="L124" s="963"/>
      <c r="M124" s="963"/>
      <c r="N124" s="963"/>
      <c r="O124" s="963"/>
      <c r="P124" s="963"/>
      <c r="Q124" s="963"/>
      <c r="R124" s="963"/>
      <c r="S124" s="963"/>
      <c r="T124" s="963"/>
      <c r="U124" s="963"/>
      <c r="V124" s="963"/>
    </row>
    <row r="125" spans="1:22">
      <c r="A125" s="963"/>
      <c r="B125" s="963"/>
      <c r="C125" s="963"/>
      <c r="D125" s="963"/>
      <c r="E125" s="963"/>
      <c r="F125" s="963"/>
      <c r="G125" s="963"/>
      <c r="H125" s="963"/>
      <c r="I125" s="963"/>
      <c r="J125" s="963"/>
      <c r="K125" s="963"/>
      <c r="L125" s="963"/>
      <c r="M125" s="963"/>
      <c r="N125" s="963"/>
      <c r="O125" s="963"/>
      <c r="P125" s="963"/>
      <c r="Q125" s="963"/>
      <c r="R125" s="963"/>
      <c r="S125" s="963"/>
      <c r="T125" s="963"/>
      <c r="U125" s="963"/>
      <c r="V125" s="963"/>
    </row>
    <row r="126" spans="1:22">
      <c r="A126" s="963"/>
      <c r="B126" s="963"/>
      <c r="C126" s="963"/>
      <c r="D126" s="963"/>
      <c r="E126" s="963"/>
      <c r="F126" s="963"/>
      <c r="G126" s="963"/>
      <c r="H126" s="963"/>
      <c r="I126" s="963"/>
      <c r="J126" s="963"/>
      <c r="K126" s="963"/>
      <c r="L126" s="963"/>
      <c r="M126" s="963"/>
      <c r="N126" s="963"/>
      <c r="O126" s="963"/>
      <c r="P126" s="963"/>
      <c r="Q126" s="963"/>
      <c r="R126" s="963"/>
      <c r="S126" s="963"/>
      <c r="T126" s="963"/>
      <c r="U126" s="963"/>
      <c r="V126" s="963"/>
    </row>
    <row r="127" spans="1:22">
      <c r="A127" s="963"/>
      <c r="B127" s="963"/>
      <c r="C127" s="963"/>
      <c r="D127" s="963"/>
      <c r="E127" s="963"/>
      <c r="F127" s="963"/>
      <c r="G127" s="963"/>
      <c r="H127" s="963"/>
      <c r="I127" s="963"/>
      <c r="J127" s="963"/>
      <c r="K127" s="963"/>
      <c r="L127" s="963"/>
      <c r="M127" s="963"/>
      <c r="N127" s="963"/>
      <c r="O127" s="963"/>
      <c r="P127" s="963"/>
      <c r="Q127" s="963"/>
      <c r="R127" s="963"/>
      <c r="S127" s="963"/>
      <c r="T127" s="963"/>
      <c r="U127" s="963"/>
      <c r="V127" s="963"/>
    </row>
    <row r="128" spans="1:22">
      <c r="A128" s="963"/>
      <c r="B128" s="963"/>
      <c r="C128" s="963"/>
      <c r="D128" s="963"/>
      <c r="E128" s="963"/>
      <c r="F128" s="963"/>
      <c r="G128" s="963"/>
      <c r="H128" s="963"/>
      <c r="I128" s="963"/>
      <c r="J128" s="963"/>
      <c r="K128" s="963"/>
      <c r="L128" s="963"/>
      <c r="M128" s="963"/>
      <c r="N128" s="963"/>
      <c r="O128" s="963"/>
      <c r="P128" s="963"/>
      <c r="Q128" s="963"/>
      <c r="R128" s="963"/>
      <c r="S128" s="963"/>
      <c r="T128" s="963"/>
      <c r="U128" s="963"/>
      <c r="V128" s="963"/>
    </row>
    <row r="129" spans="1:22">
      <c r="A129" s="963"/>
      <c r="B129" s="963"/>
      <c r="C129" s="963"/>
      <c r="D129" s="963"/>
      <c r="E129" s="963"/>
      <c r="F129" s="963"/>
      <c r="G129" s="963"/>
      <c r="H129" s="963"/>
      <c r="I129" s="963"/>
      <c r="J129" s="963"/>
      <c r="K129" s="963"/>
      <c r="L129" s="963"/>
      <c r="M129" s="963"/>
      <c r="N129" s="963"/>
      <c r="O129" s="963"/>
      <c r="P129" s="963"/>
      <c r="Q129" s="963"/>
      <c r="R129" s="963"/>
      <c r="S129" s="963"/>
      <c r="T129" s="963"/>
      <c r="U129" s="963"/>
      <c r="V129" s="963"/>
    </row>
    <row r="130" spans="1:22">
      <c r="A130" s="963"/>
      <c r="B130" s="963"/>
      <c r="C130" s="963"/>
      <c r="D130" s="963"/>
      <c r="E130" s="963"/>
      <c r="F130" s="963"/>
      <c r="G130" s="963"/>
      <c r="H130" s="963"/>
      <c r="I130" s="963"/>
      <c r="J130" s="963"/>
      <c r="K130" s="963"/>
      <c r="L130" s="963"/>
      <c r="M130" s="963"/>
      <c r="N130" s="963"/>
      <c r="O130" s="963"/>
      <c r="P130" s="963"/>
      <c r="Q130" s="963"/>
      <c r="R130" s="963"/>
      <c r="S130" s="963"/>
      <c r="T130" s="963"/>
      <c r="U130" s="963"/>
      <c r="V130" s="963"/>
    </row>
    <row r="131" spans="1:22">
      <c r="A131" s="963"/>
      <c r="B131" s="963"/>
      <c r="C131" s="963"/>
      <c r="D131" s="963"/>
      <c r="E131" s="963"/>
      <c r="F131" s="963"/>
      <c r="G131" s="963"/>
      <c r="H131" s="963"/>
      <c r="I131" s="963"/>
      <c r="J131" s="963"/>
      <c r="K131" s="963"/>
      <c r="L131" s="963"/>
      <c r="M131" s="963"/>
      <c r="N131" s="963"/>
      <c r="O131" s="963"/>
      <c r="P131" s="963"/>
      <c r="Q131" s="963"/>
      <c r="R131" s="963"/>
      <c r="S131" s="963"/>
      <c r="T131" s="963"/>
      <c r="U131" s="963"/>
      <c r="V131" s="963"/>
    </row>
    <row r="132" spans="1:22">
      <c r="A132" s="963"/>
      <c r="B132" s="963"/>
      <c r="C132" s="963"/>
      <c r="D132" s="963"/>
      <c r="E132" s="963"/>
      <c r="F132" s="963"/>
      <c r="G132" s="963"/>
      <c r="H132" s="963"/>
      <c r="I132" s="963"/>
      <c r="J132" s="963"/>
      <c r="K132" s="963"/>
      <c r="L132" s="963"/>
      <c r="M132" s="963"/>
      <c r="N132" s="963"/>
      <c r="O132" s="963"/>
      <c r="P132" s="963"/>
      <c r="Q132" s="963"/>
      <c r="R132" s="963"/>
      <c r="S132" s="963"/>
      <c r="T132" s="963"/>
      <c r="U132" s="963"/>
      <c r="V132" s="963"/>
    </row>
    <row r="133" spans="1:22">
      <c r="A133" s="963"/>
      <c r="B133" s="963"/>
      <c r="C133" s="963"/>
      <c r="D133" s="963"/>
      <c r="E133" s="963"/>
      <c r="F133" s="963"/>
      <c r="G133" s="963"/>
      <c r="H133" s="963"/>
      <c r="I133" s="963"/>
      <c r="J133" s="963"/>
      <c r="K133" s="963"/>
      <c r="L133" s="963"/>
      <c r="M133" s="963"/>
      <c r="N133" s="963"/>
      <c r="O133" s="963"/>
      <c r="P133" s="963"/>
      <c r="Q133" s="963"/>
      <c r="R133" s="963"/>
      <c r="S133" s="963"/>
      <c r="T133" s="963"/>
      <c r="U133" s="963"/>
      <c r="V133" s="963"/>
    </row>
    <row r="134" spans="1:22">
      <c r="A134" s="963"/>
      <c r="B134" s="963"/>
      <c r="C134" s="963"/>
      <c r="D134" s="963"/>
      <c r="E134" s="963"/>
      <c r="F134" s="963"/>
      <c r="G134" s="963"/>
      <c r="H134" s="963"/>
      <c r="I134" s="963"/>
      <c r="J134" s="963"/>
      <c r="K134" s="963"/>
      <c r="L134" s="963"/>
      <c r="M134" s="963"/>
      <c r="N134" s="963"/>
      <c r="O134" s="963"/>
      <c r="P134" s="963"/>
      <c r="Q134" s="963"/>
      <c r="R134" s="963"/>
      <c r="S134" s="963"/>
      <c r="T134" s="963"/>
      <c r="U134" s="963"/>
      <c r="V134" s="963"/>
    </row>
    <row r="135" spans="1:22">
      <c r="A135" s="963"/>
      <c r="B135" s="963"/>
      <c r="C135" s="963"/>
      <c r="D135" s="963"/>
      <c r="E135" s="963"/>
      <c r="F135" s="963"/>
      <c r="G135" s="963"/>
      <c r="H135" s="963"/>
      <c r="I135" s="963"/>
      <c r="J135" s="963"/>
      <c r="K135" s="963"/>
      <c r="L135" s="963"/>
      <c r="M135" s="963"/>
      <c r="N135" s="963"/>
      <c r="O135" s="963"/>
      <c r="P135" s="963"/>
      <c r="Q135" s="963"/>
      <c r="R135" s="963"/>
      <c r="S135" s="963"/>
      <c r="T135" s="963"/>
      <c r="U135" s="963"/>
      <c r="V135" s="963"/>
    </row>
    <row r="136" spans="1:22">
      <c r="A136" s="963"/>
      <c r="B136" s="963"/>
      <c r="C136" s="963"/>
      <c r="D136" s="963"/>
      <c r="E136" s="963"/>
      <c r="F136" s="963"/>
      <c r="G136" s="963"/>
      <c r="H136" s="963"/>
      <c r="I136" s="963"/>
      <c r="J136" s="963"/>
      <c r="K136" s="963"/>
      <c r="L136" s="963"/>
      <c r="M136" s="963"/>
      <c r="N136" s="963"/>
      <c r="O136" s="963"/>
      <c r="P136" s="963"/>
      <c r="Q136" s="963"/>
      <c r="R136" s="963"/>
      <c r="S136" s="963"/>
      <c r="T136" s="963"/>
      <c r="U136" s="963"/>
      <c r="V136" s="963"/>
    </row>
    <row r="137" spans="1:22">
      <c r="A137" s="963"/>
      <c r="B137" s="963"/>
      <c r="C137" s="963"/>
      <c r="D137" s="963"/>
      <c r="E137" s="963"/>
      <c r="F137" s="963"/>
      <c r="G137" s="963"/>
      <c r="H137" s="963"/>
      <c r="I137" s="963"/>
      <c r="J137" s="963"/>
      <c r="K137" s="963"/>
      <c r="L137" s="963"/>
      <c r="M137" s="963"/>
      <c r="N137" s="963"/>
      <c r="O137" s="963"/>
      <c r="P137" s="963"/>
      <c r="Q137" s="963"/>
      <c r="R137" s="963"/>
      <c r="S137" s="963"/>
      <c r="T137" s="963"/>
      <c r="U137" s="963"/>
      <c r="V137" s="963"/>
    </row>
    <row r="138" spans="1:22">
      <c r="A138" s="963"/>
      <c r="B138" s="963"/>
      <c r="C138" s="963"/>
      <c r="D138" s="963"/>
      <c r="E138" s="963"/>
      <c r="F138" s="963"/>
      <c r="G138" s="963"/>
      <c r="H138" s="963"/>
      <c r="I138" s="963"/>
      <c r="J138" s="963"/>
      <c r="K138" s="963"/>
      <c r="L138" s="963"/>
      <c r="M138" s="963"/>
      <c r="N138" s="963"/>
      <c r="O138" s="963"/>
      <c r="P138" s="963"/>
      <c r="Q138" s="963"/>
      <c r="R138" s="963"/>
      <c r="S138" s="963"/>
      <c r="T138" s="963"/>
      <c r="U138" s="963"/>
      <c r="V138" s="963"/>
    </row>
    <row r="139" spans="1:22">
      <c r="A139" s="963"/>
      <c r="B139" s="963"/>
      <c r="C139" s="963"/>
      <c r="D139" s="963"/>
      <c r="E139" s="963"/>
      <c r="F139" s="963"/>
      <c r="G139" s="963"/>
      <c r="H139" s="963"/>
      <c r="I139" s="963"/>
      <c r="J139" s="963"/>
      <c r="K139" s="963"/>
      <c r="L139" s="963"/>
      <c r="M139" s="963"/>
      <c r="N139" s="963"/>
      <c r="O139" s="963"/>
      <c r="P139" s="963"/>
      <c r="Q139" s="963"/>
      <c r="R139" s="963"/>
      <c r="S139" s="963"/>
      <c r="T139" s="963"/>
      <c r="U139" s="963"/>
      <c r="V139" s="963"/>
    </row>
    <row r="140" spans="1:22">
      <c r="A140" s="963"/>
      <c r="B140" s="963"/>
      <c r="C140" s="963"/>
      <c r="D140" s="963"/>
      <c r="E140" s="963"/>
      <c r="F140" s="963"/>
      <c r="G140" s="963"/>
      <c r="H140" s="963"/>
      <c r="I140" s="963"/>
      <c r="J140" s="963"/>
      <c r="K140" s="963"/>
      <c r="L140" s="963"/>
      <c r="M140" s="963"/>
      <c r="N140" s="963"/>
      <c r="O140" s="963"/>
      <c r="P140" s="963"/>
      <c r="Q140" s="963"/>
      <c r="R140" s="963"/>
      <c r="S140" s="963"/>
      <c r="T140" s="963"/>
      <c r="U140" s="963"/>
      <c r="V140" s="963"/>
    </row>
    <row r="141" spans="1:22">
      <c r="A141" s="963"/>
      <c r="B141" s="963"/>
      <c r="C141" s="963"/>
      <c r="D141" s="963"/>
      <c r="E141" s="963"/>
      <c r="F141" s="963"/>
      <c r="G141" s="963"/>
      <c r="H141" s="963"/>
      <c r="I141" s="963"/>
      <c r="J141" s="963"/>
      <c r="K141" s="963"/>
      <c r="L141" s="963"/>
      <c r="M141" s="963"/>
      <c r="N141" s="963"/>
      <c r="O141" s="963"/>
      <c r="P141" s="963"/>
      <c r="Q141" s="963"/>
      <c r="R141" s="963"/>
      <c r="S141" s="963"/>
      <c r="T141" s="963"/>
      <c r="U141" s="963"/>
      <c r="V141" s="963"/>
    </row>
    <row r="142" spans="1:22">
      <c r="A142" s="963"/>
      <c r="B142" s="963"/>
      <c r="C142" s="963"/>
      <c r="D142" s="963"/>
      <c r="E142" s="963"/>
      <c r="F142" s="963"/>
      <c r="G142" s="963"/>
      <c r="H142" s="963"/>
      <c r="I142" s="963"/>
      <c r="J142" s="963"/>
      <c r="K142" s="963"/>
      <c r="L142" s="963"/>
      <c r="M142" s="963"/>
      <c r="N142" s="963"/>
      <c r="O142" s="963"/>
      <c r="P142" s="963"/>
      <c r="Q142" s="963"/>
      <c r="R142" s="963"/>
      <c r="S142" s="963"/>
      <c r="T142" s="963"/>
      <c r="U142" s="963"/>
      <c r="V142" s="963"/>
    </row>
    <row r="143" spans="1:22">
      <c r="A143" s="963"/>
      <c r="B143" s="963"/>
      <c r="C143" s="963"/>
      <c r="D143" s="963"/>
      <c r="E143" s="963"/>
      <c r="F143" s="963"/>
      <c r="G143" s="963"/>
      <c r="H143" s="963"/>
      <c r="I143" s="963"/>
      <c r="J143" s="963"/>
      <c r="K143" s="963"/>
      <c r="L143" s="963"/>
      <c r="M143" s="963"/>
      <c r="N143" s="963"/>
      <c r="O143" s="963"/>
      <c r="P143" s="963"/>
      <c r="Q143" s="963"/>
      <c r="R143" s="963"/>
      <c r="S143" s="963"/>
      <c r="T143" s="963"/>
      <c r="U143" s="963"/>
      <c r="V143" s="963"/>
    </row>
    <row r="144" spans="1:22">
      <c r="A144" s="963"/>
      <c r="B144" s="963"/>
      <c r="C144" s="963"/>
      <c r="D144" s="963"/>
      <c r="E144" s="963"/>
      <c r="F144" s="963"/>
      <c r="G144" s="963"/>
      <c r="H144" s="963"/>
      <c r="I144" s="963"/>
      <c r="J144" s="963"/>
      <c r="K144" s="963"/>
      <c r="L144" s="963"/>
      <c r="M144" s="963"/>
      <c r="N144" s="963"/>
      <c r="O144" s="963"/>
      <c r="P144" s="963"/>
      <c r="Q144" s="963"/>
      <c r="R144" s="963"/>
      <c r="S144" s="963"/>
      <c r="T144" s="963"/>
      <c r="U144" s="963"/>
      <c r="V144" s="963"/>
    </row>
    <row r="145" spans="1:22">
      <c r="A145" s="963"/>
      <c r="B145" s="963"/>
      <c r="C145" s="963"/>
      <c r="D145" s="963"/>
      <c r="E145" s="963"/>
      <c r="F145" s="963"/>
      <c r="G145" s="963"/>
      <c r="H145" s="963"/>
      <c r="I145" s="963"/>
      <c r="J145" s="963"/>
      <c r="K145" s="963"/>
      <c r="L145" s="963"/>
      <c r="M145" s="963"/>
      <c r="N145" s="963"/>
      <c r="O145" s="963"/>
      <c r="P145" s="963"/>
      <c r="Q145" s="963"/>
      <c r="R145" s="963"/>
      <c r="S145" s="963"/>
      <c r="T145" s="963"/>
      <c r="U145" s="963"/>
      <c r="V145" s="963"/>
    </row>
    <row r="146" spans="1:22">
      <c r="A146" s="963"/>
      <c r="B146" s="963"/>
      <c r="C146" s="963"/>
      <c r="D146" s="963"/>
      <c r="E146" s="963"/>
      <c r="F146" s="963"/>
      <c r="G146" s="963"/>
      <c r="H146" s="963"/>
      <c r="I146" s="963"/>
      <c r="J146" s="963"/>
      <c r="K146" s="963"/>
      <c r="L146" s="963"/>
      <c r="M146" s="963"/>
      <c r="N146" s="963"/>
      <c r="O146" s="963"/>
      <c r="P146" s="963"/>
      <c r="Q146" s="963"/>
      <c r="R146" s="963"/>
      <c r="S146" s="963"/>
      <c r="T146" s="963"/>
      <c r="U146" s="963"/>
      <c r="V146" s="963"/>
    </row>
    <row r="147" spans="1:22">
      <c r="A147" s="963"/>
      <c r="B147" s="963"/>
      <c r="C147" s="963"/>
      <c r="D147" s="963"/>
      <c r="E147" s="963"/>
      <c r="F147" s="963"/>
      <c r="G147" s="963"/>
      <c r="H147" s="963"/>
      <c r="I147" s="963"/>
      <c r="J147" s="963"/>
      <c r="K147" s="963"/>
      <c r="L147" s="963"/>
      <c r="M147" s="963"/>
      <c r="N147" s="963"/>
      <c r="O147" s="963"/>
      <c r="P147" s="963"/>
      <c r="Q147" s="963"/>
      <c r="R147" s="963"/>
      <c r="S147" s="963"/>
      <c r="T147" s="963"/>
      <c r="U147" s="963"/>
      <c r="V147" s="963"/>
    </row>
    <row r="148" spans="1:22">
      <c r="A148" s="963"/>
      <c r="B148" s="963"/>
      <c r="C148" s="963"/>
      <c r="D148" s="963"/>
      <c r="E148" s="963"/>
      <c r="F148" s="963"/>
      <c r="G148" s="963"/>
      <c r="H148" s="963"/>
      <c r="I148" s="963"/>
      <c r="J148" s="963"/>
      <c r="K148" s="963"/>
      <c r="L148" s="963"/>
      <c r="M148" s="963"/>
      <c r="N148" s="963"/>
      <c r="O148" s="963"/>
      <c r="P148" s="963"/>
      <c r="Q148" s="963"/>
      <c r="R148" s="963"/>
      <c r="S148" s="963"/>
      <c r="T148" s="963"/>
      <c r="U148" s="963"/>
      <c r="V148" s="963"/>
    </row>
    <row r="149" spans="1:22">
      <c r="A149" s="963"/>
      <c r="B149" s="963"/>
      <c r="C149" s="963"/>
      <c r="D149" s="963"/>
      <c r="E149" s="963"/>
      <c r="F149" s="963"/>
      <c r="G149" s="963"/>
      <c r="H149" s="963"/>
      <c r="I149" s="963"/>
      <c r="J149" s="963"/>
      <c r="K149" s="963"/>
      <c r="L149" s="963"/>
      <c r="M149" s="963"/>
      <c r="N149" s="963"/>
      <c r="O149" s="963"/>
      <c r="P149" s="963"/>
      <c r="Q149" s="963"/>
      <c r="R149" s="963"/>
      <c r="S149" s="963"/>
      <c r="T149" s="963"/>
      <c r="U149" s="963"/>
      <c r="V149" s="963"/>
    </row>
    <row r="150" spans="1:22">
      <c r="A150" s="963"/>
      <c r="B150" s="963"/>
      <c r="C150" s="963"/>
      <c r="D150" s="963"/>
      <c r="E150" s="963"/>
      <c r="F150" s="963"/>
      <c r="G150" s="963"/>
      <c r="H150" s="963"/>
      <c r="I150" s="963"/>
      <c r="J150" s="963"/>
      <c r="K150" s="963"/>
      <c r="L150" s="963"/>
      <c r="M150" s="963"/>
      <c r="N150" s="963"/>
      <c r="O150" s="963"/>
      <c r="P150" s="963"/>
      <c r="Q150" s="963"/>
      <c r="R150" s="963"/>
      <c r="S150" s="963"/>
      <c r="T150" s="963"/>
      <c r="U150" s="963"/>
      <c r="V150" s="963"/>
    </row>
    <row r="151" spans="1:22">
      <c r="A151" s="963"/>
      <c r="B151" s="963"/>
      <c r="C151" s="963"/>
      <c r="D151" s="963"/>
      <c r="E151" s="963"/>
      <c r="F151" s="963"/>
      <c r="G151" s="963"/>
      <c r="H151" s="963"/>
      <c r="I151" s="963"/>
      <c r="J151" s="963"/>
      <c r="K151" s="963"/>
      <c r="L151" s="963"/>
      <c r="M151" s="963"/>
      <c r="N151" s="963"/>
      <c r="O151" s="963"/>
      <c r="P151" s="963"/>
      <c r="Q151" s="963"/>
      <c r="R151" s="963"/>
      <c r="S151" s="963"/>
      <c r="T151" s="963"/>
      <c r="U151" s="963"/>
      <c r="V151" s="963"/>
    </row>
    <row r="152" spans="1:22">
      <c r="A152" s="963"/>
      <c r="B152" s="963"/>
      <c r="C152" s="963"/>
      <c r="D152" s="963"/>
      <c r="E152" s="963"/>
      <c r="F152" s="963"/>
      <c r="G152" s="963"/>
      <c r="H152" s="963"/>
      <c r="I152" s="963"/>
      <c r="J152" s="963"/>
      <c r="K152" s="963"/>
      <c r="L152" s="963"/>
      <c r="M152" s="963"/>
      <c r="N152" s="963"/>
      <c r="O152" s="963"/>
      <c r="P152" s="963"/>
      <c r="Q152" s="963"/>
      <c r="R152" s="963"/>
      <c r="S152" s="963"/>
      <c r="T152" s="963"/>
      <c r="U152" s="963"/>
      <c r="V152" s="963"/>
    </row>
    <row r="153" spans="1:22">
      <c r="A153" s="963"/>
      <c r="B153" s="963"/>
      <c r="C153" s="963"/>
      <c r="D153" s="963"/>
      <c r="E153" s="963"/>
      <c r="F153" s="963"/>
      <c r="G153" s="963"/>
      <c r="H153" s="963"/>
      <c r="I153" s="963"/>
      <c r="J153" s="963"/>
      <c r="K153" s="963"/>
      <c r="L153" s="963"/>
      <c r="M153" s="963"/>
      <c r="N153" s="963"/>
      <c r="O153" s="963"/>
      <c r="P153" s="963"/>
      <c r="Q153" s="963"/>
      <c r="R153" s="963"/>
      <c r="S153" s="963"/>
      <c r="T153" s="963"/>
      <c r="U153" s="963"/>
      <c r="V153" s="963"/>
    </row>
    <row r="154" spans="1:22">
      <c r="A154" s="963"/>
      <c r="B154" s="963"/>
      <c r="C154" s="963"/>
      <c r="D154" s="963"/>
      <c r="E154" s="963"/>
      <c r="F154" s="963"/>
      <c r="G154" s="963"/>
      <c r="H154" s="963"/>
      <c r="I154" s="963"/>
      <c r="J154" s="963"/>
      <c r="K154" s="963"/>
      <c r="L154" s="963"/>
      <c r="M154" s="963"/>
      <c r="N154" s="963"/>
      <c r="O154" s="963"/>
      <c r="P154" s="963"/>
      <c r="Q154" s="963"/>
      <c r="R154" s="963"/>
      <c r="S154" s="963"/>
      <c r="T154" s="963"/>
      <c r="U154" s="963"/>
      <c r="V154" s="963"/>
    </row>
    <row r="155" spans="1:22">
      <c r="A155" s="963"/>
      <c r="B155" s="963"/>
      <c r="C155" s="963"/>
      <c r="D155" s="963"/>
      <c r="E155" s="963"/>
      <c r="F155" s="963"/>
      <c r="G155" s="963"/>
      <c r="H155" s="963"/>
      <c r="I155" s="963"/>
      <c r="J155" s="963"/>
      <c r="K155" s="963"/>
      <c r="L155" s="963"/>
      <c r="M155" s="963"/>
      <c r="N155" s="963"/>
      <c r="O155" s="963"/>
      <c r="P155" s="963"/>
      <c r="Q155" s="963"/>
      <c r="R155" s="963"/>
      <c r="S155" s="963"/>
      <c r="T155" s="963"/>
      <c r="U155" s="963"/>
      <c r="V155" s="963"/>
    </row>
    <row r="156" spans="1:22">
      <c r="A156" s="963"/>
      <c r="B156" s="963"/>
      <c r="C156" s="963"/>
      <c r="D156" s="963"/>
      <c r="E156" s="963"/>
      <c r="F156" s="963"/>
      <c r="G156" s="963"/>
      <c r="H156" s="963"/>
      <c r="I156" s="963"/>
      <c r="J156" s="963"/>
      <c r="K156" s="963"/>
      <c r="L156" s="963"/>
      <c r="M156" s="963"/>
      <c r="N156" s="963"/>
      <c r="O156" s="963"/>
      <c r="P156" s="963"/>
      <c r="Q156" s="963"/>
      <c r="R156" s="963"/>
      <c r="S156" s="963"/>
      <c r="T156" s="963"/>
      <c r="U156" s="963"/>
      <c r="V156" s="963"/>
    </row>
    <row r="157" spans="1:22">
      <c r="A157" s="963"/>
      <c r="B157" s="963"/>
      <c r="C157" s="963"/>
      <c r="D157" s="963"/>
      <c r="E157" s="963"/>
      <c r="F157" s="963"/>
      <c r="G157" s="963"/>
      <c r="H157" s="963"/>
      <c r="I157" s="963"/>
      <c r="J157" s="963"/>
      <c r="K157" s="963"/>
      <c r="L157" s="963"/>
      <c r="M157" s="963"/>
      <c r="N157" s="963"/>
      <c r="O157" s="963"/>
      <c r="P157" s="963"/>
      <c r="Q157" s="963"/>
      <c r="R157" s="963"/>
      <c r="S157" s="963"/>
      <c r="T157" s="963"/>
      <c r="U157" s="963"/>
      <c r="V157" s="963"/>
    </row>
    <row r="158" spans="1:22">
      <c r="A158" s="963"/>
      <c r="B158" s="963"/>
      <c r="C158" s="963"/>
      <c r="D158" s="963"/>
      <c r="E158" s="963"/>
      <c r="F158" s="963"/>
      <c r="G158" s="963"/>
      <c r="H158" s="963"/>
      <c r="I158" s="963"/>
      <c r="J158" s="963"/>
      <c r="K158" s="963"/>
      <c r="L158" s="963"/>
      <c r="M158" s="963"/>
      <c r="N158" s="963"/>
      <c r="O158" s="963"/>
      <c r="P158" s="963"/>
      <c r="Q158" s="963"/>
      <c r="R158" s="963"/>
      <c r="S158" s="963"/>
      <c r="T158" s="963"/>
      <c r="U158" s="963"/>
      <c r="V158" s="963"/>
    </row>
    <row r="159" spans="1:22">
      <c r="A159" s="963"/>
      <c r="B159" s="963"/>
      <c r="C159" s="963"/>
      <c r="D159" s="963"/>
      <c r="E159" s="963"/>
      <c r="F159" s="963"/>
      <c r="G159" s="963"/>
      <c r="H159" s="963"/>
      <c r="I159" s="963"/>
      <c r="J159" s="963"/>
      <c r="K159" s="963"/>
      <c r="L159" s="963"/>
      <c r="M159" s="963"/>
      <c r="N159" s="963"/>
      <c r="O159" s="963"/>
      <c r="P159" s="963"/>
      <c r="Q159" s="963"/>
      <c r="R159" s="963"/>
      <c r="S159" s="963"/>
      <c r="T159" s="963"/>
      <c r="U159" s="963"/>
      <c r="V159" s="963"/>
    </row>
    <row r="160" spans="1:22">
      <c r="A160" s="963"/>
      <c r="B160" s="963"/>
      <c r="C160" s="963"/>
      <c r="D160" s="963"/>
      <c r="E160" s="963"/>
      <c r="F160" s="963"/>
      <c r="G160" s="963"/>
      <c r="H160" s="963"/>
      <c r="I160" s="963"/>
      <c r="J160" s="963"/>
      <c r="K160" s="963"/>
      <c r="L160" s="963"/>
      <c r="M160" s="963"/>
      <c r="N160" s="963"/>
      <c r="O160" s="963"/>
      <c r="P160" s="963"/>
      <c r="Q160" s="963"/>
      <c r="R160" s="963"/>
      <c r="S160" s="963"/>
      <c r="T160" s="963"/>
      <c r="U160" s="963"/>
      <c r="V160" s="963"/>
    </row>
    <row r="161" spans="1:22">
      <c r="A161" s="963"/>
      <c r="B161" s="963"/>
      <c r="C161" s="963"/>
      <c r="D161" s="963"/>
      <c r="E161" s="963"/>
      <c r="F161" s="963"/>
      <c r="G161" s="963"/>
      <c r="H161" s="963"/>
      <c r="I161" s="963"/>
      <c r="J161" s="963"/>
      <c r="K161" s="963"/>
      <c r="L161" s="963"/>
      <c r="M161" s="963"/>
      <c r="N161" s="963"/>
      <c r="O161" s="963"/>
      <c r="P161" s="963"/>
      <c r="Q161" s="963"/>
      <c r="R161" s="963"/>
      <c r="S161" s="963"/>
      <c r="T161" s="963"/>
      <c r="U161" s="963"/>
      <c r="V161" s="963"/>
    </row>
    <row r="162" spans="1:22" ht="24.75" customHeight="1">
      <c r="A162" s="963"/>
      <c r="B162" s="963"/>
      <c r="C162" s="963"/>
      <c r="D162" s="963"/>
      <c r="E162" s="963"/>
      <c r="F162" s="963"/>
      <c r="G162" s="963"/>
      <c r="H162" s="963"/>
      <c r="I162" s="963"/>
      <c r="J162" s="963"/>
      <c r="K162" s="963"/>
      <c r="L162" s="963"/>
      <c r="M162" s="963"/>
      <c r="N162" s="963"/>
      <c r="O162" s="963"/>
      <c r="P162" s="963"/>
      <c r="Q162" s="963"/>
      <c r="R162" s="963"/>
      <c r="S162" s="963"/>
      <c r="T162" s="963"/>
      <c r="U162" s="963"/>
      <c r="V162" s="963"/>
    </row>
    <row r="163" spans="1:22">
      <c r="A163" s="963"/>
      <c r="B163" s="963"/>
      <c r="C163" s="963"/>
      <c r="D163" s="963"/>
      <c r="E163" s="963"/>
      <c r="F163" s="963"/>
      <c r="G163" s="963"/>
      <c r="H163" s="963"/>
      <c r="I163" s="963"/>
      <c r="J163" s="963"/>
      <c r="K163" s="963"/>
      <c r="L163" s="963"/>
      <c r="M163" s="963"/>
      <c r="N163" s="963"/>
      <c r="O163" s="963"/>
      <c r="P163" s="963"/>
      <c r="Q163" s="963"/>
      <c r="R163" s="963"/>
      <c r="S163" s="963"/>
      <c r="T163" s="963"/>
      <c r="U163" s="963"/>
      <c r="V163" s="963"/>
    </row>
    <row r="164" spans="1:22">
      <c r="A164" s="963"/>
      <c r="B164" s="963"/>
      <c r="C164" s="963"/>
      <c r="D164" s="963"/>
      <c r="E164" s="963"/>
      <c r="F164" s="963"/>
      <c r="G164" s="963"/>
      <c r="H164" s="963"/>
      <c r="I164" s="963"/>
      <c r="J164" s="963"/>
      <c r="K164" s="963"/>
      <c r="L164" s="963"/>
      <c r="M164" s="963"/>
      <c r="N164" s="963"/>
      <c r="O164" s="963"/>
      <c r="P164" s="963"/>
      <c r="Q164" s="963"/>
      <c r="R164" s="963"/>
      <c r="S164" s="963"/>
      <c r="T164" s="963"/>
      <c r="U164" s="963"/>
      <c r="V164" s="963"/>
    </row>
    <row r="165" spans="1:22">
      <c r="A165" s="963"/>
      <c r="B165" s="963"/>
      <c r="C165" s="963"/>
      <c r="D165" s="963"/>
      <c r="E165" s="963"/>
      <c r="F165" s="963"/>
      <c r="G165" s="963"/>
      <c r="H165" s="963"/>
      <c r="I165" s="963"/>
      <c r="J165" s="963"/>
      <c r="K165" s="963"/>
      <c r="L165" s="963"/>
      <c r="M165" s="963"/>
      <c r="N165" s="963"/>
      <c r="O165" s="963"/>
      <c r="P165" s="963"/>
      <c r="Q165" s="963"/>
      <c r="R165" s="963"/>
      <c r="S165" s="963"/>
      <c r="T165" s="963"/>
      <c r="U165" s="963"/>
      <c r="V165" s="963"/>
    </row>
    <row r="166" spans="1:22">
      <c r="A166" s="963"/>
      <c r="B166" s="963"/>
      <c r="C166" s="963"/>
      <c r="D166" s="963"/>
      <c r="E166" s="963"/>
      <c r="F166" s="963"/>
      <c r="G166" s="963"/>
      <c r="H166" s="963"/>
      <c r="I166" s="963"/>
      <c r="J166" s="963"/>
      <c r="K166" s="963"/>
      <c r="L166" s="963"/>
      <c r="M166" s="963"/>
      <c r="N166" s="963"/>
      <c r="O166" s="963"/>
      <c r="P166" s="963"/>
      <c r="Q166" s="963"/>
      <c r="R166" s="963"/>
      <c r="S166" s="963"/>
      <c r="T166" s="963"/>
      <c r="U166" s="963"/>
      <c r="V166" s="963"/>
    </row>
    <row r="167" spans="1:22">
      <c r="A167" s="963"/>
      <c r="B167" s="963"/>
      <c r="C167" s="963"/>
      <c r="D167" s="963"/>
      <c r="E167" s="963"/>
      <c r="F167" s="963"/>
      <c r="G167" s="963"/>
      <c r="H167" s="963"/>
      <c r="I167" s="963"/>
      <c r="J167" s="963"/>
      <c r="K167" s="963"/>
      <c r="L167" s="963"/>
      <c r="M167" s="963"/>
      <c r="N167" s="963"/>
      <c r="O167" s="963"/>
      <c r="P167" s="963"/>
      <c r="Q167" s="963"/>
      <c r="R167" s="963"/>
      <c r="S167" s="963"/>
      <c r="T167" s="963"/>
      <c r="U167" s="963"/>
      <c r="V167" s="963"/>
    </row>
    <row r="168" spans="1:22">
      <c r="A168" s="963"/>
      <c r="B168" s="963"/>
      <c r="C168" s="963"/>
      <c r="D168" s="963"/>
      <c r="E168" s="963"/>
      <c r="F168" s="963"/>
      <c r="G168" s="963"/>
      <c r="H168" s="963"/>
      <c r="I168" s="963"/>
      <c r="J168" s="963"/>
      <c r="K168" s="963"/>
      <c r="L168" s="963"/>
      <c r="M168" s="963"/>
      <c r="N168" s="963"/>
      <c r="O168" s="963"/>
      <c r="P168" s="963"/>
      <c r="Q168" s="963"/>
      <c r="R168" s="963"/>
      <c r="S168" s="963"/>
      <c r="T168" s="963"/>
      <c r="U168" s="963"/>
      <c r="V168" s="963"/>
    </row>
    <row r="169" spans="1:22">
      <c r="A169" s="963"/>
      <c r="B169" s="963"/>
      <c r="C169" s="963"/>
      <c r="D169" s="963"/>
      <c r="E169" s="963"/>
      <c r="F169" s="963"/>
      <c r="G169" s="963"/>
      <c r="H169" s="963"/>
      <c r="I169" s="963"/>
      <c r="J169" s="963"/>
      <c r="K169" s="963"/>
      <c r="L169" s="963"/>
      <c r="M169" s="963"/>
      <c r="N169" s="963"/>
      <c r="O169" s="963"/>
      <c r="P169" s="963"/>
      <c r="Q169" s="963"/>
      <c r="R169" s="963"/>
      <c r="S169" s="963"/>
      <c r="T169" s="963"/>
      <c r="U169" s="963"/>
      <c r="V169" s="963"/>
    </row>
    <row r="170" spans="1:22">
      <c r="A170" s="963"/>
      <c r="B170" s="963"/>
      <c r="C170" s="963"/>
      <c r="D170" s="963"/>
      <c r="E170" s="963"/>
      <c r="F170" s="963"/>
      <c r="G170" s="963"/>
      <c r="H170" s="963"/>
      <c r="I170" s="963"/>
      <c r="J170" s="963"/>
      <c r="K170" s="963"/>
      <c r="L170" s="963"/>
      <c r="M170" s="963"/>
      <c r="N170" s="963"/>
      <c r="O170" s="963"/>
      <c r="P170" s="963"/>
      <c r="Q170" s="963"/>
      <c r="R170" s="963"/>
      <c r="S170" s="963"/>
      <c r="T170" s="963"/>
      <c r="U170" s="963"/>
      <c r="V170" s="963"/>
    </row>
    <row r="171" spans="1:22">
      <c r="A171" s="963"/>
      <c r="B171" s="963"/>
      <c r="C171" s="963"/>
      <c r="D171" s="963"/>
      <c r="E171" s="963"/>
      <c r="F171" s="963"/>
      <c r="G171" s="963"/>
      <c r="H171" s="963"/>
      <c r="I171" s="963"/>
      <c r="J171" s="963"/>
      <c r="K171" s="963"/>
      <c r="L171" s="963"/>
      <c r="M171" s="963"/>
      <c r="N171" s="963"/>
      <c r="O171" s="963"/>
      <c r="P171" s="963"/>
      <c r="Q171" s="963"/>
      <c r="R171" s="963"/>
      <c r="S171" s="963"/>
      <c r="T171" s="963"/>
      <c r="U171" s="963"/>
      <c r="V171" s="963"/>
    </row>
    <row r="172" spans="1:22">
      <c r="A172" s="963"/>
      <c r="B172" s="963"/>
      <c r="C172" s="963"/>
      <c r="D172" s="963"/>
      <c r="E172" s="963"/>
      <c r="F172" s="963"/>
      <c r="G172" s="963"/>
      <c r="H172" s="963"/>
      <c r="I172" s="963"/>
      <c r="J172" s="963"/>
      <c r="K172" s="963"/>
      <c r="L172" s="963"/>
      <c r="M172" s="963"/>
      <c r="N172" s="963"/>
      <c r="O172" s="963"/>
      <c r="P172" s="963"/>
      <c r="Q172" s="963"/>
      <c r="R172" s="963"/>
      <c r="S172" s="963"/>
      <c r="T172" s="963"/>
      <c r="U172" s="963"/>
      <c r="V172" s="963"/>
    </row>
    <row r="173" spans="1:22">
      <c r="A173" s="963"/>
      <c r="B173" s="963"/>
      <c r="C173" s="963"/>
      <c r="D173" s="963"/>
      <c r="E173" s="963"/>
      <c r="F173" s="963"/>
      <c r="G173" s="963"/>
      <c r="H173" s="963"/>
      <c r="I173" s="963"/>
      <c r="J173" s="963"/>
      <c r="K173" s="963"/>
      <c r="L173" s="963"/>
      <c r="M173" s="963"/>
      <c r="N173" s="963"/>
      <c r="O173" s="963"/>
      <c r="P173" s="963"/>
      <c r="Q173" s="963"/>
      <c r="R173" s="963"/>
      <c r="S173" s="963"/>
      <c r="T173" s="963"/>
      <c r="U173" s="963"/>
      <c r="V173" s="963"/>
    </row>
    <row r="174" spans="1:22" ht="22.5" customHeight="1">
      <c r="A174" s="963"/>
      <c r="B174" s="963"/>
      <c r="C174" s="963"/>
      <c r="D174" s="963"/>
      <c r="E174" s="963"/>
      <c r="F174" s="963"/>
      <c r="G174" s="963"/>
      <c r="H174" s="963"/>
      <c r="I174" s="963"/>
      <c r="J174" s="963"/>
      <c r="K174" s="963"/>
      <c r="L174" s="963"/>
      <c r="M174" s="963"/>
      <c r="N174" s="963"/>
      <c r="O174" s="963"/>
      <c r="P174" s="963"/>
      <c r="Q174" s="963"/>
      <c r="R174" s="963"/>
      <c r="S174" s="963"/>
      <c r="T174" s="963"/>
      <c r="U174" s="963"/>
      <c r="V174" s="963"/>
    </row>
    <row r="175" spans="1:22">
      <c r="A175" s="963"/>
      <c r="B175" s="963"/>
      <c r="C175" s="963"/>
      <c r="D175" s="963"/>
      <c r="E175" s="963"/>
      <c r="F175" s="963"/>
      <c r="G175" s="963"/>
      <c r="H175" s="963"/>
      <c r="I175" s="963"/>
      <c r="J175" s="963"/>
      <c r="K175" s="963"/>
      <c r="L175" s="963"/>
      <c r="M175" s="963"/>
      <c r="N175" s="963"/>
      <c r="O175" s="963"/>
      <c r="P175" s="963"/>
      <c r="Q175" s="963"/>
      <c r="R175" s="963"/>
      <c r="S175" s="963"/>
      <c r="T175" s="963"/>
      <c r="U175" s="963"/>
      <c r="V175" s="963"/>
    </row>
    <row r="176" spans="1:22">
      <c r="A176" s="963"/>
      <c r="B176" s="963"/>
      <c r="C176" s="963"/>
      <c r="D176" s="963"/>
      <c r="E176" s="963"/>
      <c r="F176" s="963"/>
      <c r="G176" s="963"/>
      <c r="H176" s="963"/>
      <c r="I176" s="963"/>
      <c r="J176" s="963"/>
      <c r="K176" s="963"/>
      <c r="L176" s="963"/>
      <c r="M176" s="963"/>
      <c r="N176" s="963"/>
      <c r="O176" s="963"/>
      <c r="P176" s="963"/>
      <c r="Q176" s="963"/>
      <c r="R176" s="963"/>
      <c r="S176" s="963"/>
      <c r="T176" s="963"/>
      <c r="U176" s="963"/>
      <c r="V176" s="963"/>
    </row>
    <row r="177" spans="1:22" ht="24.75" customHeight="1">
      <c r="A177" s="963"/>
      <c r="B177" s="963"/>
      <c r="C177" s="963"/>
      <c r="D177" s="963"/>
      <c r="E177" s="963"/>
      <c r="F177" s="963"/>
      <c r="G177" s="963"/>
      <c r="H177" s="963"/>
      <c r="I177" s="963"/>
      <c r="J177" s="963"/>
      <c r="K177" s="963"/>
      <c r="L177" s="963"/>
      <c r="M177" s="963"/>
      <c r="N177" s="963"/>
      <c r="O177" s="963"/>
      <c r="P177" s="963"/>
      <c r="Q177" s="963"/>
      <c r="R177" s="963"/>
      <c r="S177" s="963"/>
      <c r="T177" s="963"/>
      <c r="U177" s="963"/>
      <c r="V177" s="963"/>
    </row>
    <row r="178" spans="1:22">
      <c r="A178" s="963"/>
      <c r="B178" s="963"/>
      <c r="C178" s="963"/>
      <c r="D178" s="963"/>
      <c r="E178" s="963"/>
      <c r="F178" s="963"/>
      <c r="G178" s="963"/>
      <c r="H178" s="963"/>
      <c r="I178" s="963"/>
      <c r="J178" s="963"/>
      <c r="K178" s="963"/>
      <c r="L178" s="963"/>
      <c r="M178" s="963"/>
      <c r="N178" s="963"/>
      <c r="O178" s="963"/>
      <c r="P178" s="963"/>
      <c r="Q178" s="963"/>
      <c r="R178" s="963"/>
      <c r="S178" s="963"/>
      <c r="T178" s="963"/>
      <c r="U178" s="963"/>
      <c r="V178" s="963"/>
    </row>
    <row r="179" spans="1:22">
      <c r="A179" s="963"/>
      <c r="B179" s="963"/>
      <c r="C179" s="963"/>
      <c r="D179" s="963"/>
      <c r="E179" s="963"/>
      <c r="F179" s="963"/>
      <c r="G179" s="963"/>
      <c r="H179" s="963"/>
      <c r="I179" s="963"/>
      <c r="J179" s="963"/>
      <c r="K179" s="963"/>
      <c r="L179" s="963"/>
      <c r="M179" s="963"/>
      <c r="N179" s="963"/>
      <c r="O179" s="963"/>
      <c r="P179" s="963"/>
      <c r="Q179" s="963"/>
      <c r="R179" s="963"/>
      <c r="S179" s="963"/>
      <c r="T179" s="963"/>
      <c r="U179" s="963"/>
      <c r="V179" s="963"/>
    </row>
    <row r="180" spans="1:22">
      <c r="A180" s="963"/>
      <c r="B180" s="963"/>
      <c r="C180" s="963"/>
      <c r="D180" s="963"/>
      <c r="E180" s="963"/>
      <c r="F180" s="963"/>
      <c r="G180" s="963"/>
      <c r="H180" s="963"/>
      <c r="I180" s="963"/>
      <c r="J180" s="963"/>
      <c r="K180" s="963"/>
      <c r="L180" s="963"/>
      <c r="M180" s="963"/>
      <c r="N180" s="963"/>
      <c r="O180" s="963"/>
      <c r="P180" s="963"/>
      <c r="Q180" s="963"/>
      <c r="R180" s="963"/>
      <c r="S180" s="963"/>
      <c r="T180" s="963"/>
      <c r="U180" s="963"/>
      <c r="V180" s="963"/>
    </row>
    <row r="181" spans="1:22">
      <c r="A181" s="963"/>
      <c r="B181" s="963"/>
      <c r="C181" s="963"/>
      <c r="D181" s="963"/>
      <c r="E181" s="963"/>
      <c r="F181" s="963"/>
      <c r="G181" s="963"/>
      <c r="H181" s="963"/>
      <c r="I181" s="963"/>
      <c r="J181" s="963"/>
      <c r="K181" s="963"/>
      <c r="L181" s="963"/>
      <c r="M181" s="963"/>
      <c r="N181" s="963"/>
      <c r="O181" s="963"/>
      <c r="P181" s="963"/>
      <c r="Q181" s="963"/>
      <c r="R181" s="963"/>
      <c r="S181" s="963"/>
      <c r="T181" s="963"/>
      <c r="U181" s="963"/>
      <c r="V181" s="963"/>
    </row>
    <row r="182" spans="1:22">
      <c r="A182" s="963"/>
      <c r="B182" s="963"/>
      <c r="C182" s="963"/>
      <c r="D182" s="963"/>
      <c r="E182" s="963"/>
      <c r="F182" s="963"/>
      <c r="G182" s="963"/>
      <c r="H182" s="963"/>
      <c r="I182" s="963"/>
      <c r="J182" s="963"/>
      <c r="K182" s="963"/>
      <c r="L182" s="963"/>
      <c r="M182" s="963"/>
      <c r="N182" s="963"/>
      <c r="O182" s="963"/>
      <c r="P182" s="963"/>
      <c r="Q182" s="963"/>
      <c r="R182" s="963"/>
      <c r="S182" s="963"/>
      <c r="T182" s="963"/>
      <c r="U182" s="963"/>
      <c r="V182" s="963"/>
    </row>
    <row r="183" spans="1:22">
      <c r="A183" s="963"/>
      <c r="B183" s="963"/>
      <c r="C183" s="963"/>
      <c r="D183" s="963"/>
      <c r="E183" s="963"/>
      <c r="F183" s="963"/>
      <c r="G183" s="963"/>
      <c r="H183" s="963"/>
      <c r="I183" s="963"/>
      <c r="J183" s="963"/>
      <c r="K183" s="963"/>
      <c r="L183" s="963"/>
      <c r="M183" s="963"/>
      <c r="N183" s="963"/>
      <c r="O183" s="963"/>
      <c r="P183" s="963"/>
      <c r="Q183" s="963"/>
      <c r="R183" s="963"/>
      <c r="S183" s="963"/>
      <c r="T183" s="963"/>
      <c r="U183" s="963"/>
      <c r="V183" s="963"/>
    </row>
    <row r="184" spans="1:22">
      <c r="A184" s="963"/>
      <c r="B184" s="963"/>
      <c r="C184" s="963"/>
      <c r="D184" s="963"/>
      <c r="E184" s="963"/>
      <c r="F184" s="963"/>
      <c r="G184" s="963"/>
      <c r="H184" s="963"/>
      <c r="I184" s="963"/>
      <c r="J184" s="963"/>
      <c r="K184" s="963"/>
      <c r="L184" s="963"/>
      <c r="M184" s="963"/>
      <c r="N184" s="963"/>
      <c r="O184" s="963"/>
      <c r="P184" s="963"/>
      <c r="Q184" s="963"/>
      <c r="R184" s="963"/>
      <c r="S184" s="963"/>
      <c r="T184" s="963"/>
      <c r="U184" s="963"/>
      <c r="V184" s="963"/>
    </row>
    <row r="185" spans="1:22">
      <c r="A185" s="963"/>
      <c r="B185" s="963"/>
      <c r="C185" s="963"/>
      <c r="D185" s="963"/>
      <c r="E185" s="963"/>
      <c r="F185" s="963"/>
      <c r="G185" s="963"/>
      <c r="H185" s="963"/>
      <c r="I185" s="963"/>
      <c r="J185" s="963"/>
      <c r="K185" s="963"/>
      <c r="L185" s="963"/>
      <c r="M185" s="963"/>
      <c r="N185" s="963"/>
      <c r="O185" s="963"/>
      <c r="P185" s="963"/>
      <c r="Q185" s="963"/>
      <c r="R185" s="963"/>
      <c r="S185" s="963"/>
      <c r="T185" s="963"/>
      <c r="U185" s="963"/>
      <c r="V185" s="963"/>
    </row>
    <row r="186" spans="1:22">
      <c r="A186" s="963"/>
      <c r="B186" s="963"/>
      <c r="C186" s="963"/>
      <c r="D186" s="963"/>
      <c r="E186" s="963"/>
      <c r="F186" s="963"/>
      <c r="G186" s="963"/>
      <c r="H186" s="963"/>
      <c r="I186" s="963"/>
      <c r="J186" s="963"/>
      <c r="K186" s="963"/>
      <c r="L186" s="963"/>
      <c r="M186" s="963"/>
      <c r="N186" s="963"/>
      <c r="O186" s="963"/>
      <c r="P186" s="963"/>
      <c r="Q186" s="963"/>
      <c r="R186" s="963"/>
      <c r="S186" s="963"/>
      <c r="T186" s="963"/>
      <c r="U186" s="963"/>
      <c r="V186" s="963"/>
    </row>
    <row r="187" spans="1:22">
      <c r="A187" s="963"/>
      <c r="B187" s="963"/>
      <c r="C187" s="963"/>
      <c r="D187" s="963"/>
      <c r="E187" s="963"/>
      <c r="F187" s="963"/>
      <c r="G187" s="963"/>
      <c r="H187" s="963"/>
      <c r="I187" s="963"/>
      <c r="J187" s="963"/>
      <c r="K187" s="963"/>
      <c r="L187" s="963"/>
      <c r="M187" s="963"/>
      <c r="N187" s="963"/>
      <c r="O187" s="963"/>
      <c r="P187" s="963"/>
      <c r="Q187" s="963"/>
      <c r="R187" s="963"/>
      <c r="S187" s="963"/>
      <c r="T187" s="963"/>
      <c r="U187" s="963"/>
      <c r="V187" s="963"/>
    </row>
    <row r="188" spans="1:22">
      <c r="A188" s="963"/>
      <c r="B188" s="963"/>
      <c r="C188" s="963"/>
      <c r="D188" s="963"/>
      <c r="E188" s="963"/>
      <c r="F188" s="963"/>
      <c r="G188" s="963"/>
      <c r="H188" s="963"/>
      <c r="I188" s="963"/>
      <c r="J188" s="963"/>
      <c r="K188" s="963"/>
      <c r="L188" s="963"/>
      <c r="M188" s="963"/>
      <c r="N188" s="963"/>
      <c r="O188" s="963"/>
      <c r="P188" s="963"/>
      <c r="Q188" s="963"/>
      <c r="R188" s="963"/>
      <c r="S188" s="963"/>
      <c r="T188" s="963"/>
      <c r="U188" s="963"/>
      <c r="V188" s="963"/>
    </row>
    <row r="189" spans="1:22">
      <c r="A189" s="963"/>
      <c r="B189" s="963"/>
      <c r="C189" s="963"/>
      <c r="D189" s="963"/>
      <c r="E189" s="963"/>
      <c r="F189" s="963"/>
      <c r="G189" s="963"/>
      <c r="H189" s="963"/>
      <c r="I189" s="963"/>
      <c r="J189" s="963"/>
      <c r="K189" s="963"/>
      <c r="L189" s="963"/>
      <c r="M189" s="963"/>
      <c r="N189" s="963"/>
      <c r="O189" s="963"/>
      <c r="P189" s="963"/>
      <c r="Q189" s="963"/>
      <c r="R189" s="963"/>
      <c r="S189" s="963"/>
      <c r="T189" s="963"/>
      <c r="U189" s="963"/>
      <c r="V189" s="963"/>
    </row>
    <row r="190" spans="1:22">
      <c r="A190" s="963"/>
      <c r="B190" s="963"/>
      <c r="C190" s="963"/>
      <c r="D190" s="963"/>
      <c r="E190" s="963"/>
      <c r="F190" s="963"/>
      <c r="G190" s="963"/>
      <c r="H190" s="963"/>
      <c r="I190" s="963"/>
      <c r="J190" s="963"/>
      <c r="K190" s="963"/>
      <c r="L190" s="963"/>
      <c r="M190" s="963"/>
      <c r="N190" s="963"/>
      <c r="O190" s="963"/>
      <c r="P190" s="963"/>
      <c r="Q190" s="963"/>
      <c r="R190" s="963"/>
      <c r="S190" s="963"/>
      <c r="T190" s="963"/>
      <c r="U190" s="963"/>
      <c r="V190" s="963"/>
    </row>
    <row r="191" spans="1:22">
      <c r="A191" s="963"/>
      <c r="B191" s="963"/>
      <c r="C191" s="963"/>
      <c r="D191" s="963"/>
      <c r="E191" s="963"/>
      <c r="F191" s="963"/>
      <c r="G191" s="963"/>
      <c r="H191" s="963"/>
      <c r="I191" s="963"/>
      <c r="J191" s="963"/>
      <c r="K191" s="963"/>
      <c r="L191" s="963"/>
      <c r="M191" s="963"/>
      <c r="N191" s="963"/>
      <c r="O191" s="963"/>
      <c r="P191" s="963"/>
      <c r="Q191" s="963"/>
      <c r="R191" s="963"/>
      <c r="S191" s="963"/>
      <c r="T191" s="963"/>
      <c r="U191" s="963"/>
      <c r="V191" s="963"/>
    </row>
    <row r="192" spans="1:22">
      <c r="A192" s="963"/>
      <c r="B192" s="963"/>
      <c r="C192" s="963"/>
      <c r="D192" s="963"/>
      <c r="E192" s="963"/>
      <c r="F192" s="963"/>
      <c r="G192" s="963"/>
      <c r="H192" s="963"/>
      <c r="I192" s="963"/>
      <c r="J192" s="963"/>
      <c r="K192" s="963"/>
      <c r="L192" s="963"/>
      <c r="M192" s="963"/>
      <c r="N192" s="963"/>
      <c r="O192" s="963"/>
      <c r="P192" s="963"/>
      <c r="Q192" s="963"/>
      <c r="R192" s="963"/>
      <c r="S192" s="963"/>
      <c r="T192" s="963"/>
      <c r="U192" s="963"/>
      <c r="V192" s="963"/>
    </row>
    <row r="193" spans="1:22">
      <c r="A193" s="963"/>
      <c r="B193" s="963"/>
      <c r="C193" s="963"/>
      <c r="D193" s="963"/>
      <c r="E193" s="963"/>
      <c r="F193" s="963"/>
      <c r="G193" s="963"/>
      <c r="H193" s="963"/>
      <c r="I193" s="963"/>
      <c r="J193" s="963"/>
      <c r="K193" s="963"/>
      <c r="L193" s="963"/>
      <c r="M193" s="963"/>
      <c r="N193" s="963"/>
      <c r="O193" s="963"/>
      <c r="P193" s="963"/>
      <c r="Q193" s="963"/>
      <c r="R193" s="963"/>
      <c r="S193" s="963"/>
      <c r="T193" s="963"/>
      <c r="U193" s="963"/>
      <c r="V193" s="963"/>
    </row>
    <row r="194" spans="1:22" ht="22.5" customHeight="1">
      <c r="A194" s="963"/>
      <c r="B194" s="963"/>
      <c r="C194" s="963"/>
      <c r="D194" s="963"/>
      <c r="E194" s="963"/>
      <c r="F194" s="963"/>
      <c r="G194" s="963"/>
      <c r="H194" s="963"/>
      <c r="I194" s="963"/>
      <c r="J194" s="963"/>
      <c r="K194" s="963"/>
      <c r="L194" s="963"/>
      <c r="M194" s="963"/>
      <c r="N194" s="963"/>
      <c r="O194" s="963"/>
      <c r="P194" s="963"/>
      <c r="Q194" s="963"/>
      <c r="R194" s="963"/>
      <c r="S194" s="963"/>
      <c r="T194" s="963"/>
      <c r="U194" s="963"/>
      <c r="V194" s="963"/>
    </row>
    <row r="195" spans="1:22">
      <c r="A195" s="963"/>
      <c r="B195" s="963"/>
      <c r="C195" s="963"/>
      <c r="D195" s="963"/>
      <c r="E195" s="963"/>
      <c r="F195" s="963"/>
      <c r="G195" s="963"/>
      <c r="H195" s="963"/>
      <c r="I195" s="963"/>
      <c r="J195" s="963"/>
      <c r="K195" s="963"/>
      <c r="L195" s="963"/>
      <c r="M195" s="963"/>
      <c r="N195" s="963"/>
      <c r="O195" s="963"/>
      <c r="P195" s="963"/>
      <c r="Q195" s="963"/>
      <c r="R195" s="963"/>
      <c r="S195" s="963"/>
      <c r="T195" s="963"/>
      <c r="U195" s="963"/>
      <c r="V195" s="963"/>
    </row>
    <row r="196" spans="1:22">
      <c r="A196" s="963"/>
      <c r="B196" s="963"/>
      <c r="C196" s="963"/>
      <c r="D196" s="963"/>
      <c r="E196" s="963"/>
      <c r="F196" s="963"/>
      <c r="G196" s="963"/>
      <c r="H196" s="963"/>
      <c r="I196" s="963"/>
      <c r="J196" s="963"/>
      <c r="K196" s="963"/>
      <c r="L196" s="963"/>
      <c r="M196" s="963"/>
      <c r="N196" s="963"/>
      <c r="O196" s="963"/>
      <c r="P196" s="963"/>
      <c r="Q196" s="963"/>
      <c r="R196" s="963"/>
      <c r="S196" s="963"/>
      <c r="T196" s="963"/>
      <c r="U196" s="963"/>
      <c r="V196" s="963"/>
    </row>
    <row r="197" spans="1:22" ht="24.75" customHeight="1">
      <c r="A197" s="963"/>
      <c r="B197" s="963"/>
      <c r="C197" s="963"/>
      <c r="D197" s="963"/>
      <c r="E197" s="963"/>
      <c r="F197" s="963"/>
      <c r="G197" s="963"/>
      <c r="H197" s="963"/>
      <c r="I197" s="963"/>
      <c r="J197" s="963"/>
      <c r="K197" s="963"/>
      <c r="L197" s="963"/>
      <c r="M197" s="963"/>
      <c r="N197" s="963"/>
      <c r="O197" s="963"/>
      <c r="P197" s="963"/>
      <c r="Q197" s="963"/>
      <c r="R197" s="963"/>
      <c r="S197" s="963"/>
      <c r="T197" s="963"/>
      <c r="U197" s="963"/>
      <c r="V197" s="963"/>
    </row>
    <row r="198" spans="1:22">
      <c r="A198" s="963"/>
      <c r="B198" s="963"/>
      <c r="C198" s="963"/>
      <c r="D198" s="963"/>
      <c r="E198" s="963"/>
      <c r="F198" s="963"/>
      <c r="G198" s="963"/>
      <c r="H198" s="963"/>
      <c r="I198" s="963"/>
      <c r="J198" s="963"/>
      <c r="K198" s="963"/>
      <c r="L198" s="963"/>
      <c r="M198" s="963"/>
      <c r="N198" s="963"/>
      <c r="O198" s="963"/>
      <c r="P198" s="963"/>
      <c r="Q198" s="963"/>
      <c r="R198" s="963"/>
      <c r="S198" s="963"/>
      <c r="T198" s="963"/>
      <c r="U198" s="963"/>
      <c r="V198" s="963"/>
    </row>
    <row r="199" spans="1:22">
      <c r="A199" s="963"/>
      <c r="B199" s="963"/>
      <c r="C199" s="963"/>
      <c r="D199" s="963"/>
      <c r="E199" s="963"/>
      <c r="F199" s="963"/>
      <c r="G199" s="963"/>
      <c r="H199" s="963"/>
      <c r="I199" s="963"/>
      <c r="J199" s="963"/>
      <c r="K199" s="963"/>
      <c r="L199" s="963"/>
      <c r="M199" s="963"/>
      <c r="N199" s="963"/>
      <c r="O199" s="963"/>
      <c r="P199" s="963"/>
      <c r="Q199" s="963"/>
      <c r="R199" s="963"/>
      <c r="S199" s="963"/>
      <c r="T199" s="963"/>
      <c r="U199" s="963"/>
      <c r="V199" s="963"/>
    </row>
    <row r="200" spans="1:22">
      <c r="A200" s="963"/>
      <c r="B200" s="963"/>
      <c r="C200" s="963"/>
      <c r="D200" s="963"/>
      <c r="E200" s="963"/>
      <c r="F200" s="963"/>
      <c r="G200" s="963"/>
      <c r="H200" s="963"/>
      <c r="I200" s="963"/>
      <c r="J200" s="963"/>
      <c r="K200" s="963"/>
      <c r="L200" s="963"/>
      <c r="M200" s="963"/>
      <c r="N200" s="963"/>
      <c r="O200" s="963"/>
      <c r="P200" s="963"/>
      <c r="Q200" s="963"/>
      <c r="R200" s="963"/>
      <c r="S200" s="963"/>
      <c r="T200" s="963"/>
      <c r="U200" s="963"/>
      <c r="V200" s="963"/>
    </row>
    <row r="201" spans="1:22">
      <c r="A201" s="963"/>
      <c r="B201" s="963"/>
      <c r="C201" s="963"/>
      <c r="D201" s="963"/>
      <c r="E201" s="963"/>
      <c r="F201" s="963"/>
      <c r="G201" s="963"/>
      <c r="H201" s="963"/>
      <c r="I201" s="963"/>
      <c r="J201" s="963"/>
      <c r="K201" s="963"/>
      <c r="L201" s="963"/>
      <c r="M201" s="963"/>
      <c r="N201" s="963"/>
      <c r="O201" s="963"/>
      <c r="P201" s="963"/>
      <c r="Q201" s="963"/>
      <c r="R201" s="963"/>
      <c r="S201" s="963"/>
      <c r="T201" s="963"/>
      <c r="U201" s="963"/>
      <c r="V201" s="963"/>
    </row>
    <row r="202" spans="1:22">
      <c r="A202" s="963"/>
      <c r="B202" s="963"/>
      <c r="C202" s="963"/>
      <c r="D202" s="963"/>
      <c r="E202" s="963"/>
      <c r="F202" s="963"/>
      <c r="G202" s="963"/>
      <c r="H202" s="963"/>
      <c r="I202" s="963"/>
      <c r="J202" s="963"/>
      <c r="K202" s="963"/>
      <c r="L202" s="963"/>
      <c r="M202" s="963"/>
      <c r="N202" s="963"/>
      <c r="O202" s="963"/>
      <c r="P202" s="963"/>
      <c r="Q202" s="963"/>
      <c r="R202" s="963"/>
      <c r="S202" s="963"/>
      <c r="T202" s="963"/>
      <c r="U202" s="963"/>
      <c r="V202" s="963"/>
    </row>
    <row r="203" spans="1:22">
      <c r="A203" s="963"/>
      <c r="B203" s="963"/>
      <c r="C203" s="963"/>
      <c r="D203" s="963"/>
      <c r="E203" s="963"/>
      <c r="F203" s="963"/>
      <c r="G203" s="963"/>
      <c r="H203" s="963"/>
      <c r="I203" s="963"/>
      <c r="J203" s="963"/>
      <c r="K203" s="963"/>
      <c r="L203" s="963"/>
      <c r="M203" s="963"/>
      <c r="N203" s="963"/>
      <c r="O203" s="963"/>
      <c r="P203" s="963"/>
      <c r="Q203" s="963"/>
      <c r="R203" s="963"/>
      <c r="S203" s="963"/>
      <c r="T203" s="963"/>
      <c r="U203" s="963"/>
      <c r="V203" s="963"/>
    </row>
    <row r="204" spans="1:22">
      <c r="A204" s="963"/>
      <c r="B204" s="963"/>
      <c r="C204" s="963"/>
      <c r="D204" s="963"/>
      <c r="E204" s="963"/>
      <c r="F204" s="963"/>
      <c r="G204" s="963"/>
      <c r="H204" s="963"/>
      <c r="I204" s="963"/>
      <c r="J204" s="963"/>
      <c r="K204" s="963"/>
      <c r="L204" s="963"/>
      <c r="M204" s="963"/>
      <c r="N204" s="963"/>
      <c r="O204" s="963"/>
      <c r="P204" s="963"/>
      <c r="Q204" s="963"/>
      <c r="R204" s="963"/>
      <c r="S204" s="963"/>
      <c r="T204" s="963"/>
      <c r="U204" s="963"/>
      <c r="V204" s="963"/>
    </row>
    <row r="205" spans="1:22">
      <c r="A205" s="963"/>
      <c r="B205" s="963"/>
      <c r="C205" s="963"/>
      <c r="D205" s="963"/>
      <c r="E205" s="963"/>
      <c r="F205" s="963"/>
      <c r="G205" s="963"/>
      <c r="H205" s="963"/>
      <c r="I205" s="963"/>
      <c r="J205" s="963"/>
      <c r="K205" s="963"/>
      <c r="L205" s="963"/>
      <c r="M205" s="963"/>
      <c r="N205" s="963"/>
      <c r="O205" s="963"/>
      <c r="P205" s="963"/>
      <c r="Q205" s="963"/>
      <c r="R205" s="963"/>
      <c r="S205" s="963"/>
      <c r="T205" s="963"/>
      <c r="U205" s="963"/>
      <c r="V205" s="963"/>
    </row>
    <row r="206" spans="1:22">
      <c r="A206" s="963"/>
      <c r="B206" s="963"/>
      <c r="C206" s="963"/>
      <c r="D206" s="963"/>
      <c r="E206" s="963"/>
      <c r="F206" s="963"/>
      <c r="G206" s="963"/>
      <c r="H206" s="963"/>
      <c r="I206" s="963"/>
      <c r="J206" s="963"/>
      <c r="K206" s="963"/>
      <c r="L206" s="963"/>
      <c r="M206" s="963"/>
      <c r="N206" s="963"/>
      <c r="O206" s="963"/>
      <c r="P206" s="963"/>
      <c r="Q206" s="963"/>
      <c r="R206" s="963"/>
      <c r="S206" s="963"/>
      <c r="T206" s="963"/>
      <c r="U206" s="963"/>
      <c r="V206" s="963"/>
    </row>
    <row r="207" spans="1:22">
      <c r="A207" s="963"/>
      <c r="B207" s="963"/>
      <c r="C207" s="963"/>
      <c r="D207" s="963"/>
      <c r="E207" s="963"/>
      <c r="F207" s="963"/>
      <c r="G207" s="963"/>
      <c r="H207" s="963"/>
      <c r="I207" s="963"/>
      <c r="J207" s="963"/>
      <c r="K207" s="963"/>
      <c r="L207" s="963"/>
      <c r="M207" s="963"/>
      <c r="N207" s="963"/>
      <c r="O207" s="963"/>
      <c r="P207" s="963"/>
      <c r="Q207" s="963"/>
      <c r="R207" s="963"/>
      <c r="S207" s="963"/>
      <c r="T207" s="963"/>
      <c r="U207" s="963"/>
      <c r="V207" s="963"/>
    </row>
    <row r="208" spans="1:22">
      <c r="A208" s="963"/>
      <c r="B208" s="963"/>
      <c r="C208" s="963"/>
      <c r="D208" s="963"/>
      <c r="E208" s="963"/>
      <c r="F208" s="963"/>
      <c r="G208" s="963"/>
      <c r="H208" s="963"/>
      <c r="I208" s="963"/>
      <c r="J208" s="963"/>
      <c r="K208" s="963"/>
      <c r="L208" s="963"/>
      <c r="M208" s="963"/>
      <c r="N208" s="963"/>
      <c r="O208" s="963"/>
      <c r="P208" s="963"/>
      <c r="Q208" s="963"/>
      <c r="R208" s="963"/>
      <c r="S208" s="963"/>
      <c r="T208" s="963"/>
      <c r="U208" s="963"/>
      <c r="V208" s="963"/>
    </row>
    <row r="209" spans="1:22">
      <c r="A209" s="963"/>
      <c r="B209" s="963"/>
      <c r="C209" s="963"/>
      <c r="D209" s="963"/>
      <c r="E209" s="963"/>
      <c r="F209" s="963"/>
      <c r="G209" s="963"/>
      <c r="H209" s="963"/>
      <c r="I209" s="963"/>
      <c r="J209" s="963"/>
      <c r="K209" s="963"/>
      <c r="L209" s="963"/>
      <c r="M209" s="963"/>
      <c r="N209" s="963"/>
      <c r="O209" s="963"/>
      <c r="P209" s="963"/>
      <c r="Q209" s="963"/>
      <c r="R209" s="963"/>
      <c r="S209" s="963"/>
      <c r="T209" s="963"/>
      <c r="U209" s="963"/>
      <c r="V209" s="963"/>
    </row>
    <row r="210" spans="1:22">
      <c r="A210" s="963"/>
      <c r="B210" s="963"/>
      <c r="C210" s="963"/>
      <c r="D210" s="963"/>
      <c r="E210" s="963"/>
      <c r="F210" s="963"/>
      <c r="G210" s="963"/>
      <c r="H210" s="963"/>
      <c r="I210" s="963"/>
      <c r="J210" s="963"/>
      <c r="K210" s="963"/>
      <c r="L210" s="963"/>
      <c r="M210" s="963"/>
      <c r="N210" s="963"/>
      <c r="O210" s="963"/>
      <c r="P210" s="963"/>
      <c r="Q210" s="963"/>
      <c r="R210" s="963"/>
      <c r="S210" s="963"/>
      <c r="T210" s="963"/>
      <c r="U210" s="963"/>
      <c r="V210" s="963"/>
    </row>
    <row r="211" spans="1:22">
      <c r="A211" s="963"/>
      <c r="B211" s="963"/>
      <c r="C211" s="963"/>
      <c r="D211" s="963"/>
      <c r="E211" s="963"/>
      <c r="F211" s="963"/>
      <c r="G211" s="963"/>
      <c r="H211" s="963"/>
      <c r="I211" s="963"/>
      <c r="J211" s="963"/>
      <c r="K211" s="963"/>
      <c r="L211" s="963"/>
      <c r="M211" s="963"/>
      <c r="N211" s="963"/>
      <c r="O211" s="963"/>
      <c r="P211" s="963"/>
      <c r="Q211" s="963"/>
      <c r="R211" s="963"/>
      <c r="S211" s="963"/>
      <c r="T211" s="963"/>
      <c r="U211" s="963"/>
      <c r="V211" s="963"/>
    </row>
    <row r="212" spans="1:22">
      <c r="A212" s="963"/>
      <c r="B212" s="963"/>
      <c r="C212" s="963"/>
      <c r="D212" s="963"/>
      <c r="E212" s="963"/>
      <c r="F212" s="963"/>
      <c r="G212" s="963"/>
      <c r="H212" s="963"/>
      <c r="I212" s="963"/>
      <c r="J212" s="963"/>
      <c r="K212" s="963"/>
      <c r="L212" s="963"/>
      <c r="M212" s="963"/>
      <c r="N212" s="963"/>
      <c r="O212" s="963"/>
      <c r="P212" s="963"/>
      <c r="Q212" s="963"/>
      <c r="R212" s="963"/>
      <c r="S212" s="963"/>
      <c r="T212" s="963"/>
      <c r="U212" s="963"/>
      <c r="V212" s="963"/>
    </row>
    <row r="213" spans="1:22">
      <c r="A213" s="963"/>
      <c r="B213" s="963"/>
      <c r="C213" s="963"/>
      <c r="D213" s="963"/>
      <c r="E213" s="963"/>
      <c r="F213" s="963"/>
      <c r="G213" s="963"/>
      <c r="H213" s="963"/>
      <c r="I213" s="963"/>
      <c r="J213" s="963"/>
      <c r="K213" s="963"/>
      <c r="L213" s="963"/>
      <c r="M213" s="963"/>
      <c r="N213" s="963"/>
      <c r="O213" s="963"/>
      <c r="P213" s="963"/>
      <c r="Q213" s="963"/>
      <c r="R213" s="963"/>
      <c r="S213" s="963"/>
      <c r="T213" s="963"/>
      <c r="U213" s="963"/>
      <c r="V213" s="963"/>
    </row>
    <row r="214" spans="1:22">
      <c r="A214" s="963"/>
      <c r="B214" s="963"/>
      <c r="C214" s="963"/>
      <c r="D214" s="963"/>
      <c r="E214" s="963"/>
      <c r="F214" s="963"/>
      <c r="G214" s="963"/>
      <c r="H214" s="963"/>
      <c r="I214" s="963"/>
      <c r="J214" s="963"/>
      <c r="K214" s="963"/>
      <c r="L214" s="963"/>
      <c r="M214" s="963"/>
      <c r="N214" s="963"/>
      <c r="O214" s="963"/>
      <c r="P214" s="963"/>
      <c r="Q214" s="963"/>
      <c r="R214" s="963"/>
      <c r="S214" s="963"/>
      <c r="T214" s="963"/>
      <c r="U214" s="963"/>
      <c r="V214" s="963"/>
    </row>
    <row r="215" spans="1:22">
      <c r="A215" s="963"/>
      <c r="B215" s="963"/>
      <c r="C215" s="963"/>
      <c r="D215" s="963"/>
      <c r="E215" s="963"/>
      <c r="F215" s="963"/>
      <c r="G215" s="963"/>
      <c r="H215" s="963"/>
      <c r="I215" s="963"/>
      <c r="J215" s="963"/>
      <c r="K215" s="963"/>
      <c r="L215" s="963"/>
      <c r="M215" s="963"/>
      <c r="N215" s="963"/>
      <c r="O215" s="963"/>
      <c r="P215" s="963"/>
      <c r="Q215" s="963"/>
      <c r="R215" s="963"/>
      <c r="S215" s="963"/>
      <c r="T215" s="963"/>
      <c r="U215" s="963"/>
      <c r="V215" s="963"/>
    </row>
    <row r="216" spans="1:22">
      <c r="A216" s="963"/>
      <c r="B216" s="963"/>
      <c r="C216" s="963"/>
      <c r="D216" s="963"/>
      <c r="E216" s="963"/>
      <c r="F216" s="963"/>
      <c r="G216" s="963"/>
      <c r="H216" s="963"/>
      <c r="I216" s="963"/>
      <c r="J216" s="963"/>
      <c r="K216" s="963"/>
      <c r="L216" s="963"/>
      <c r="M216" s="963"/>
      <c r="N216" s="963"/>
      <c r="O216" s="963"/>
      <c r="P216" s="963"/>
      <c r="Q216" s="963"/>
      <c r="R216" s="963"/>
      <c r="S216" s="963"/>
      <c r="T216" s="963"/>
      <c r="U216" s="963"/>
      <c r="V216" s="963"/>
    </row>
    <row r="217" spans="1:22">
      <c r="A217" s="963"/>
      <c r="B217" s="963"/>
      <c r="C217" s="963"/>
      <c r="D217" s="963"/>
      <c r="E217" s="963"/>
      <c r="F217" s="963"/>
      <c r="G217" s="963"/>
      <c r="H217" s="963"/>
      <c r="I217" s="963"/>
      <c r="J217" s="963"/>
      <c r="K217" s="963"/>
      <c r="L217" s="963"/>
      <c r="M217" s="963"/>
      <c r="N217" s="963"/>
      <c r="O217" s="963"/>
      <c r="P217" s="963"/>
      <c r="Q217" s="963"/>
      <c r="R217" s="963"/>
      <c r="S217" s="963"/>
      <c r="T217" s="963"/>
      <c r="U217" s="963"/>
      <c r="V217" s="963"/>
    </row>
    <row r="218" spans="1:22">
      <c r="A218" s="963"/>
      <c r="B218" s="963"/>
      <c r="C218" s="963"/>
      <c r="D218" s="963"/>
      <c r="E218" s="963"/>
      <c r="F218" s="963"/>
      <c r="G218" s="963"/>
      <c r="H218" s="963"/>
      <c r="I218" s="963"/>
      <c r="J218" s="963"/>
      <c r="K218" s="963"/>
      <c r="L218" s="963"/>
      <c r="M218" s="963"/>
      <c r="N218" s="963"/>
      <c r="O218" s="963"/>
      <c r="P218" s="963"/>
      <c r="Q218" s="963"/>
      <c r="R218" s="963"/>
      <c r="S218" s="963"/>
      <c r="T218" s="963"/>
      <c r="U218" s="963"/>
      <c r="V218" s="963"/>
    </row>
    <row r="219" spans="1:22">
      <c r="A219" s="963"/>
      <c r="B219" s="963"/>
      <c r="C219" s="963"/>
      <c r="D219" s="963"/>
      <c r="E219" s="963"/>
      <c r="F219" s="963"/>
      <c r="G219" s="963"/>
      <c r="H219" s="963"/>
      <c r="I219" s="963"/>
      <c r="J219" s="963"/>
      <c r="K219" s="963"/>
      <c r="L219" s="963"/>
      <c r="M219" s="963"/>
      <c r="N219" s="963"/>
      <c r="O219" s="963"/>
      <c r="P219" s="963"/>
      <c r="Q219" s="963"/>
      <c r="R219" s="963"/>
      <c r="S219" s="963"/>
      <c r="T219" s="963"/>
      <c r="U219" s="963"/>
      <c r="V219" s="963"/>
    </row>
    <row r="220" spans="1:22">
      <c r="A220" s="963"/>
      <c r="B220" s="963"/>
      <c r="C220" s="963"/>
      <c r="D220" s="963"/>
      <c r="E220" s="963"/>
      <c r="F220" s="963"/>
      <c r="G220" s="963"/>
      <c r="H220" s="963"/>
      <c r="I220" s="963"/>
      <c r="J220" s="963"/>
      <c r="K220" s="963"/>
      <c r="L220" s="963"/>
      <c r="M220" s="963"/>
      <c r="N220" s="963"/>
      <c r="O220" s="963"/>
      <c r="P220" s="963"/>
      <c r="Q220" s="963"/>
      <c r="R220" s="963"/>
      <c r="S220" s="963"/>
      <c r="T220" s="963"/>
      <c r="U220" s="963"/>
      <c r="V220" s="963"/>
    </row>
    <row r="221" spans="1:22">
      <c r="G221" s="953"/>
      <c r="H221" s="953"/>
      <c r="I221" s="953"/>
      <c r="J221" s="953"/>
      <c r="L221" s="953"/>
      <c r="M221" s="953"/>
      <c r="N221" s="953"/>
      <c r="O221" s="953"/>
      <c r="P221" s="953"/>
      <c r="Q221" s="953"/>
      <c r="R221" s="953"/>
      <c r="S221" s="954"/>
      <c r="T221" s="953"/>
      <c r="U221" s="953"/>
    </row>
    <row r="222" spans="1:22">
      <c r="G222" s="953"/>
      <c r="H222" s="953"/>
      <c r="I222" s="953"/>
      <c r="J222" s="953"/>
      <c r="L222" s="953"/>
      <c r="M222" s="953"/>
      <c r="N222" s="953"/>
      <c r="O222" s="953"/>
      <c r="P222" s="953"/>
      <c r="Q222" s="953"/>
      <c r="R222" s="953"/>
      <c r="S222" s="954"/>
      <c r="T222" s="953"/>
      <c r="U222" s="953"/>
    </row>
    <row r="223" spans="1:22">
      <c r="G223" s="953"/>
      <c r="H223" s="953"/>
      <c r="I223" s="953"/>
      <c r="J223" s="953"/>
      <c r="L223" s="953"/>
      <c r="M223" s="953"/>
      <c r="N223" s="953"/>
      <c r="O223" s="953"/>
      <c r="P223" s="953"/>
      <c r="Q223" s="953"/>
      <c r="R223" s="953"/>
      <c r="S223" s="954"/>
      <c r="T223" s="953"/>
      <c r="U223" s="953"/>
    </row>
    <row r="224" spans="1:22">
      <c r="G224" s="953"/>
      <c r="H224" s="953"/>
      <c r="I224" s="953"/>
      <c r="J224" s="953"/>
      <c r="L224" s="953"/>
      <c r="M224" s="953"/>
      <c r="N224" s="953"/>
      <c r="O224" s="953"/>
      <c r="P224" s="953"/>
      <c r="Q224" s="953"/>
      <c r="R224" s="953"/>
      <c r="S224" s="954"/>
      <c r="T224" s="953"/>
      <c r="U224" s="953"/>
    </row>
    <row r="225" spans="7:21">
      <c r="G225" s="953"/>
      <c r="H225" s="953"/>
      <c r="I225" s="953"/>
      <c r="J225" s="953"/>
      <c r="L225" s="953"/>
      <c r="M225" s="953"/>
      <c r="N225" s="953"/>
      <c r="O225" s="953"/>
      <c r="P225" s="953"/>
      <c r="Q225" s="953"/>
      <c r="R225" s="953"/>
      <c r="S225" s="954"/>
      <c r="T225" s="953"/>
      <c r="U225" s="953"/>
    </row>
    <row r="226" spans="7:21">
      <c r="G226" s="953"/>
      <c r="H226" s="953"/>
      <c r="I226" s="953"/>
      <c r="J226" s="953"/>
      <c r="L226" s="953"/>
      <c r="M226" s="953"/>
      <c r="N226" s="953"/>
      <c r="O226" s="953"/>
      <c r="P226" s="953"/>
      <c r="Q226" s="953"/>
      <c r="R226" s="953"/>
      <c r="S226" s="954"/>
      <c r="T226" s="953"/>
      <c r="U226" s="953"/>
    </row>
    <row r="227" spans="7:21">
      <c r="G227" s="953"/>
      <c r="H227" s="953"/>
      <c r="I227" s="953"/>
      <c r="J227" s="953"/>
      <c r="L227" s="953"/>
      <c r="M227" s="953"/>
      <c r="N227" s="953"/>
      <c r="O227" s="953"/>
      <c r="P227" s="953"/>
      <c r="Q227" s="953"/>
      <c r="R227" s="953"/>
      <c r="S227" s="954"/>
      <c r="T227" s="953"/>
      <c r="U227" s="953"/>
    </row>
    <row r="228" spans="7:21">
      <c r="G228" s="953"/>
      <c r="H228" s="953"/>
      <c r="I228" s="953"/>
      <c r="J228" s="953"/>
      <c r="L228" s="953"/>
      <c r="M228" s="953"/>
      <c r="N228" s="953"/>
      <c r="O228" s="953"/>
      <c r="P228" s="953"/>
      <c r="Q228" s="953"/>
      <c r="R228" s="953"/>
      <c r="S228" s="954"/>
      <c r="T228" s="953"/>
      <c r="U228" s="953"/>
    </row>
    <row r="229" spans="7:21">
      <c r="G229" s="953"/>
      <c r="H229" s="953"/>
      <c r="I229" s="953"/>
      <c r="J229" s="953"/>
      <c r="L229" s="953"/>
      <c r="M229" s="953"/>
      <c r="N229" s="953"/>
      <c r="O229" s="953"/>
      <c r="P229" s="953"/>
      <c r="Q229" s="953"/>
      <c r="R229" s="953"/>
      <c r="S229" s="954"/>
      <c r="T229" s="953"/>
      <c r="U229" s="953"/>
    </row>
    <row r="230" spans="7:21">
      <c r="G230" s="953"/>
      <c r="H230" s="953"/>
      <c r="I230" s="953"/>
      <c r="J230" s="953"/>
      <c r="L230" s="953"/>
      <c r="M230" s="953"/>
      <c r="N230" s="953"/>
      <c r="O230" s="953"/>
      <c r="P230" s="953"/>
      <c r="Q230" s="953"/>
      <c r="R230" s="953"/>
      <c r="S230" s="954"/>
      <c r="T230" s="953"/>
      <c r="U230" s="953"/>
    </row>
    <row r="231" spans="7:21">
      <c r="G231" s="953"/>
      <c r="H231" s="953"/>
      <c r="I231" s="953"/>
      <c r="J231" s="953"/>
      <c r="L231" s="953"/>
      <c r="M231" s="953"/>
      <c r="N231" s="953"/>
      <c r="O231" s="953"/>
      <c r="P231" s="953"/>
      <c r="Q231" s="953"/>
      <c r="R231" s="953"/>
      <c r="S231" s="954"/>
      <c r="T231" s="953"/>
      <c r="U231" s="953"/>
    </row>
    <row r="232" spans="7:21">
      <c r="G232" s="953"/>
      <c r="H232" s="953"/>
      <c r="I232" s="953"/>
      <c r="J232" s="953"/>
      <c r="L232" s="953"/>
      <c r="M232" s="953"/>
      <c r="N232" s="953"/>
      <c r="O232" s="953"/>
      <c r="P232" s="953"/>
      <c r="Q232" s="953"/>
      <c r="R232" s="953"/>
      <c r="S232" s="954"/>
      <c r="T232" s="953"/>
      <c r="U232" s="953"/>
    </row>
    <row r="233" spans="7:21">
      <c r="G233" s="953"/>
      <c r="H233" s="953"/>
      <c r="I233" s="953"/>
      <c r="J233" s="953"/>
      <c r="L233" s="953"/>
      <c r="M233" s="953"/>
      <c r="N233" s="953"/>
      <c r="O233" s="953"/>
      <c r="P233" s="953"/>
      <c r="Q233" s="953"/>
      <c r="R233" s="953"/>
      <c r="S233" s="954"/>
      <c r="T233" s="953"/>
      <c r="U233" s="953"/>
    </row>
    <row r="234" spans="7:21">
      <c r="G234" s="953"/>
      <c r="H234" s="953"/>
      <c r="I234" s="953"/>
      <c r="J234" s="953"/>
      <c r="L234" s="953"/>
      <c r="M234" s="953"/>
      <c r="N234" s="953"/>
      <c r="O234" s="953"/>
      <c r="P234" s="953"/>
      <c r="Q234" s="953"/>
      <c r="R234" s="953"/>
      <c r="S234" s="954"/>
      <c r="T234" s="953"/>
      <c r="U234" s="953"/>
    </row>
    <row r="235" spans="7:21">
      <c r="G235" s="953"/>
      <c r="H235" s="953"/>
      <c r="I235" s="953"/>
      <c r="J235" s="953"/>
      <c r="L235" s="953"/>
      <c r="M235" s="953"/>
      <c r="N235" s="953"/>
      <c r="O235" s="953"/>
      <c r="P235" s="953"/>
      <c r="Q235" s="953"/>
      <c r="R235" s="953"/>
      <c r="S235" s="954"/>
      <c r="T235" s="953"/>
      <c r="U235" s="953"/>
    </row>
    <row r="236" spans="7:21">
      <c r="G236" s="953"/>
      <c r="H236" s="953"/>
      <c r="I236" s="953"/>
      <c r="J236" s="953"/>
      <c r="L236" s="953"/>
      <c r="M236" s="953"/>
      <c r="N236" s="953"/>
      <c r="O236" s="953"/>
      <c r="P236" s="953"/>
      <c r="Q236" s="953"/>
      <c r="R236" s="953"/>
      <c r="S236" s="954"/>
      <c r="T236" s="953"/>
      <c r="U236" s="953"/>
    </row>
    <row r="237" spans="7:21">
      <c r="G237" s="953"/>
      <c r="H237" s="953"/>
      <c r="I237" s="953"/>
      <c r="J237" s="953"/>
      <c r="L237" s="953"/>
      <c r="M237" s="953"/>
      <c r="N237" s="953"/>
      <c r="O237" s="953"/>
      <c r="P237" s="953"/>
      <c r="Q237" s="953"/>
      <c r="R237" s="953"/>
      <c r="S237" s="954"/>
      <c r="T237" s="953"/>
      <c r="U237" s="953"/>
    </row>
    <row r="238" spans="7:21">
      <c r="G238" s="953"/>
      <c r="H238" s="953"/>
      <c r="I238" s="953"/>
      <c r="J238" s="953"/>
      <c r="L238" s="953"/>
      <c r="M238" s="953"/>
      <c r="N238" s="953"/>
      <c r="O238" s="953"/>
      <c r="P238" s="953"/>
      <c r="Q238" s="953"/>
      <c r="R238" s="953"/>
      <c r="S238" s="954"/>
      <c r="T238" s="953"/>
      <c r="U238" s="953"/>
    </row>
    <row r="239" spans="7:21">
      <c r="G239" s="953"/>
      <c r="H239" s="953"/>
      <c r="I239" s="953"/>
      <c r="J239" s="953"/>
      <c r="L239" s="953"/>
      <c r="M239" s="953"/>
      <c r="N239" s="953"/>
      <c r="O239" s="953"/>
      <c r="P239" s="953"/>
      <c r="Q239" s="953"/>
      <c r="R239" s="953"/>
      <c r="S239" s="954"/>
      <c r="T239" s="953"/>
      <c r="U239" s="953"/>
    </row>
    <row r="240" spans="7:21">
      <c r="G240" s="953"/>
      <c r="H240" s="953"/>
      <c r="I240" s="953"/>
      <c r="J240" s="953"/>
      <c r="L240" s="953"/>
      <c r="M240" s="953"/>
      <c r="N240" s="953"/>
      <c r="O240" s="953"/>
      <c r="P240" s="953"/>
      <c r="Q240" s="953"/>
      <c r="R240" s="953"/>
      <c r="S240" s="954"/>
      <c r="T240" s="953"/>
      <c r="U240" s="953"/>
    </row>
    <row r="241" spans="7:21">
      <c r="G241" s="953"/>
      <c r="H241" s="953"/>
      <c r="I241" s="953"/>
      <c r="J241" s="953"/>
      <c r="L241" s="953"/>
      <c r="M241" s="953"/>
      <c r="N241" s="953"/>
      <c r="O241" s="953"/>
      <c r="P241" s="953"/>
      <c r="Q241" s="953"/>
      <c r="R241" s="953"/>
      <c r="S241" s="954"/>
      <c r="T241" s="953"/>
      <c r="U241" s="953"/>
    </row>
    <row r="242" spans="7:21">
      <c r="G242" s="953"/>
      <c r="H242" s="953"/>
      <c r="I242" s="953"/>
      <c r="J242" s="953"/>
      <c r="L242" s="953"/>
      <c r="M242" s="953"/>
      <c r="N242" s="953"/>
      <c r="O242" s="953"/>
      <c r="P242" s="953"/>
      <c r="Q242" s="953"/>
      <c r="R242" s="953"/>
      <c r="S242" s="954"/>
      <c r="T242" s="953"/>
      <c r="U242" s="953"/>
    </row>
    <row r="243" spans="7:21">
      <c r="G243" s="953"/>
      <c r="H243" s="953"/>
      <c r="I243" s="953"/>
      <c r="J243" s="953"/>
      <c r="L243" s="953"/>
      <c r="M243" s="953"/>
      <c r="N243" s="953"/>
      <c r="O243" s="953"/>
      <c r="P243" s="953"/>
      <c r="Q243" s="953"/>
      <c r="R243" s="953"/>
      <c r="S243" s="954"/>
      <c r="T243" s="953"/>
      <c r="U243" s="953"/>
    </row>
    <row r="244" spans="7:21">
      <c r="G244" s="953"/>
      <c r="H244" s="953"/>
      <c r="I244" s="953"/>
      <c r="J244" s="953"/>
      <c r="L244" s="953"/>
      <c r="M244" s="953"/>
      <c r="N244" s="953"/>
      <c r="O244" s="953"/>
      <c r="P244" s="953"/>
      <c r="Q244" s="953"/>
      <c r="R244" s="953"/>
      <c r="S244" s="954"/>
      <c r="T244" s="953"/>
      <c r="U244" s="953"/>
    </row>
    <row r="245" spans="7:21">
      <c r="G245" s="953"/>
      <c r="H245" s="953"/>
      <c r="I245" s="953"/>
      <c r="J245" s="953"/>
      <c r="L245" s="953"/>
      <c r="M245" s="953"/>
      <c r="N245" s="953"/>
      <c r="O245" s="953"/>
      <c r="P245" s="953"/>
      <c r="Q245" s="953"/>
      <c r="R245" s="953"/>
      <c r="S245" s="954"/>
      <c r="T245" s="953"/>
      <c r="U245" s="953"/>
    </row>
    <row r="246" spans="7:21">
      <c r="G246" s="953"/>
      <c r="H246" s="953"/>
      <c r="I246" s="953"/>
      <c r="J246" s="953"/>
      <c r="L246" s="953"/>
      <c r="M246" s="953"/>
      <c r="N246" s="953"/>
      <c r="O246" s="953"/>
      <c r="P246" s="953"/>
      <c r="Q246" s="953"/>
      <c r="R246" s="953"/>
      <c r="S246" s="954"/>
      <c r="T246" s="953"/>
      <c r="U246" s="953"/>
    </row>
    <row r="247" spans="7:21">
      <c r="G247" s="953"/>
      <c r="H247" s="953"/>
      <c r="I247" s="953"/>
      <c r="J247" s="953"/>
      <c r="L247" s="953"/>
      <c r="M247" s="953"/>
      <c r="N247" s="953"/>
      <c r="O247" s="953"/>
      <c r="P247" s="953"/>
      <c r="Q247" s="953"/>
      <c r="R247" s="953"/>
      <c r="S247" s="954"/>
      <c r="T247" s="953"/>
      <c r="U247" s="953"/>
    </row>
    <row r="248" spans="7:21">
      <c r="G248" s="953"/>
      <c r="H248" s="953"/>
      <c r="I248" s="953"/>
      <c r="J248" s="953"/>
      <c r="L248" s="953"/>
      <c r="M248" s="953"/>
      <c r="N248" s="953"/>
      <c r="O248" s="953"/>
      <c r="P248" s="953"/>
      <c r="Q248" s="953"/>
      <c r="R248" s="953"/>
      <c r="S248" s="954"/>
      <c r="T248" s="953"/>
      <c r="U248" s="953"/>
    </row>
    <row r="249" spans="7:21">
      <c r="G249" s="953"/>
      <c r="H249" s="953"/>
      <c r="I249" s="953"/>
      <c r="J249" s="953"/>
      <c r="L249" s="953"/>
      <c r="M249" s="953"/>
      <c r="N249" s="953"/>
      <c r="O249" s="953"/>
      <c r="P249" s="953"/>
      <c r="Q249" s="953"/>
      <c r="R249" s="953"/>
      <c r="S249" s="954"/>
      <c r="T249" s="953"/>
      <c r="U249" s="953"/>
    </row>
    <row r="250" spans="7:21">
      <c r="G250" s="953"/>
      <c r="H250" s="953"/>
      <c r="I250" s="953"/>
      <c r="J250" s="953"/>
      <c r="L250" s="953"/>
      <c r="M250" s="953"/>
      <c r="N250" s="953"/>
      <c r="O250" s="953"/>
      <c r="P250" s="953"/>
      <c r="Q250" s="953"/>
      <c r="R250" s="953"/>
      <c r="S250" s="954"/>
      <c r="T250" s="953"/>
      <c r="U250" s="953"/>
    </row>
    <row r="251" spans="7:21">
      <c r="G251" s="953"/>
      <c r="H251" s="953"/>
      <c r="I251" s="953"/>
      <c r="J251" s="953"/>
      <c r="L251" s="953"/>
      <c r="M251" s="953"/>
      <c r="N251" s="953"/>
      <c r="O251" s="953"/>
      <c r="P251" s="953"/>
      <c r="Q251" s="953"/>
      <c r="R251" s="953"/>
      <c r="S251" s="954"/>
      <c r="T251" s="953"/>
      <c r="U251" s="953"/>
    </row>
    <row r="252" spans="7:21">
      <c r="G252" s="953"/>
      <c r="H252" s="953"/>
      <c r="I252" s="953"/>
      <c r="J252" s="953"/>
      <c r="L252" s="953"/>
      <c r="M252" s="953"/>
      <c r="N252" s="953"/>
      <c r="O252" s="953"/>
      <c r="P252" s="953"/>
      <c r="Q252" s="953"/>
      <c r="R252" s="953"/>
      <c r="S252" s="954"/>
      <c r="T252" s="953"/>
      <c r="U252" s="953"/>
    </row>
    <row r="253" spans="7:21">
      <c r="G253" s="953"/>
      <c r="H253" s="953"/>
      <c r="I253" s="953"/>
      <c r="J253" s="953"/>
      <c r="L253" s="953"/>
      <c r="M253" s="953"/>
      <c r="N253" s="953"/>
      <c r="O253" s="953"/>
      <c r="P253" s="953"/>
      <c r="Q253" s="953"/>
      <c r="R253" s="953"/>
      <c r="S253" s="954"/>
      <c r="T253" s="953"/>
      <c r="U253" s="953"/>
    </row>
    <row r="254" spans="7:21">
      <c r="G254" s="953"/>
      <c r="H254" s="953"/>
      <c r="I254" s="953"/>
      <c r="J254" s="953"/>
      <c r="L254" s="953"/>
      <c r="M254" s="953"/>
      <c r="N254" s="953"/>
      <c r="O254" s="953"/>
      <c r="P254" s="953"/>
      <c r="Q254" s="953"/>
      <c r="R254" s="953"/>
      <c r="S254" s="954"/>
      <c r="T254" s="953"/>
      <c r="U254" s="953"/>
    </row>
    <row r="255" spans="7:21">
      <c r="G255" s="953"/>
      <c r="H255" s="953"/>
      <c r="I255" s="953"/>
      <c r="J255" s="953"/>
      <c r="L255" s="953"/>
      <c r="M255" s="953"/>
      <c r="N255" s="953"/>
      <c r="O255" s="953"/>
      <c r="P255" s="953"/>
      <c r="Q255" s="953"/>
      <c r="R255" s="953"/>
      <c r="S255" s="954"/>
      <c r="T255" s="953"/>
      <c r="U255" s="953"/>
    </row>
    <row r="256" spans="7:21">
      <c r="G256" s="953"/>
      <c r="H256" s="953"/>
      <c r="I256" s="953"/>
      <c r="J256" s="953"/>
      <c r="L256" s="953"/>
      <c r="M256" s="953"/>
      <c r="N256" s="953"/>
      <c r="O256" s="953"/>
      <c r="P256" s="953"/>
      <c r="Q256" s="953"/>
      <c r="R256" s="953"/>
      <c r="S256" s="954"/>
      <c r="T256" s="953"/>
      <c r="U256" s="953"/>
    </row>
    <row r="257" spans="7:21">
      <c r="G257" s="953"/>
      <c r="H257" s="953"/>
      <c r="I257" s="953"/>
      <c r="J257" s="953"/>
      <c r="L257" s="953"/>
      <c r="M257" s="953"/>
      <c r="N257" s="953"/>
      <c r="O257" s="953"/>
      <c r="P257" s="953"/>
      <c r="Q257" s="953"/>
      <c r="R257" s="953"/>
      <c r="S257" s="954"/>
      <c r="T257" s="953"/>
      <c r="U257" s="953"/>
    </row>
    <row r="258" spans="7:21">
      <c r="G258" s="953"/>
      <c r="H258" s="953"/>
      <c r="I258" s="953"/>
      <c r="J258" s="953"/>
      <c r="L258" s="953"/>
      <c r="M258" s="953"/>
      <c r="N258" s="953"/>
      <c r="O258" s="953"/>
      <c r="P258" s="953"/>
      <c r="Q258" s="953"/>
      <c r="R258" s="953"/>
      <c r="S258" s="954"/>
      <c r="T258" s="953"/>
      <c r="U258" s="953"/>
    </row>
    <row r="259" spans="7:21">
      <c r="G259" s="953"/>
      <c r="H259" s="953"/>
      <c r="I259" s="953"/>
      <c r="J259" s="953"/>
      <c r="L259" s="953"/>
      <c r="M259" s="953"/>
      <c r="N259" s="953"/>
      <c r="O259" s="953"/>
      <c r="P259" s="953"/>
      <c r="Q259" s="953"/>
      <c r="R259" s="953"/>
      <c r="S259" s="954"/>
      <c r="T259" s="953"/>
      <c r="U259" s="953"/>
    </row>
    <row r="260" spans="7:21">
      <c r="G260" s="953"/>
      <c r="H260" s="953"/>
      <c r="I260" s="953"/>
      <c r="J260" s="953"/>
      <c r="L260" s="953"/>
      <c r="M260" s="953"/>
      <c r="N260" s="953"/>
      <c r="O260" s="953"/>
      <c r="P260" s="953"/>
      <c r="Q260" s="953"/>
      <c r="R260" s="953"/>
      <c r="S260" s="954"/>
      <c r="T260" s="953"/>
      <c r="U260" s="953"/>
    </row>
    <row r="261" spans="7:21">
      <c r="G261" s="953"/>
      <c r="H261" s="953"/>
      <c r="I261" s="953"/>
      <c r="J261" s="953"/>
      <c r="L261" s="953"/>
      <c r="M261" s="953"/>
      <c r="N261" s="953"/>
      <c r="O261" s="953"/>
      <c r="P261" s="953"/>
      <c r="Q261" s="953"/>
      <c r="R261" s="953"/>
      <c r="S261" s="954"/>
      <c r="T261" s="953"/>
      <c r="U261" s="953"/>
    </row>
    <row r="262" spans="7:21">
      <c r="G262" s="953"/>
      <c r="H262" s="953"/>
      <c r="I262" s="953"/>
      <c r="J262" s="953"/>
      <c r="L262" s="953"/>
      <c r="M262" s="953"/>
      <c r="N262" s="953"/>
      <c r="O262" s="953"/>
      <c r="P262" s="953"/>
      <c r="Q262" s="953"/>
      <c r="R262" s="953"/>
      <c r="S262" s="954"/>
      <c r="T262" s="953"/>
      <c r="U262" s="953"/>
    </row>
    <row r="263" spans="7:21">
      <c r="G263" s="953"/>
      <c r="H263" s="953"/>
      <c r="I263" s="953"/>
      <c r="J263" s="953"/>
      <c r="L263" s="953"/>
      <c r="M263" s="953"/>
      <c r="N263" s="953"/>
      <c r="O263" s="953"/>
      <c r="P263" s="953"/>
      <c r="Q263" s="953"/>
      <c r="R263" s="953"/>
      <c r="S263" s="954"/>
      <c r="T263" s="953"/>
      <c r="U263" s="953"/>
    </row>
    <row r="264" spans="7:21">
      <c r="G264" s="953"/>
      <c r="H264" s="953"/>
      <c r="I264" s="953"/>
      <c r="J264" s="953"/>
      <c r="L264" s="953"/>
      <c r="M264" s="953"/>
      <c r="N264" s="953"/>
      <c r="O264" s="953"/>
      <c r="P264" s="953"/>
      <c r="Q264" s="953"/>
      <c r="R264" s="953"/>
      <c r="S264" s="954"/>
      <c r="T264" s="953"/>
      <c r="U264" s="953"/>
    </row>
    <row r="265" spans="7:21">
      <c r="G265" s="953"/>
      <c r="H265" s="953"/>
      <c r="I265" s="953"/>
      <c r="J265" s="953"/>
      <c r="L265" s="953"/>
      <c r="M265" s="953"/>
      <c r="N265" s="953"/>
      <c r="O265" s="953"/>
      <c r="P265" s="953"/>
      <c r="Q265" s="953"/>
      <c r="R265" s="953"/>
      <c r="S265" s="954"/>
      <c r="T265" s="953"/>
      <c r="U265" s="953"/>
    </row>
    <row r="266" spans="7:21">
      <c r="G266" s="953"/>
      <c r="H266" s="953"/>
      <c r="I266" s="953"/>
      <c r="J266" s="953"/>
      <c r="L266" s="953"/>
      <c r="M266" s="953"/>
      <c r="N266" s="953"/>
      <c r="O266" s="953"/>
      <c r="P266" s="953"/>
      <c r="Q266" s="953"/>
      <c r="R266" s="953"/>
      <c r="S266" s="954"/>
      <c r="T266" s="953"/>
      <c r="U266" s="953"/>
    </row>
    <row r="267" spans="7:21">
      <c r="G267" s="953"/>
      <c r="H267" s="953"/>
      <c r="I267" s="953"/>
      <c r="J267" s="953"/>
      <c r="L267" s="953"/>
      <c r="M267" s="953"/>
      <c r="N267" s="953"/>
      <c r="O267" s="953"/>
      <c r="P267" s="953"/>
      <c r="Q267" s="953"/>
      <c r="R267" s="953"/>
      <c r="S267" s="954"/>
      <c r="T267" s="953"/>
      <c r="U267" s="953"/>
    </row>
    <row r="268" spans="7:21">
      <c r="G268" s="953"/>
      <c r="H268" s="953"/>
      <c r="I268" s="953"/>
      <c r="J268" s="953"/>
      <c r="L268" s="953"/>
      <c r="M268" s="953"/>
      <c r="N268" s="953"/>
      <c r="O268" s="953"/>
      <c r="P268" s="953"/>
      <c r="Q268" s="953"/>
      <c r="R268" s="953"/>
      <c r="S268" s="954"/>
      <c r="T268" s="953"/>
      <c r="U268" s="953"/>
    </row>
    <row r="269" spans="7:21">
      <c r="G269" s="953"/>
      <c r="H269" s="953"/>
      <c r="I269" s="953"/>
      <c r="J269" s="953"/>
      <c r="L269" s="953"/>
      <c r="M269" s="953"/>
      <c r="N269" s="953"/>
      <c r="O269" s="953"/>
      <c r="P269" s="953"/>
      <c r="Q269" s="953"/>
      <c r="R269" s="953"/>
      <c r="S269" s="954"/>
      <c r="T269" s="953"/>
      <c r="U269" s="953"/>
    </row>
    <row r="270" spans="7:21">
      <c r="G270" s="953"/>
      <c r="H270" s="953"/>
      <c r="I270" s="953"/>
      <c r="J270" s="953"/>
      <c r="L270" s="953"/>
      <c r="M270" s="953"/>
      <c r="N270" s="953"/>
      <c r="O270" s="953"/>
      <c r="P270" s="953"/>
      <c r="Q270" s="953"/>
      <c r="R270" s="953"/>
      <c r="S270" s="954"/>
      <c r="T270" s="953"/>
      <c r="U270" s="953"/>
    </row>
    <row r="271" spans="7:21">
      <c r="G271" s="953"/>
      <c r="H271" s="953"/>
      <c r="I271" s="953"/>
      <c r="J271" s="953"/>
      <c r="L271" s="953"/>
      <c r="M271" s="953"/>
      <c r="N271" s="953"/>
      <c r="O271" s="953"/>
      <c r="P271" s="953"/>
      <c r="Q271" s="953"/>
      <c r="R271" s="953"/>
      <c r="S271" s="954"/>
      <c r="T271" s="953"/>
      <c r="U271" s="953"/>
    </row>
    <row r="272" spans="7:21">
      <c r="G272" s="953"/>
      <c r="H272" s="953"/>
      <c r="I272" s="953"/>
      <c r="J272" s="953"/>
      <c r="L272" s="953"/>
      <c r="M272" s="953"/>
      <c r="N272" s="953"/>
      <c r="O272" s="953"/>
      <c r="P272" s="953"/>
      <c r="Q272" s="953"/>
      <c r="R272" s="953"/>
      <c r="S272" s="954"/>
      <c r="T272" s="953"/>
      <c r="U272" s="953"/>
    </row>
    <row r="273" spans="7:21">
      <c r="G273" s="953"/>
      <c r="H273" s="953"/>
      <c r="I273" s="953"/>
      <c r="J273" s="953"/>
      <c r="L273" s="953"/>
      <c r="M273" s="953"/>
      <c r="N273" s="953"/>
      <c r="O273" s="953"/>
      <c r="P273" s="953"/>
      <c r="Q273" s="953"/>
      <c r="R273" s="953"/>
      <c r="S273" s="954"/>
      <c r="T273" s="953"/>
      <c r="U273" s="953"/>
    </row>
    <row r="274" spans="7:21">
      <c r="G274" s="953"/>
      <c r="H274" s="953"/>
      <c r="I274" s="953"/>
      <c r="J274" s="953"/>
      <c r="L274" s="953"/>
      <c r="M274" s="953"/>
      <c r="N274" s="953"/>
      <c r="O274" s="953"/>
      <c r="P274" s="953"/>
      <c r="Q274" s="953"/>
      <c r="R274" s="953"/>
      <c r="S274" s="954"/>
      <c r="T274" s="953"/>
      <c r="U274" s="953"/>
    </row>
    <row r="275" spans="7:21">
      <c r="G275" s="953"/>
      <c r="H275" s="953"/>
      <c r="I275" s="953"/>
      <c r="J275" s="953"/>
      <c r="L275" s="953"/>
      <c r="M275" s="953"/>
      <c r="N275" s="953"/>
      <c r="O275" s="953"/>
      <c r="P275" s="953"/>
      <c r="Q275" s="953"/>
      <c r="R275" s="953"/>
      <c r="S275" s="954"/>
      <c r="T275" s="953"/>
      <c r="U275" s="953"/>
    </row>
    <row r="276" spans="7:21">
      <c r="G276" s="953"/>
      <c r="H276" s="953"/>
      <c r="I276" s="953"/>
      <c r="J276" s="953"/>
      <c r="L276" s="953"/>
      <c r="M276" s="953"/>
      <c r="N276" s="953"/>
      <c r="O276" s="953"/>
      <c r="P276" s="953"/>
      <c r="Q276" s="953"/>
      <c r="R276" s="953"/>
      <c r="S276" s="954"/>
      <c r="T276" s="953"/>
      <c r="U276" s="953"/>
    </row>
    <row r="277" spans="7:21">
      <c r="G277" s="953"/>
      <c r="H277" s="953"/>
      <c r="I277" s="953"/>
      <c r="J277" s="953"/>
      <c r="L277" s="953"/>
      <c r="M277" s="953"/>
      <c r="N277" s="953"/>
      <c r="O277" s="953"/>
      <c r="P277" s="953"/>
      <c r="Q277" s="953"/>
      <c r="R277" s="953"/>
      <c r="S277" s="954"/>
      <c r="T277" s="953"/>
      <c r="U277" s="953"/>
    </row>
    <row r="278" spans="7:21">
      <c r="G278" s="953"/>
      <c r="H278" s="953"/>
      <c r="I278" s="953"/>
      <c r="J278" s="953"/>
      <c r="L278" s="953"/>
      <c r="M278" s="953"/>
      <c r="N278" s="953"/>
      <c r="O278" s="953"/>
      <c r="P278" s="953"/>
      <c r="Q278" s="953"/>
      <c r="R278" s="953"/>
      <c r="S278" s="954"/>
      <c r="T278" s="953"/>
      <c r="U278" s="953"/>
    </row>
    <row r="279" spans="7:21">
      <c r="G279" s="953"/>
      <c r="H279" s="953"/>
      <c r="I279" s="953"/>
      <c r="J279" s="953"/>
      <c r="L279" s="953"/>
      <c r="M279" s="953"/>
      <c r="N279" s="953"/>
      <c r="O279" s="953"/>
      <c r="P279" s="953"/>
      <c r="Q279" s="953"/>
      <c r="R279" s="953"/>
      <c r="S279" s="954"/>
      <c r="T279" s="953"/>
      <c r="U279" s="953"/>
    </row>
    <row r="280" spans="7:21">
      <c r="G280" s="953"/>
      <c r="H280" s="953"/>
      <c r="I280" s="953"/>
      <c r="J280" s="953"/>
      <c r="L280" s="953"/>
      <c r="M280" s="953"/>
      <c r="N280" s="953"/>
      <c r="O280" s="953"/>
      <c r="P280" s="953"/>
      <c r="Q280" s="953"/>
      <c r="R280" s="953"/>
      <c r="S280" s="954"/>
      <c r="T280" s="953"/>
      <c r="U280" s="953"/>
    </row>
    <row r="281" spans="7:21">
      <c r="G281" s="953"/>
      <c r="H281" s="953"/>
      <c r="I281" s="953"/>
      <c r="J281" s="953"/>
      <c r="L281" s="953"/>
      <c r="M281" s="953"/>
      <c r="N281" s="953"/>
      <c r="O281" s="953"/>
      <c r="P281" s="953"/>
      <c r="Q281" s="953"/>
      <c r="R281" s="953"/>
      <c r="S281" s="954"/>
      <c r="T281" s="953"/>
      <c r="U281" s="953"/>
    </row>
    <row r="282" spans="7:21">
      <c r="G282" s="953"/>
      <c r="H282" s="953"/>
      <c r="I282" s="953"/>
      <c r="J282" s="953"/>
      <c r="L282" s="953"/>
      <c r="M282" s="953"/>
      <c r="N282" s="953"/>
      <c r="O282" s="953"/>
      <c r="P282" s="953"/>
      <c r="Q282" s="953"/>
      <c r="R282" s="953"/>
      <c r="S282" s="954"/>
      <c r="T282" s="953"/>
      <c r="U282" s="953"/>
    </row>
    <row r="283" spans="7:21">
      <c r="G283" s="953"/>
      <c r="H283" s="953"/>
      <c r="I283" s="953"/>
      <c r="J283" s="953"/>
      <c r="L283" s="953"/>
      <c r="M283" s="953"/>
      <c r="N283" s="953"/>
      <c r="O283" s="953"/>
      <c r="P283" s="953"/>
      <c r="Q283" s="953"/>
      <c r="R283" s="953"/>
      <c r="S283" s="954"/>
      <c r="T283" s="953"/>
      <c r="U283" s="953"/>
    </row>
    <row r="284" spans="7:21">
      <c r="G284" s="953"/>
      <c r="H284" s="953"/>
      <c r="I284" s="953"/>
      <c r="J284" s="953"/>
      <c r="L284" s="953"/>
      <c r="M284" s="953"/>
      <c r="N284" s="953"/>
      <c r="O284" s="953"/>
      <c r="P284" s="953"/>
      <c r="Q284" s="953"/>
      <c r="R284" s="953"/>
      <c r="S284" s="954"/>
      <c r="T284" s="953"/>
      <c r="U284" s="953"/>
    </row>
    <row r="285" spans="7:21">
      <c r="G285" s="953"/>
      <c r="H285" s="953"/>
      <c r="I285" s="953"/>
      <c r="J285" s="953"/>
      <c r="L285" s="953"/>
      <c r="M285" s="953"/>
      <c r="N285" s="953"/>
      <c r="O285" s="953"/>
      <c r="P285" s="953"/>
      <c r="Q285" s="953"/>
      <c r="R285" s="953"/>
      <c r="S285" s="954"/>
      <c r="T285" s="953"/>
      <c r="U285" s="953"/>
    </row>
    <row r="286" spans="7:21">
      <c r="G286" s="953"/>
      <c r="H286" s="953"/>
      <c r="I286" s="953"/>
      <c r="J286" s="953"/>
      <c r="L286" s="953"/>
      <c r="M286" s="953"/>
      <c r="N286" s="953"/>
      <c r="O286" s="953"/>
      <c r="P286" s="953"/>
      <c r="Q286" s="953"/>
      <c r="R286" s="953"/>
      <c r="S286" s="954"/>
      <c r="T286" s="953"/>
      <c r="U286" s="953"/>
    </row>
    <row r="287" spans="7:21">
      <c r="G287" s="953"/>
      <c r="H287" s="953"/>
      <c r="I287" s="953"/>
      <c r="J287" s="953"/>
      <c r="L287" s="953"/>
      <c r="M287" s="953"/>
      <c r="N287" s="953"/>
      <c r="O287" s="953"/>
      <c r="P287" s="953"/>
      <c r="Q287" s="953"/>
      <c r="R287" s="953"/>
      <c r="S287" s="954"/>
      <c r="T287" s="953"/>
      <c r="U287" s="953"/>
    </row>
    <row r="288" spans="7:21">
      <c r="G288" s="953"/>
      <c r="H288" s="953"/>
      <c r="I288" s="953"/>
      <c r="J288" s="953"/>
      <c r="L288" s="953"/>
      <c r="M288" s="953"/>
      <c r="N288" s="953"/>
      <c r="O288" s="953"/>
      <c r="P288" s="953"/>
      <c r="Q288" s="953"/>
      <c r="R288" s="953"/>
      <c r="S288" s="954"/>
      <c r="T288" s="953"/>
      <c r="U288" s="953"/>
    </row>
    <row r="289" spans="7:21">
      <c r="G289" s="953"/>
      <c r="H289" s="953"/>
      <c r="I289" s="953"/>
      <c r="J289" s="953"/>
      <c r="L289" s="953"/>
      <c r="M289" s="953"/>
      <c r="N289" s="953"/>
      <c r="O289" s="953"/>
      <c r="P289" s="953"/>
      <c r="Q289" s="953"/>
      <c r="R289" s="953"/>
      <c r="S289" s="954"/>
      <c r="T289" s="953"/>
      <c r="U289" s="953"/>
    </row>
    <row r="290" spans="7:21">
      <c r="G290" s="953"/>
      <c r="H290" s="953"/>
      <c r="I290" s="953"/>
      <c r="J290" s="953"/>
      <c r="L290" s="953"/>
      <c r="M290" s="953"/>
      <c r="N290" s="953"/>
      <c r="O290" s="953"/>
      <c r="P290" s="953"/>
      <c r="Q290" s="953"/>
      <c r="R290" s="953"/>
      <c r="S290" s="954"/>
      <c r="T290" s="953"/>
      <c r="U290" s="953"/>
    </row>
    <row r="291" spans="7:21">
      <c r="G291" s="953"/>
      <c r="H291" s="953"/>
      <c r="I291" s="953"/>
      <c r="J291" s="953"/>
      <c r="L291" s="953"/>
      <c r="M291" s="953"/>
      <c r="N291" s="953"/>
      <c r="O291" s="953"/>
      <c r="P291" s="953"/>
      <c r="Q291" s="953"/>
      <c r="R291" s="953"/>
      <c r="S291" s="954"/>
      <c r="T291" s="953"/>
      <c r="U291" s="953"/>
    </row>
    <row r="292" spans="7:21">
      <c r="G292" s="953"/>
      <c r="H292" s="953"/>
      <c r="I292" s="953"/>
      <c r="J292" s="953"/>
      <c r="L292" s="953"/>
      <c r="M292" s="953"/>
      <c r="N292" s="953"/>
      <c r="O292" s="953"/>
      <c r="P292" s="953"/>
      <c r="Q292" s="953"/>
      <c r="R292" s="953"/>
      <c r="S292" s="954"/>
      <c r="T292" s="953"/>
      <c r="U292" s="953"/>
    </row>
    <row r="293" spans="7:21">
      <c r="G293" s="953"/>
      <c r="H293" s="953"/>
      <c r="I293" s="953"/>
      <c r="J293" s="953"/>
      <c r="L293" s="953"/>
      <c r="M293" s="953"/>
      <c r="N293" s="953"/>
      <c r="O293" s="953"/>
      <c r="P293" s="953"/>
      <c r="Q293" s="953"/>
      <c r="R293" s="953"/>
      <c r="S293" s="954"/>
      <c r="T293" s="953"/>
      <c r="U293" s="953"/>
    </row>
    <row r="294" spans="7:21">
      <c r="G294" s="953"/>
      <c r="H294" s="953"/>
      <c r="I294" s="953"/>
      <c r="J294" s="953"/>
      <c r="L294" s="953"/>
      <c r="M294" s="953"/>
      <c r="N294" s="953"/>
      <c r="O294" s="953"/>
      <c r="P294" s="953"/>
      <c r="Q294" s="953"/>
      <c r="R294" s="953"/>
      <c r="S294" s="954"/>
      <c r="T294" s="953"/>
      <c r="U294" s="953"/>
    </row>
    <row r="295" spans="7:21">
      <c r="G295" s="953"/>
      <c r="H295" s="953"/>
      <c r="I295" s="953"/>
      <c r="J295" s="953"/>
      <c r="L295" s="953"/>
      <c r="M295" s="953"/>
      <c r="N295" s="953"/>
      <c r="O295" s="953"/>
      <c r="P295" s="953"/>
      <c r="Q295" s="953"/>
      <c r="R295" s="953"/>
      <c r="S295" s="954"/>
      <c r="T295" s="953"/>
      <c r="U295" s="953"/>
    </row>
    <row r="296" spans="7:21">
      <c r="G296" s="953"/>
      <c r="H296" s="953"/>
      <c r="I296" s="953"/>
      <c r="J296" s="953"/>
      <c r="L296" s="953"/>
      <c r="M296" s="953"/>
      <c r="N296" s="953"/>
      <c r="O296" s="953"/>
      <c r="P296" s="953"/>
      <c r="Q296" s="953"/>
      <c r="R296" s="953"/>
      <c r="S296" s="954"/>
      <c r="T296" s="953"/>
      <c r="U296" s="953"/>
    </row>
    <row r="297" spans="7:21">
      <c r="G297" s="953"/>
      <c r="H297" s="953"/>
      <c r="I297" s="953"/>
      <c r="J297" s="953"/>
      <c r="L297" s="953"/>
      <c r="M297" s="953"/>
      <c r="N297" s="953"/>
      <c r="O297" s="953"/>
      <c r="P297" s="953"/>
      <c r="Q297" s="953"/>
      <c r="R297" s="953"/>
      <c r="S297" s="954"/>
      <c r="T297" s="953"/>
      <c r="U297" s="953"/>
    </row>
    <row r="298" spans="7:21">
      <c r="G298" s="953"/>
      <c r="H298" s="953"/>
      <c r="I298" s="953"/>
      <c r="J298" s="953"/>
      <c r="L298" s="953"/>
      <c r="M298" s="953"/>
      <c r="N298" s="953"/>
      <c r="O298" s="953"/>
      <c r="P298" s="953"/>
      <c r="Q298" s="953"/>
      <c r="R298" s="953"/>
      <c r="S298" s="954"/>
      <c r="T298" s="953"/>
      <c r="U298" s="953"/>
    </row>
    <row r="299" spans="7:21">
      <c r="G299" s="953"/>
      <c r="H299" s="953"/>
      <c r="I299" s="953"/>
      <c r="J299" s="953"/>
      <c r="L299" s="953"/>
      <c r="M299" s="953"/>
      <c r="N299" s="953"/>
      <c r="O299" s="953"/>
      <c r="P299" s="953"/>
      <c r="Q299" s="953"/>
      <c r="R299" s="953"/>
      <c r="S299" s="954"/>
      <c r="T299" s="953"/>
      <c r="U299" s="953"/>
    </row>
    <row r="300" spans="7:21">
      <c r="G300" s="953"/>
      <c r="H300" s="953"/>
      <c r="I300" s="953"/>
      <c r="J300" s="953"/>
      <c r="L300" s="953"/>
      <c r="M300" s="953"/>
      <c r="N300" s="953"/>
      <c r="O300" s="953"/>
      <c r="P300" s="953"/>
      <c r="Q300" s="953"/>
      <c r="R300" s="953"/>
      <c r="S300" s="954"/>
      <c r="T300" s="953"/>
      <c r="U300" s="953"/>
    </row>
    <row r="301" spans="7:21">
      <c r="G301" s="953"/>
      <c r="H301" s="953"/>
      <c r="I301" s="953"/>
      <c r="J301" s="953"/>
      <c r="L301" s="953"/>
      <c r="M301" s="953"/>
      <c r="N301" s="953"/>
      <c r="O301" s="953"/>
      <c r="P301" s="953"/>
      <c r="Q301" s="953"/>
      <c r="R301" s="953"/>
      <c r="S301" s="954"/>
      <c r="T301" s="953"/>
      <c r="U301" s="953"/>
    </row>
    <row r="302" spans="7:21">
      <c r="G302" s="953"/>
      <c r="H302" s="953"/>
      <c r="I302" s="953"/>
      <c r="J302" s="953"/>
      <c r="L302" s="953"/>
      <c r="M302" s="953"/>
      <c r="N302" s="953"/>
      <c r="O302" s="953"/>
      <c r="P302" s="953"/>
      <c r="Q302" s="953"/>
      <c r="R302" s="953"/>
      <c r="S302" s="954"/>
      <c r="T302" s="953"/>
      <c r="U302" s="953"/>
    </row>
    <row r="303" spans="7:21">
      <c r="G303" s="953"/>
      <c r="H303" s="953"/>
      <c r="I303" s="953"/>
      <c r="J303" s="953"/>
      <c r="L303" s="953"/>
      <c r="M303" s="953"/>
      <c r="N303" s="953"/>
      <c r="O303" s="953"/>
      <c r="P303" s="953"/>
      <c r="Q303" s="953"/>
      <c r="R303" s="953"/>
      <c r="S303" s="954"/>
      <c r="T303" s="953"/>
      <c r="U303" s="953"/>
    </row>
    <row r="304" spans="7:21">
      <c r="G304" s="953"/>
      <c r="H304" s="953"/>
      <c r="I304" s="953"/>
      <c r="J304" s="953"/>
      <c r="L304" s="953"/>
      <c r="M304" s="953"/>
      <c r="N304" s="953"/>
      <c r="O304" s="953"/>
      <c r="P304" s="953"/>
      <c r="Q304" s="953"/>
      <c r="R304" s="953"/>
      <c r="S304" s="954"/>
      <c r="T304" s="953"/>
      <c r="U304" s="953"/>
    </row>
    <row r="305" spans="7:21">
      <c r="G305" s="953"/>
      <c r="H305" s="953"/>
      <c r="I305" s="953"/>
      <c r="J305" s="953"/>
      <c r="L305" s="953"/>
      <c r="M305" s="953"/>
      <c r="N305" s="953"/>
      <c r="O305" s="953"/>
      <c r="P305" s="953"/>
      <c r="Q305" s="953"/>
      <c r="R305" s="953"/>
      <c r="S305" s="954"/>
      <c r="T305" s="953"/>
      <c r="U305" s="953"/>
    </row>
    <row r="306" spans="7:21">
      <c r="G306" s="953"/>
      <c r="H306" s="953"/>
      <c r="I306" s="953"/>
      <c r="J306" s="953"/>
      <c r="L306" s="953"/>
      <c r="M306" s="953"/>
      <c r="N306" s="953"/>
      <c r="O306" s="953"/>
      <c r="P306" s="953"/>
      <c r="Q306" s="953"/>
      <c r="R306" s="953"/>
      <c r="S306" s="954"/>
      <c r="T306" s="953"/>
      <c r="U306" s="953"/>
    </row>
    <row r="307" spans="7:21">
      <c r="G307" s="953"/>
      <c r="H307" s="953"/>
      <c r="I307" s="953"/>
      <c r="J307" s="953"/>
      <c r="L307" s="953"/>
      <c r="M307" s="953"/>
      <c r="N307" s="953"/>
      <c r="O307" s="953"/>
      <c r="P307" s="953"/>
      <c r="Q307" s="953"/>
      <c r="R307" s="953"/>
      <c r="S307" s="954"/>
      <c r="T307" s="953"/>
      <c r="U307" s="953"/>
    </row>
    <row r="308" spans="7:21">
      <c r="G308" s="953"/>
      <c r="H308" s="953"/>
      <c r="I308" s="953"/>
      <c r="J308" s="953"/>
      <c r="L308" s="953"/>
      <c r="M308" s="953"/>
      <c r="N308" s="953"/>
      <c r="O308" s="953"/>
      <c r="P308" s="953"/>
      <c r="Q308" s="953"/>
      <c r="R308" s="953"/>
      <c r="S308" s="954"/>
      <c r="T308" s="953"/>
      <c r="U308" s="953"/>
    </row>
    <row r="309" spans="7:21">
      <c r="G309" s="953"/>
      <c r="H309" s="953"/>
      <c r="I309" s="953"/>
      <c r="J309" s="953"/>
      <c r="L309" s="953"/>
      <c r="M309" s="953"/>
      <c r="N309" s="953"/>
      <c r="O309" s="953"/>
      <c r="P309" s="953"/>
      <c r="Q309" s="953"/>
      <c r="R309" s="953"/>
      <c r="S309" s="954"/>
      <c r="T309" s="953"/>
      <c r="U309" s="953"/>
    </row>
    <row r="310" spans="7:21">
      <c r="G310" s="953"/>
      <c r="H310" s="953"/>
      <c r="I310" s="953"/>
      <c r="J310" s="953"/>
      <c r="L310" s="953"/>
      <c r="M310" s="953"/>
      <c r="N310" s="953"/>
      <c r="O310" s="953"/>
      <c r="P310" s="953"/>
      <c r="Q310" s="953"/>
      <c r="R310" s="953"/>
      <c r="S310" s="954"/>
      <c r="T310" s="953"/>
      <c r="U310" s="953"/>
    </row>
    <row r="311" spans="7:21">
      <c r="G311" s="953"/>
      <c r="H311" s="953"/>
      <c r="I311" s="953"/>
      <c r="J311" s="953"/>
      <c r="L311" s="953"/>
      <c r="M311" s="953"/>
      <c r="N311" s="953"/>
      <c r="O311" s="953"/>
      <c r="P311" s="953"/>
      <c r="Q311" s="953"/>
      <c r="R311" s="953"/>
      <c r="S311" s="954"/>
      <c r="T311" s="953"/>
      <c r="U311" s="953"/>
    </row>
    <row r="312" spans="7:21">
      <c r="G312" s="953"/>
      <c r="H312" s="953"/>
      <c r="I312" s="953"/>
      <c r="J312" s="953"/>
      <c r="L312" s="953"/>
      <c r="M312" s="953"/>
      <c r="N312" s="953"/>
      <c r="O312" s="953"/>
      <c r="P312" s="953"/>
      <c r="Q312" s="953"/>
      <c r="R312" s="953"/>
      <c r="S312" s="954"/>
      <c r="T312" s="953"/>
      <c r="U312" s="953"/>
    </row>
    <row r="313" spans="7:21">
      <c r="G313" s="953"/>
      <c r="H313" s="953"/>
      <c r="I313" s="953"/>
      <c r="J313" s="953"/>
      <c r="L313" s="953"/>
      <c r="M313" s="953"/>
      <c r="N313" s="953"/>
      <c r="O313" s="953"/>
      <c r="P313" s="953"/>
      <c r="Q313" s="953"/>
      <c r="R313" s="953"/>
      <c r="S313" s="954"/>
      <c r="T313" s="953"/>
      <c r="U313" s="953"/>
    </row>
    <row r="314" spans="7:21">
      <c r="G314" s="953"/>
      <c r="H314" s="953"/>
      <c r="I314" s="953"/>
      <c r="J314" s="953"/>
      <c r="L314" s="953"/>
      <c r="M314" s="953"/>
      <c r="N314" s="953"/>
      <c r="O314" s="953"/>
      <c r="P314" s="953"/>
      <c r="Q314" s="953"/>
      <c r="R314" s="953"/>
      <c r="S314" s="954"/>
      <c r="T314" s="953"/>
      <c r="U314" s="953"/>
    </row>
    <row r="315" spans="7:21">
      <c r="G315" s="953"/>
      <c r="H315" s="953"/>
      <c r="I315" s="953"/>
      <c r="J315" s="953"/>
      <c r="L315" s="953"/>
      <c r="M315" s="953"/>
      <c r="N315" s="953"/>
      <c r="O315" s="953"/>
      <c r="P315" s="953"/>
      <c r="Q315" s="953"/>
      <c r="R315" s="953"/>
      <c r="S315" s="954"/>
      <c r="T315" s="953"/>
      <c r="U315" s="953"/>
    </row>
    <row r="316" spans="7:21">
      <c r="G316" s="953"/>
      <c r="H316" s="953"/>
      <c r="I316" s="953"/>
      <c r="J316" s="953"/>
      <c r="L316" s="953"/>
      <c r="M316" s="953"/>
      <c r="N316" s="953"/>
      <c r="O316" s="953"/>
      <c r="P316" s="953"/>
      <c r="Q316" s="953"/>
      <c r="R316" s="953"/>
      <c r="S316" s="954"/>
      <c r="T316" s="953"/>
      <c r="U316" s="953"/>
    </row>
    <row r="317" spans="7:21">
      <c r="G317" s="953"/>
      <c r="H317" s="953"/>
      <c r="I317" s="953"/>
      <c r="J317" s="953"/>
      <c r="L317" s="953"/>
      <c r="M317" s="953"/>
      <c r="N317" s="953"/>
      <c r="O317" s="953"/>
      <c r="P317" s="953"/>
      <c r="Q317" s="953"/>
      <c r="R317" s="953"/>
      <c r="S317" s="954"/>
      <c r="T317" s="953"/>
      <c r="U317" s="953"/>
    </row>
    <row r="318" spans="7:21">
      <c r="G318" s="953"/>
      <c r="H318" s="953"/>
      <c r="I318" s="953"/>
      <c r="J318" s="953"/>
      <c r="L318" s="953"/>
      <c r="M318" s="953"/>
      <c r="N318" s="953"/>
      <c r="O318" s="953"/>
      <c r="P318" s="953"/>
      <c r="Q318" s="953"/>
      <c r="R318" s="953"/>
      <c r="S318" s="954"/>
      <c r="T318" s="953"/>
      <c r="U318" s="953"/>
    </row>
    <row r="319" spans="7:21">
      <c r="G319" s="953"/>
      <c r="H319" s="953"/>
      <c r="I319" s="953"/>
      <c r="J319" s="953"/>
      <c r="L319" s="953"/>
      <c r="M319" s="953"/>
      <c r="N319" s="953"/>
      <c r="O319" s="953"/>
      <c r="P319" s="953"/>
      <c r="Q319" s="953"/>
      <c r="R319" s="953"/>
      <c r="S319" s="954"/>
      <c r="T319" s="953"/>
      <c r="U319" s="953"/>
    </row>
    <row r="320" spans="7:21">
      <c r="G320" s="953"/>
      <c r="H320" s="953"/>
      <c r="I320" s="953"/>
      <c r="J320" s="953"/>
      <c r="L320" s="953"/>
      <c r="M320" s="953"/>
      <c r="N320" s="953"/>
      <c r="O320" s="953"/>
      <c r="P320" s="953"/>
      <c r="Q320" s="953"/>
      <c r="R320" s="953"/>
      <c r="S320" s="954"/>
      <c r="T320" s="953"/>
      <c r="U320" s="953"/>
    </row>
    <row r="321" spans="7:21">
      <c r="G321" s="953"/>
      <c r="H321" s="953"/>
      <c r="I321" s="953"/>
      <c r="J321" s="953"/>
      <c r="L321" s="953"/>
      <c r="M321" s="953"/>
      <c r="N321" s="953"/>
      <c r="O321" s="953"/>
      <c r="P321" s="953"/>
      <c r="Q321" s="953"/>
      <c r="R321" s="953"/>
      <c r="S321" s="954"/>
      <c r="T321" s="953"/>
      <c r="U321" s="953"/>
    </row>
    <row r="322" spans="7:21">
      <c r="G322" s="953"/>
      <c r="H322" s="953"/>
      <c r="I322" s="953"/>
      <c r="J322" s="953"/>
      <c r="L322" s="953"/>
      <c r="M322" s="953"/>
      <c r="N322" s="953"/>
      <c r="O322" s="953"/>
      <c r="P322" s="953"/>
      <c r="Q322" s="953"/>
      <c r="R322" s="953"/>
      <c r="S322" s="954"/>
      <c r="T322" s="953"/>
      <c r="U322" s="953"/>
    </row>
    <row r="323" spans="7:21">
      <c r="G323" s="953"/>
      <c r="H323" s="953"/>
      <c r="I323" s="953"/>
      <c r="J323" s="953"/>
      <c r="L323" s="953"/>
      <c r="M323" s="953"/>
      <c r="N323" s="953"/>
      <c r="O323" s="953"/>
      <c r="P323" s="953"/>
      <c r="Q323" s="953"/>
      <c r="R323" s="953"/>
      <c r="S323" s="954"/>
      <c r="T323" s="953"/>
      <c r="U323" s="953"/>
    </row>
    <row r="324" spans="7:21">
      <c r="G324" s="953"/>
      <c r="H324" s="953"/>
      <c r="I324" s="953"/>
      <c r="J324" s="953"/>
      <c r="L324" s="953"/>
      <c r="M324" s="953"/>
      <c r="N324" s="953"/>
      <c r="O324" s="953"/>
      <c r="P324" s="953"/>
      <c r="Q324" s="953"/>
      <c r="R324" s="953"/>
      <c r="S324" s="954"/>
      <c r="T324" s="953"/>
      <c r="U324" s="953"/>
    </row>
    <row r="325" spans="7:21">
      <c r="G325" s="953"/>
      <c r="H325" s="953"/>
      <c r="I325" s="953"/>
      <c r="J325" s="953"/>
      <c r="L325" s="953"/>
      <c r="M325" s="953"/>
      <c r="N325" s="953"/>
      <c r="O325" s="953"/>
      <c r="P325" s="953"/>
      <c r="Q325" s="953"/>
      <c r="R325" s="953"/>
      <c r="S325" s="954"/>
      <c r="T325" s="953"/>
      <c r="U325" s="953"/>
    </row>
    <row r="326" spans="7:21">
      <c r="G326" s="953"/>
      <c r="H326" s="953"/>
      <c r="I326" s="953"/>
      <c r="J326" s="953"/>
      <c r="L326" s="953"/>
      <c r="M326" s="953"/>
      <c r="N326" s="953"/>
      <c r="O326" s="953"/>
      <c r="P326" s="953"/>
      <c r="Q326" s="953"/>
      <c r="R326" s="953"/>
      <c r="S326" s="954"/>
      <c r="T326" s="953"/>
      <c r="U326" s="953"/>
    </row>
    <row r="327" spans="7:21">
      <c r="G327" s="953"/>
      <c r="H327" s="953"/>
      <c r="I327" s="953"/>
      <c r="J327" s="953"/>
      <c r="L327" s="953"/>
      <c r="M327" s="953"/>
      <c r="N327" s="953"/>
      <c r="O327" s="953"/>
      <c r="P327" s="953"/>
      <c r="Q327" s="953"/>
      <c r="R327" s="953"/>
      <c r="S327" s="954"/>
      <c r="T327" s="953"/>
      <c r="U327" s="953"/>
    </row>
    <row r="328" spans="7:21">
      <c r="G328" s="953"/>
      <c r="H328" s="953"/>
      <c r="I328" s="953"/>
      <c r="J328" s="953"/>
      <c r="L328" s="953"/>
      <c r="M328" s="953"/>
      <c r="N328" s="953"/>
      <c r="O328" s="953"/>
      <c r="P328" s="953"/>
      <c r="Q328" s="953"/>
      <c r="R328" s="953"/>
      <c r="S328" s="954"/>
      <c r="T328" s="953"/>
      <c r="U328" s="953"/>
    </row>
    <row r="329" spans="7:21">
      <c r="G329" s="953"/>
      <c r="H329" s="953"/>
      <c r="I329" s="953"/>
      <c r="J329" s="953"/>
      <c r="L329" s="953"/>
      <c r="M329" s="953"/>
      <c r="N329" s="953"/>
      <c r="O329" s="953"/>
      <c r="P329" s="953"/>
      <c r="Q329" s="953"/>
      <c r="R329" s="953"/>
      <c r="S329" s="954"/>
      <c r="T329" s="953"/>
      <c r="U329" s="953"/>
    </row>
    <row r="330" spans="7:21">
      <c r="G330" s="953"/>
      <c r="H330" s="953"/>
      <c r="I330" s="953"/>
      <c r="J330" s="953"/>
      <c r="L330" s="953"/>
      <c r="M330" s="953"/>
      <c r="N330" s="953"/>
      <c r="O330" s="953"/>
      <c r="P330" s="953"/>
      <c r="Q330" s="953"/>
      <c r="R330" s="953"/>
      <c r="S330" s="954"/>
      <c r="T330" s="953"/>
      <c r="U330" s="953"/>
    </row>
    <row r="331" spans="7:21">
      <c r="G331" s="953"/>
      <c r="H331" s="953"/>
      <c r="I331" s="953"/>
      <c r="J331" s="953"/>
      <c r="L331" s="953"/>
      <c r="M331" s="953"/>
      <c r="N331" s="953"/>
      <c r="O331" s="953"/>
      <c r="P331" s="953"/>
      <c r="Q331" s="953"/>
      <c r="R331" s="953"/>
      <c r="S331" s="954"/>
      <c r="T331" s="953"/>
      <c r="U331" s="953"/>
    </row>
    <row r="332" spans="7:21">
      <c r="G332" s="953"/>
      <c r="H332" s="953"/>
      <c r="I332" s="953"/>
      <c r="J332" s="953"/>
      <c r="L332" s="953"/>
      <c r="M332" s="953"/>
      <c r="N332" s="953"/>
      <c r="O332" s="953"/>
      <c r="P332" s="953"/>
      <c r="Q332" s="953"/>
      <c r="R332" s="953"/>
      <c r="S332" s="954"/>
      <c r="T332" s="953"/>
      <c r="U332" s="953"/>
    </row>
    <row r="333" spans="7:21">
      <c r="G333" s="953"/>
      <c r="H333" s="953"/>
      <c r="I333" s="953"/>
      <c r="J333" s="953"/>
      <c r="L333" s="953"/>
      <c r="M333" s="953"/>
      <c r="N333" s="953"/>
      <c r="O333" s="953"/>
      <c r="P333" s="953"/>
      <c r="Q333" s="953"/>
      <c r="R333" s="953"/>
      <c r="S333" s="954"/>
      <c r="T333" s="953"/>
      <c r="U333" s="953"/>
    </row>
    <row r="334" spans="7:21">
      <c r="G334" s="953"/>
      <c r="H334" s="953"/>
      <c r="I334" s="953"/>
      <c r="J334" s="953"/>
      <c r="L334" s="953"/>
      <c r="M334" s="953"/>
      <c r="N334" s="953"/>
      <c r="O334" s="953"/>
      <c r="P334" s="953"/>
      <c r="Q334" s="953"/>
      <c r="R334" s="953"/>
      <c r="S334" s="954"/>
      <c r="T334" s="953"/>
      <c r="U334" s="953"/>
    </row>
    <row r="335" spans="7:21">
      <c r="G335" s="953"/>
      <c r="H335" s="953"/>
      <c r="I335" s="953"/>
      <c r="J335" s="953"/>
      <c r="L335" s="953"/>
      <c r="M335" s="953"/>
      <c r="N335" s="953"/>
      <c r="O335" s="953"/>
      <c r="P335" s="953"/>
      <c r="Q335" s="953"/>
      <c r="R335" s="953"/>
      <c r="S335" s="954"/>
      <c r="T335" s="953"/>
      <c r="U335" s="953"/>
    </row>
    <row r="336" spans="7:21">
      <c r="G336" s="953"/>
      <c r="H336" s="953"/>
      <c r="I336" s="953"/>
      <c r="J336" s="953"/>
      <c r="L336" s="953"/>
      <c r="M336" s="953"/>
      <c r="N336" s="953"/>
      <c r="O336" s="953"/>
      <c r="P336" s="953"/>
      <c r="Q336" s="953"/>
      <c r="R336" s="953"/>
      <c r="S336" s="954"/>
      <c r="T336" s="953"/>
      <c r="U336" s="953"/>
    </row>
    <row r="337" spans="7:21">
      <c r="G337" s="953"/>
      <c r="H337" s="953"/>
      <c r="I337" s="953"/>
      <c r="J337" s="953"/>
      <c r="L337" s="953"/>
      <c r="M337" s="953"/>
      <c r="N337" s="953"/>
      <c r="O337" s="953"/>
      <c r="P337" s="953"/>
      <c r="Q337" s="953"/>
      <c r="R337" s="953"/>
      <c r="S337" s="954"/>
      <c r="T337" s="953"/>
      <c r="U337" s="953"/>
    </row>
    <row r="338" spans="7:21">
      <c r="G338" s="953"/>
      <c r="H338" s="953"/>
      <c r="I338" s="953"/>
      <c r="J338" s="953"/>
      <c r="L338" s="953"/>
      <c r="M338" s="953"/>
      <c r="N338" s="953"/>
      <c r="O338" s="953"/>
      <c r="P338" s="953"/>
      <c r="Q338" s="953"/>
      <c r="R338" s="953"/>
      <c r="S338" s="954"/>
      <c r="T338" s="953"/>
      <c r="U338" s="953"/>
    </row>
    <row r="339" spans="7:21">
      <c r="G339" s="953"/>
      <c r="H339" s="953"/>
      <c r="I339" s="953"/>
      <c r="J339" s="953"/>
      <c r="L339" s="953"/>
      <c r="M339" s="953"/>
      <c r="N339" s="953"/>
      <c r="O339" s="953"/>
      <c r="P339" s="953"/>
      <c r="Q339" s="953"/>
      <c r="R339" s="953"/>
      <c r="S339" s="954"/>
      <c r="T339" s="953"/>
      <c r="U339" s="953"/>
    </row>
    <row r="340" spans="7:21">
      <c r="G340" s="953"/>
      <c r="H340" s="953"/>
      <c r="I340" s="953"/>
      <c r="J340" s="953"/>
      <c r="L340" s="953"/>
      <c r="M340" s="953"/>
      <c r="N340" s="953"/>
      <c r="O340" s="953"/>
      <c r="P340" s="953"/>
      <c r="Q340" s="953"/>
      <c r="R340" s="953"/>
      <c r="S340" s="954"/>
      <c r="T340" s="953"/>
      <c r="U340" s="953"/>
    </row>
    <row r="341" spans="7:21">
      <c r="G341" s="953"/>
      <c r="H341" s="953"/>
      <c r="I341" s="953"/>
      <c r="J341" s="953"/>
      <c r="L341" s="953"/>
      <c r="M341" s="953"/>
      <c r="N341" s="953"/>
      <c r="O341" s="953"/>
      <c r="P341" s="953"/>
      <c r="Q341" s="953"/>
      <c r="R341" s="953"/>
      <c r="S341" s="954"/>
      <c r="T341" s="953"/>
      <c r="U341" s="953"/>
    </row>
    <row r="342" spans="7:21">
      <c r="G342" s="953"/>
      <c r="H342" s="953"/>
      <c r="I342" s="953"/>
      <c r="J342" s="953"/>
      <c r="L342" s="953"/>
      <c r="M342" s="953"/>
      <c r="N342" s="953"/>
      <c r="O342" s="953"/>
      <c r="P342" s="953"/>
      <c r="Q342" s="953"/>
      <c r="R342" s="953"/>
      <c r="S342" s="954"/>
      <c r="T342" s="953"/>
      <c r="U342" s="953"/>
    </row>
    <row r="343" spans="7:21">
      <c r="G343" s="953"/>
      <c r="H343" s="953"/>
      <c r="I343" s="953"/>
      <c r="J343" s="953"/>
      <c r="L343" s="953"/>
      <c r="M343" s="953"/>
      <c r="N343" s="953"/>
      <c r="O343" s="953"/>
      <c r="P343" s="953"/>
      <c r="Q343" s="953"/>
      <c r="R343" s="953"/>
    </row>
    <row r="344" spans="7:21">
      <c r="G344" s="953"/>
      <c r="H344" s="953"/>
      <c r="I344" s="953"/>
      <c r="J344" s="953"/>
      <c r="L344" s="953"/>
      <c r="M344" s="953"/>
      <c r="N344" s="953"/>
      <c r="O344" s="953"/>
      <c r="P344" s="953"/>
      <c r="Q344" s="953"/>
      <c r="R344" s="953"/>
    </row>
    <row r="345" spans="7:21">
      <c r="G345" s="953"/>
      <c r="H345" s="953"/>
      <c r="I345" s="953"/>
      <c r="J345" s="953"/>
      <c r="L345" s="953"/>
      <c r="M345" s="953"/>
      <c r="N345" s="953"/>
      <c r="O345" s="953"/>
      <c r="P345" s="953"/>
      <c r="Q345" s="953"/>
      <c r="R345" s="953"/>
    </row>
    <row r="346" spans="7:21">
      <c r="G346" s="953"/>
      <c r="H346" s="953"/>
      <c r="I346" s="953"/>
      <c r="J346" s="953"/>
      <c r="L346" s="953"/>
      <c r="M346" s="953"/>
      <c r="N346" s="953"/>
      <c r="O346" s="953"/>
      <c r="P346" s="953"/>
      <c r="Q346" s="953"/>
      <c r="R346" s="953"/>
    </row>
    <row r="347" spans="7:21">
      <c r="G347" s="953"/>
      <c r="H347" s="953"/>
      <c r="I347" s="953"/>
      <c r="J347" s="953"/>
      <c r="L347" s="953"/>
      <c r="M347" s="953"/>
      <c r="N347" s="953"/>
      <c r="O347" s="953"/>
      <c r="P347" s="953"/>
      <c r="Q347" s="953"/>
      <c r="R347" s="953"/>
    </row>
    <row r="348" spans="7:21">
      <c r="G348" s="953"/>
      <c r="H348" s="953"/>
      <c r="I348" s="953"/>
      <c r="J348" s="953"/>
      <c r="L348" s="953"/>
      <c r="M348" s="953"/>
      <c r="N348" s="953"/>
      <c r="O348" s="953"/>
      <c r="P348" s="953"/>
      <c r="Q348" s="953"/>
      <c r="R348" s="953"/>
    </row>
    <row r="349" spans="7:21">
      <c r="G349" s="953"/>
      <c r="H349" s="953"/>
      <c r="I349" s="953"/>
      <c r="J349" s="953"/>
      <c r="L349" s="953"/>
      <c r="M349" s="953"/>
      <c r="N349" s="953"/>
      <c r="O349" s="953"/>
      <c r="P349" s="953"/>
      <c r="Q349" s="953"/>
      <c r="R349" s="953"/>
    </row>
    <row r="350" spans="7:21">
      <c r="G350" s="953"/>
      <c r="H350" s="953"/>
      <c r="I350" s="953"/>
      <c r="J350" s="953"/>
      <c r="L350" s="953"/>
      <c r="M350" s="953"/>
      <c r="N350" s="953"/>
      <c r="O350" s="953"/>
      <c r="P350" s="953"/>
      <c r="Q350" s="953"/>
      <c r="R350" s="953"/>
    </row>
    <row r="351" spans="7:21">
      <c r="G351" s="953"/>
      <c r="H351" s="953"/>
      <c r="I351" s="953"/>
      <c r="J351" s="953"/>
      <c r="L351" s="953"/>
      <c r="M351" s="953"/>
      <c r="N351" s="953"/>
      <c r="O351" s="953"/>
      <c r="P351" s="953"/>
      <c r="Q351" s="953"/>
      <c r="R351" s="953"/>
    </row>
    <row r="352" spans="7:21">
      <c r="G352" s="953"/>
      <c r="H352" s="953"/>
      <c r="I352" s="953"/>
      <c r="J352" s="953"/>
      <c r="L352" s="953"/>
      <c r="M352" s="953"/>
      <c r="N352" s="953"/>
      <c r="O352" s="953"/>
      <c r="P352" s="953"/>
      <c r="Q352" s="953"/>
      <c r="R352" s="953"/>
    </row>
    <row r="353" spans="7:18">
      <c r="G353" s="953"/>
      <c r="H353" s="953"/>
      <c r="I353" s="953"/>
      <c r="J353" s="953"/>
      <c r="L353" s="953"/>
      <c r="M353" s="953"/>
      <c r="N353" s="953"/>
      <c r="O353" s="953"/>
      <c r="P353" s="953"/>
      <c r="Q353" s="953"/>
      <c r="R353" s="953"/>
    </row>
    <row r="354" spans="7:18">
      <c r="G354" s="953"/>
      <c r="H354" s="953"/>
      <c r="I354" s="953"/>
      <c r="J354" s="953"/>
      <c r="L354" s="953"/>
      <c r="M354" s="953"/>
      <c r="N354" s="953"/>
      <c r="O354" s="953"/>
      <c r="P354" s="953"/>
      <c r="Q354" s="953"/>
      <c r="R354" s="953"/>
    </row>
    <row r="355" spans="7:18">
      <c r="G355" s="953"/>
      <c r="H355" s="953"/>
      <c r="I355" s="953"/>
      <c r="J355" s="953"/>
      <c r="L355" s="953"/>
      <c r="M355" s="953"/>
      <c r="N355" s="953"/>
      <c r="O355" s="953"/>
      <c r="P355" s="953"/>
      <c r="Q355" s="953"/>
      <c r="R355" s="953"/>
    </row>
    <row r="356" spans="7:18">
      <c r="G356" s="953"/>
      <c r="H356" s="953"/>
      <c r="I356" s="953"/>
      <c r="J356" s="953"/>
      <c r="L356" s="953"/>
      <c r="M356" s="953"/>
      <c r="N356" s="953"/>
      <c r="O356" s="953"/>
      <c r="P356" s="953"/>
      <c r="Q356" s="953"/>
      <c r="R356" s="953"/>
    </row>
    <row r="357" spans="7:18">
      <c r="G357" s="953"/>
      <c r="H357" s="953"/>
      <c r="I357" s="953"/>
      <c r="J357" s="953"/>
      <c r="L357" s="953"/>
      <c r="M357" s="953"/>
      <c r="N357" s="953"/>
      <c r="O357" s="953"/>
      <c r="P357" s="953"/>
      <c r="Q357" s="953"/>
      <c r="R357" s="953"/>
    </row>
    <row r="358" spans="7:18">
      <c r="G358" s="953"/>
      <c r="H358" s="953"/>
      <c r="I358" s="953"/>
      <c r="J358" s="953"/>
      <c r="L358" s="953"/>
      <c r="M358" s="953"/>
      <c r="N358" s="953"/>
      <c r="O358" s="953"/>
      <c r="P358" s="953"/>
      <c r="Q358" s="953"/>
      <c r="R358" s="953"/>
    </row>
    <row r="359" spans="7:18">
      <c r="G359" s="953"/>
      <c r="H359" s="953"/>
      <c r="I359" s="953"/>
      <c r="J359" s="953"/>
      <c r="L359" s="953"/>
      <c r="M359" s="953"/>
      <c r="N359" s="953"/>
      <c r="O359" s="953"/>
      <c r="P359" s="953"/>
      <c r="Q359" s="953"/>
      <c r="R359" s="953"/>
    </row>
    <row r="360" spans="7:18">
      <c r="G360" s="953"/>
      <c r="H360" s="953"/>
      <c r="I360" s="953"/>
      <c r="J360" s="953"/>
      <c r="L360" s="953"/>
      <c r="M360" s="953"/>
      <c r="N360" s="953"/>
      <c r="O360" s="953"/>
      <c r="P360" s="953"/>
      <c r="Q360" s="953"/>
      <c r="R360" s="953"/>
    </row>
    <row r="361" spans="7:18">
      <c r="G361" s="953"/>
      <c r="H361" s="953"/>
      <c r="I361" s="953"/>
      <c r="J361" s="953"/>
      <c r="L361" s="953"/>
      <c r="M361" s="953"/>
      <c r="N361" s="953"/>
      <c r="O361" s="953"/>
      <c r="P361" s="953"/>
      <c r="Q361" s="953"/>
      <c r="R361" s="953"/>
    </row>
    <row r="362" spans="7:18">
      <c r="G362" s="953"/>
      <c r="H362" s="953"/>
      <c r="I362" s="953"/>
      <c r="J362" s="953"/>
      <c r="L362" s="953"/>
      <c r="M362" s="953"/>
      <c r="N362" s="953"/>
      <c r="O362" s="953"/>
      <c r="P362" s="953"/>
      <c r="Q362" s="953"/>
      <c r="R362" s="953"/>
    </row>
    <row r="363" spans="7:18">
      <c r="G363" s="953"/>
      <c r="H363" s="953"/>
      <c r="I363" s="953"/>
      <c r="J363" s="953"/>
      <c r="L363" s="953"/>
      <c r="M363" s="953"/>
      <c r="N363" s="953"/>
      <c r="O363" s="953"/>
      <c r="P363" s="953"/>
      <c r="Q363" s="953"/>
      <c r="R363" s="953"/>
    </row>
    <row r="364" spans="7:18">
      <c r="G364" s="953"/>
      <c r="H364" s="953"/>
      <c r="I364" s="953"/>
      <c r="J364" s="953"/>
      <c r="L364" s="953"/>
      <c r="M364" s="953"/>
      <c r="N364" s="953"/>
      <c r="O364" s="953"/>
      <c r="P364" s="953"/>
      <c r="Q364" s="953"/>
      <c r="R364" s="953"/>
    </row>
    <row r="365" spans="7:18">
      <c r="G365" s="953"/>
      <c r="H365" s="953"/>
      <c r="I365" s="953"/>
      <c r="J365" s="953"/>
      <c r="L365" s="953"/>
      <c r="M365" s="953"/>
      <c r="N365" s="953"/>
      <c r="O365" s="953"/>
      <c r="P365" s="953"/>
      <c r="Q365" s="953"/>
      <c r="R365" s="953"/>
    </row>
    <row r="366" spans="7:18">
      <c r="G366" s="953"/>
      <c r="H366" s="953"/>
      <c r="I366" s="953"/>
      <c r="J366" s="953"/>
      <c r="L366" s="953"/>
      <c r="M366" s="953"/>
      <c r="N366" s="953"/>
      <c r="O366" s="953"/>
      <c r="P366" s="953"/>
      <c r="Q366" s="953"/>
      <c r="R366" s="953"/>
    </row>
    <row r="367" spans="7:18">
      <c r="G367" s="953"/>
      <c r="H367" s="953"/>
      <c r="I367" s="953"/>
      <c r="J367" s="953"/>
      <c r="L367" s="953"/>
      <c r="M367" s="953"/>
      <c r="N367" s="953"/>
      <c r="O367" s="953"/>
      <c r="P367" s="953"/>
      <c r="Q367" s="953"/>
      <c r="R367" s="953"/>
    </row>
    <row r="368" spans="7:18">
      <c r="G368" s="953"/>
      <c r="H368" s="953"/>
      <c r="I368" s="953"/>
      <c r="J368" s="953"/>
      <c r="L368" s="953"/>
      <c r="M368" s="953"/>
      <c r="N368" s="953"/>
      <c r="O368" s="953"/>
      <c r="P368" s="953"/>
      <c r="Q368" s="953"/>
      <c r="R368" s="953"/>
    </row>
    <row r="369" spans="7:18">
      <c r="G369" s="953"/>
      <c r="H369" s="953"/>
      <c r="I369" s="953"/>
      <c r="J369" s="953"/>
      <c r="L369" s="953"/>
      <c r="M369" s="953"/>
      <c r="N369" s="953"/>
      <c r="O369" s="953"/>
      <c r="P369" s="953"/>
      <c r="Q369" s="953"/>
      <c r="R369" s="953"/>
    </row>
    <row r="370" spans="7:18">
      <c r="G370" s="953"/>
      <c r="H370" s="953"/>
      <c r="I370" s="953"/>
      <c r="J370" s="953"/>
      <c r="L370" s="953"/>
      <c r="M370" s="953"/>
      <c r="N370" s="953"/>
      <c r="O370" s="953"/>
      <c r="P370" s="953"/>
      <c r="Q370" s="953"/>
      <c r="R370" s="953"/>
    </row>
    <row r="371" spans="7:18">
      <c r="G371" s="953"/>
      <c r="H371" s="953"/>
      <c r="I371" s="953"/>
      <c r="J371" s="953"/>
      <c r="L371" s="953"/>
      <c r="M371" s="953"/>
      <c r="N371" s="953"/>
      <c r="O371" s="953"/>
      <c r="P371" s="953"/>
      <c r="Q371" s="953"/>
      <c r="R371" s="953"/>
    </row>
    <row r="372" spans="7:18">
      <c r="G372" s="953"/>
      <c r="H372" s="953"/>
      <c r="I372" s="953"/>
      <c r="J372" s="953"/>
      <c r="L372" s="953"/>
      <c r="M372" s="953"/>
      <c r="N372" s="953"/>
      <c r="O372" s="953"/>
      <c r="P372" s="953"/>
      <c r="Q372" s="953"/>
      <c r="R372" s="953"/>
    </row>
    <row r="373" spans="7:18">
      <c r="G373" s="953"/>
      <c r="H373" s="953"/>
      <c r="I373" s="953"/>
      <c r="J373" s="953"/>
      <c r="L373" s="953"/>
      <c r="M373" s="953"/>
      <c r="N373" s="953"/>
      <c r="O373" s="953"/>
      <c r="P373" s="953"/>
      <c r="Q373" s="953"/>
      <c r="R373" s="953"/>
    </row>
    <row r="374" spans="7:18">
      <c r="G374" s="953"/>
      <c r="H374" s="953"/>
      <c r="I374" s="953"/>
      <c r="J374" s="953"/>
      <c r="L374" s="953"/>
      <c r="M374" s="953"/>
      <c r="N374" s="953"/>
      <c r="O374" s="953"/>
      <c r="P374" s="953"/>
      <c r="Q374" s="953"/>
      <c r="R374" s="953"/>
    </row>
    <row r="375" spans="7:18">
      <c r="G375" s="953"/>
      <c r="H375" s="953"/>
      <c r="I375" s="953"/>
      <c r="J375" s="953"/>
      <c r="L375" s="953"/>
      <c r="M375" s="953"/>
      <c r="N375" s="953"/>
      <c r="O375" s="953"/>
      <c r="P375" s="953"/>
      <c r="Q375" s="953"/>
      <c r="R375" s="953"/>
    </row>
    <row r="376" spans="7:18">
      <c r="G376" s="953"/>
      <c r="H376" s="953"/>
      <c r="I376" s="953"/>
      <c r="J376" s="953"/>
      <c r="L376" s="953"/>
      <c r="M376" s="953"/>
      <c r="N376" s="953"/>
      <c r="O376" s="953"/>
      <c r="P376" s="953"/>
      <c r="Q376" s="953"/>
      <c r="R376" s="953"/>
    </row>
    <row r="377" spans="7:18">
      <c r="G377" s="953"/>
      <c r="H377" s="953"/>
      <c r="I377" s="953"/>
      <c r="J377" s="953"/>
      <c r="L377" s="953"/>
      <c r="M377" s="953"/>
      <c r="N377" s="953"/>
      <c r="O377" s="953"/>
      <c r="P377" s="953"/>
      <c r="Q377" s="953"/>
      <c r="R377" s="953"/>
    </row>
    <row r="378" spans="7:18">
      <c r="G378" s="953"/>
      <c r="H378" s="953"/>
      <c r="I378" s="953"/>
      <c r="J378" s="953"/>
      <c r="L378" s="953"/>
      <c r="M378" s="953"/>
      <c r="N378" s="953"/>
      <c r="O378" s="953"/>
      <c r="P378" s="953"/>
      <c r="Q378" s="953"/>
      <c r="R378" s="953"/>
    </row>
    <row r="379" spans="7:18">
      <c r="G379" s="953"/>
      <c r="H379" s="953"/>
      <c r="I379" s="953"/>
      <c r="J379" s="953"/>
      <c r="L379" s="953"/>
      <c r="M379" s="953"/>
      <c r="N379" s="953"/>
      <c r="O379" s="953"/>
      <c r="P379" s="953"/>
      <c r="Q379" s="953"/>
      <c r="R379" s="953"/>
    </row>
    <row r="380" spans="7:18">
      <c r="G380" s="953"/>
      <c r="H380" s="953"/>
      <c r="I380" s="953"/>
      <c r="J380" s="953"/>
      <c r="L380" s="953"/>
      <c r="M380" s="953"/>
      <c r="N380" s="953"/>
      <c r="O380" s="953"/>
      <c r="P380" s="953"/>
      <c r="Q380" s="953"/>
      <c r="R380" s="953"/>
    </row>
    <row r="381" spans="7:18">
      <c r="G381" s="953"/>
      <c r="H381" s="953"/>
      <c r="I381" s="953"/>
      <c r="J381" s="953"/>
      <c r="L381" s="953"/>
      <c r="M381" s="953"/>
      <c r="N381" s="953"/>
      <c r="O381" s="953"/>
      <c r="P381" s="953"/>
      <c r="Q381" s="953"/>
      <c r="R381" s="953"/>
    </row>
    <row r="382" spans="7:18">
      <c r="G382" s="953"/>
      <c r="H382" s="953"/>
      <c r="I382" s="953"/>
      <c r="J382" s="953"/>
      <c r="L382" s="953"/>
      <c r="M382" s="953"/>
      <c r="N382" s="953"/>
      <c r="O382" s="953"/>
      <c r="P382" s="953"/>
      <c r="Q382" s="953"/>
      <c r="R382" s="953"/>
    </row>
    <row r="383" spans="7:18">
      <c r="G383" s="953"/>
      <c r="H383" s="953"/>
      <c r="I383" s="953"/>
      <c r="J383" s="953"/>
      <c r="L383" s="953"/>
      <c r="M383" s="953"/>
      <c r="N383" s="953"/>
      <c r="O383" s="953"/>
      <c r="P383" s="953"/>
      <c r="Q383" s="953"/>
      <c r="R383" s="953"/>
    </row>
    <row r="384" spans="7:18">
      <c r="G384" s="953"/>
      <c r="H384" s="953"/>
      <c r="I384" s="953"/>
      <c r="J384" s="953"/>
      <c r="L384" s="953"/>
      <c r="M384" s="953"/>
      <c r="N384" s="953"/>
      <c r="O384" s="953"/>
      <c r="P384" s="953"/>
      <c r="Q384" s="953"/>
      <c r="R384" s="953"/>
    </row>
    <row r="385" spans="7:18">
      <c r="G385" s="953"/>
      <c r="H385" s="953"/>
      <c r="I385" s="953"/>
      <c r="J385" s="953"/>
      <c r="L385" s="953"/>
      <c r="M385" s="953"/>
      <c r="N385" s="953"/>
      <c r="O385" s="953"/>
      <c r="P385" s="953"/>
      <c r="Q385" s="953"/>
      <c r="R385" s="953"/>
    </row>
    <row r="386" spans="7:18">
      <c r="G386" s="953"/>
      <c r="H386" s="953"/>
      <c r="I386" s="953"/>
      <c r="J386" s="953"/>
      <c r="L386" s="953"/>
      <c r="M386" s="953"/>
      <c r="N386" s="953"/>
      <c r="O386" s="953"/>
      <c r="P386" s="953"/>
      <c r="Q386" s="953"/>
      <c r="R386" s="953"/>
    </row>
    <row r="387" spans="7:18">
      <c r="G387" s="953"/>
      <c r="H387" s="953"/>
      <c r="I387" s="953"/>
      <c r="J387" s="953"/>
      <c r="L387" s="953"/>
      <c r="M387" s="953"/>
      <c r="N387" s="953"/>
      <c r="O387" s="953"/>
      <c r="P387" s="953"/>
      <c r="Q387" s="953"/>
      <c r="R387" s="953"/>
    </row>
    <row r="388" spans="7:18">
      <c r="G388" s="953"/>
      <c r="H388" s="953"/>
      <c r="I388" s="953"/>
      <c r="J388" s="953"/>
      <c r="L388" s="953"/>
      <c r="M388" s="953"/>
      <c r="N388" s="953"/>
      <c r="O388" s="953"/>
      <c r="P388" s="953"/>
      <c r="Q388" s="953"/>
      <c r="R388" s="953"/>
    </row>
    <row r="389" spans="7:18">
      <c r="G389" s="953"/>
      <c r="H389" s="953"/>
      <c r="I389" s="953"/>
      <c r="J389" s="953"/>
      <c r="L389" s="953"/>
      <c r="M389" s="953"/>
      <c r="N389" s="953"/>
      <c r="O389" s="953"/>
      <c r="P389" s="953"/>
      <c r="Q389" s="953"/>
      <c r="R389" s="953"/>
    </row>
    <row r="390" spans="7:18">
      <c r="G390" s="953"/>
      <c r="H390" s="953"/>
      <c r="I390" s="953"/>
      <c r="J390" s="953"/>
      <c r="L390" s="953"/>
      <c r="M390" s="953"/>
      <c r="N390" s="953"/>
      <c r="O390" s="953"/>
      <c r="P390" s="953"/>
      <c r="Q390" s="953"/>
      <c r="R390" s="953"/>
    </row>
    <row r="391" spans="7:18">
      <c r="G391" s="953"/>
      <c r="H391" s="953"/>
      <c r="I391" s="953"/>
      <c r="J391" s="953"/>
      <c r="L391" s="953"/>
      <c r="M391" s="953"/>
      <c r="N391" s="953"/>
      <c r="O391" s="953"/>
      <c r="P391" s="953"/>
      <c r="Q391" s="953"/>
      <c r="R391" s="953"/>
    </row>
    <row r="392" spans="7:18">
      <c r="G392" s="953"/>
      <c r="H392" s="953"/>
      <c r="I392" s="953"/>
      <c r="J392" s="953"/>
      <c r="L392" s="953"/>
      <c r="M392" s="953"/>
      <c r="N392" s="953"/>
      <c r="O392" s="953"/>
      <c r="P392" s="953"/>
      <c r="Q392" s="953"/>
      <c r="R392" s="953"/>
    </row>
    <row r="393" spans="7:18">
      <c r="G393" s="953"/>
      <c r="H393" s="953"/>
      <c r="I393" s="953"/>
      <c r="J393" s="953"/>
      <c r="L393" s="953"/>
      <c r="M393" s="953"/>
      <c r="N393" s="953"/>
      <c r="O393" s="953"/>
      <c r="P393" s="953"/>
      <c r="Q393" s="953"/>
      <c r="R393" s="953"/>
    </row>
    <row r="394" spans="7:18">
      <c r="G394" s="953"/>
      <c r="H394" s="953"/>
      <c r="I394" s="953"/>
      <c r="J394" s="953"/>
      <c r="L394" s="953"/>
      <c r="M394" s="953"/>
      <c r="N394" s="953"/>
      <c r="O394" s="953"/>
      <c r="P394" s="953"/>
      <c r="Q394" s="953"/>
      <c r="R394" s="953"/>
    </row>
    <row r="395" spans="7:18">
      <c r="G395" s="953"/>
      <c r="H395" s="953"/>
      <c r="I395" s="953"/>
      <c r="J395" s="953"/>
      <c r="L395" s="953"/>
      <c r="M395" s="953"/>
      <c r="N395" s="953"/>
      <c r="O395" s="953"/>
      <c r="P395" s="953"/>
      <c r="Q395" s="953"/>
      <c r="R395" s="953"/>
    </row>
    <row r="396" spans="7:18">
      <c r="G396" s="953"/>
      <c r="H396" s="953"/>
      <c r="I396" s="953"/>
      <c r="J396" s="953"/>
      <c r="L396" s="953"/>
      <c r="M396" s="953"/>
      <c r="N396" s="953"/>
      <c r="O396" s="953"/>
      <c r="P396" s="953"/>
      <c r="Q396" s="953"/>
      <c r="R396" s="953"/>
    </row>
  </sheetData>
  <mergeCells count="24">
    <mergeCell ref="L29:O29"/>
    <mergeCell ref="K20:M20"/>
    <mergeCell ref="N20:P20"/>
    <mergeCell ref="E20:G20"/>
    <mergeCell ref="F22:J28"/>
    <mergeCell ref="H20:J20"/>
    <mergeCell ref="L22:O28"/>
    <mergeCell ref="I6:M13"/>
    <mergeCell ref="C13:G17"/>
    <mergeCell ref="O13:S17"/>
    <mergeCell ref="B2:T2"/>
    <mergeCell ref="B3:T3"/>
    <mergeCell ref="B4:T4"/>
    <mergeCell ref="L56:O56"/>
    <mergeCell ref="B31:T31"/>
    <mergeCell ref="I33:M40"/>
    <mergeCell ref="C40:G44"/>
    <mergeCell ref="O40:S44"/>
    <mergeCell ref="E47:G47"/>
    <mergeCell ref="H47:J47"/>
    <mergeCell ref="K47:M47"/>
    <mergeCell ref="N47:P47"/>
    <mergeCell ref="F49:J55"/>
    <mergeCell ref="L49:O55"/>
  </mergeCells>
  <pageMargins left="0.7" right="0.7" top="0.75" bottom="0.75" header="0.3" footer="0.3"/>
  <pageSetup orientation="portrait"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817"/>
  <sheetViews>
    <sheetView showGridLines="0" showZeros="0" view="pageBreakPreview" zoomScale="90" zoomScaleNormal="85" zoomScaleSheetLayoutView="90" workbookViewId="0">
      <selection activeCell="B2" sqref="B2:O2"/>
    </sheetView>
  </sheetViews>
  <sheetFormatPr defaultColWidth="9.140625" defaultRowHeight="15" zeroHeight="1"/>
  <cols>
    <col min="1" max="2" width="1.5703125" style="223" customWidth="1"/>
    <col min="3" max="3" width="3.85546875" style="818" customWidth="1"/>
    <col min="4" max="4" width="3.85546875" style="3" customWidth="1"/>
    <col min="5" max="5" width="7.7109375" style="3" customWidth="1"/>
    <col min="6" max="6" width="9.140625" style="3" customWidth="1"/>
    <col min="7" max="7" width="11.7109375" style="3" customWidth="1"/>
    <col min="8" max="8" width="31.42578125" style="3" customWidth="1"/>
    <col min="9" max="9" width="1" style="3" customWidth="1"/>
    <col min="10" max="10" width="8.140625" style="3" customWidth="1"/>
    <col min="11" max="11" width="1.7109375" style="3" customWidth="1"/>
    <col min="12" max="12" width="37" style="3" customWidth="1"/>
    <col min="13" max="13" width="4.85546875" style="3" customWidth="1"/>
    <col min="14" max="14" width="24.42578125" style="3" customWidth="1"/>
    <col min="15" max="15" width="4.140625" style="67" customWidth="1"/>
    <col min="16" max="16" width="1.42578125" style="3" customWidth="1"/>
    <col min="17" max="18" width="1.7109375" style="191" customWidth="1"/>
    <col min="19" max="19" width="5.85546875" style="818" customWidth="1"/>
    <col min="20" max="20" width="5.85546875" style="223" customWidth="1"/>
    <col min="21" max="21" width="7.7109375" style="223" customWidth="1"/>
    <col min="22" max="22" width="27.28515625" style="223" customWidth="1"/>
    <col min="23" max="23" width="10.42578125" style="223" customWidth="1"/>
    <col min="24" max="24" width="27.28515625" style="223" customWidth="1"/>
    <col min="25" max="25" width="1" style="223" customWidth="1"/>
    <col min="26" max="26" width="1.7109375" style="223" customWidth="1"/>
    <col min="27" max="27" width="27.28515625" style="223" customWidth="1"/>
    <col min="28" max="28" width="4.85546875" style="223" customWidth="1"/>
    <col min="29" max="29" width="23.5703125" style="223" customWidth="1"/>
    <col min="30" max="30" width="5.5703125" style="67" customWidth="1"/>
    <col min="31" max="32" width="1.7109375" style="223" customWidth="1"/>
    <col min="33" max="33" width="1.5703125" style="10" customWidth="1"/>
    <col min="34" max="49" width="9.140625" style="10" customWidth="1"/>
    <col min="50" max="273" width="9.140625" style="3" customWidth="1"/>
    <col min="274" max="16384" width="9.140625" style="3"/>
  </cols>
  <sheetData>
    <row r="1" spans="1:49" s="208" customFormat="1" ht="7.5" customHeight="1">
      <c r="A1" s="209"/>
      <c r="B1" s="209"/>
      <c r="C1" s="812"/>
      <c r="D1" s="811"/>
      <c r="E1" s="811"/>
      <c r="F1" s="811"/>
      <c r="G1" s="811"/>
      <c r="H1" s="811"/>
      <c r="I1" s="811"/>
      <c r="J1" s="811"/>
      <c r="K1" s="811"/>
      <c r="L1" s="811"/>
      <c r="M1" s="811"/>
      <c r="N1" s="811"/>
      <c r="O1" s="811"/>
      <c r="P1" s="811"/>
      <c r="Q1" s="209"/>
      <c r="R1" s="209"/>
      <c r="S1" s="812"/>
      <c r="T1" s="811"/>
      <c r="U1" s="811"/>
      <c r="V1" s="811"/>
      <c r="W1" s="811"/>
      <c r="X1" s="811"/>
      <c r="Y1" s="811"/>
      <c r="Z1" s="811"/>
      <c r="AA1" s="811"/>
      <c r="AB1" s="811"/>
      <c r="AC1" s="811"/>
      <c r="AD1" s="811"/>
      <c r="AE1" s="811"/>
      <c r="AF1" s="811"/>
      <c r="AG1" s="10"/>
      <c r="AH1" s="10"/>
      <c r="AI1" s="867"/>
      <c r="AJ1" s="825"/>
      <c r="AK1" s="825"/>
      <c r="AL1" s="825"/>
      <c r="AM1" s="825"/>
      <c r="AN1" s="825"/>
      <c r="AO1" s="825"/>
      <c r="AP1" s="825"/>
      <c r="AQ1" s="825"/>
      <c r="AR1" s="825"/>
      <c r="AS1" s="825"/>
      <c r="AT1" s="825"/>
      <c r="AU1" s="825"/>
      <c r="AV1" s="825"/>
      <c r="AW1" s="10"/>
    </row>
    <row r="2" spans="1:49" s="223" customFormat="1" ht="41.25" customHeight="1">
      <c r="A2" s="209"/>
      <c r="B2" s="1807" t="str">
        <f ca="1">OFFSET(Lexicon!B533,0,$C$1)</f>
        <v>Performance System</v>
      </c>
      <c r="C2" s="1808"/>
      <c r="D2" s="1808"/>
      <c r="E2" s="1808"/>
      <c r="F2" s="1808"/>
      <c r="G2" s="1808"/>
      <c r="H2" s="1808"/>
      <c r="I2" s="1808"/>
      <c r="J2" s="1808"/>
      <c r="K2" s="1808"/>
      <c r="L2" s="1808"/>
      <c r="M2" s="1808"/>
      <c r="N2" s="1808"/>
      <c r="O2" s="1809"/>
      <c r="P2" s="811"/>
      <c r="Q2" s="209"/>
      <c r="R2" s="1807" t="str">
        <f ca="1">OFFSET(Lexicon!B533,0,$C$1)</f>
        <v>Performance System</v>
      </c>
      <c r="S2" s="1808"/>
      <c r="T2" s="1808"/>
      <c r="U2" s="1808"/>
      <c r="V2" s="1808"/>
      <c r="W2" s="1808"/>
      <c r="X2" s="1808"/>
      <c r="Y2" s="1808"/>
      <c r="Z2" s="1808"/>
      <c r="AA2" s="1808"/>
      <c r="AB2" s="1808"/>
      <c r="AC2" s="1808"/>
      <c r="AD2" s="1808"/>
      <c r="AE2" s="1809"/>
      <c r="AF2" s="811"/>
      <c r="AG2" s="10"/>
      <c r="AH2" s="1810"/>
      <c r="AI2" s="1810"/>
      <c r="AJ2" s="1810"/>
      <c r="AK2" s="1810"/>
      <c r="AL2" s="1810"/>
      <c r="AM2" s="1810"/>
      <c r="AN2" s="1810"/>
      <c r="AO2" s="1810"/>
      <c r="AP2" s="1810"/>
      <c r="AQ2" s="1810"/>
      <c r="AR2" s="1810"/>
      <c r="AS2" s="1810"/>
      <c r="AT2" s="1810"/>
      <c r="AU2" s="1810"/>
      <c r="AV2" s="825"/>
      <c r="AW2" s="10"/>
    </row>
    <row r="3" spans="1:49" s="223" customFormat="1" ht="6.75" customHeight="1">
      <c r="A3" s="209"/>
      <c r="B3" s="1811"/>
      <c r="C3" s="1811"/>
      <c r="D3" s="1811"/>
      <c r="E3" s="1811"/>
      <c r="F3" s="1811"/>
      <c r="G3" s="1811"/>
      <c r="H3" s="1811"/>
      <c r="I3" s="1811"/>
      <c r="J3" s="1811"/>
      <c r="K3" s="1811"/>
      <c r="L3" s="1811"/>
      <c r="M3" s="1811"/>
      <c r="N3" s="1811"/>
      <c r="O3" s="1811"/>
      <c r="P3" s="208"/>
      <c r="Q3" s="209"/>
      <c r="R3" s="1815"/>
      <c r="S3" s="1815"/>
      <c r="T3" s="1815"/>
      <c r="U3" s="1815"/>
      <c r="V3" s="1815"/>
      <c r="W3" s="1815"/>
      <c r="X3" s="1815"/>
      <c r="Y3" s="1815"/>
      <c r="Z3" s="1815"/>
      <c r="AA3" s="1815"/>
      <c r="AB3" s="1815"/>
      <c r="AC3" s="1815"/>
      <c r="AD3" s="1815"/>
      <c r="AE3" s="1815"/>
      <c r="AF3" s="208"/>
      <c r="AG3" s="10"/>
      <c r="AH3" s="1812"/>
      <c r="AI3" s="1812"/>
      <c r="AJ3" s="1812"/>
      <c r="AK3" s="1812"/>
      <c r="AL3" s="1812"/>
      <c r="AM3" s="1812"/>
      <c r="AN3" s="1812"/>
      <c r="AO3" s="1812"/>
      <c r="AP3" s="1812"/>
      <c r="AQ3" s="1812"/>
      <c r="AR3" s="1812"/>
      <c r="AS3" s="1812"/>
      <c r="AT3" s="1812"/>
      <c r="AU3" s="1812"/>
      <c r="AV3" s="10"/>
      <c r="AW3" s="10"/>
    </row>
    <row r="4" spans="1:49" s="223" customFormat="1" ht="19.5" customHeight="1">
      <c r="A4" s="209"/>
      <c r="B4" s="1813" t="str">
        <f ca="1">OFFSET(Lexicon!B476,0,$C$1)</f>
        <v>ANALYSIS Checklist</v>
      </c>
      <c r="C4" s="1813"/>
      <c r="D4" s="1813"/>
      <c r="E4" s="1813"/>
      <c r="F4" s="1813"/>
      <c r="G4" s="1813"/>
      <c r="H4" s="1813"/>
      <c r="I4" s="1813"/>
      <c r="J4" s="1813"/>
      <c r="K4" s="1813"/>
      <c r="L4" s="1813"/>
      <c r="M4" s="1813"/>
      <c r="N4" s="1813"/>
      <c r="O4" s="1813"/>
      <c r="P4" s="208"/>
      <c r="Q4" s="209"/>
      <c r="R4" s="1813" t="str">
        <f ca="1">OFFSET(Lexicon!B573,0,$C$1)</f>
        <v xml:space="preserve"> Balance of Consequences</v>
      </c>
      <c r="S4" s="1813"/>
      <c r="T4" s="1813"/>
      <c r="U4" s="1813"/>
      <c r="V4" s="1813"/>
      <c r="W4" s="1813"/>
      <c r="X4" s="1813"/>
      <c r="Y4" s="1813"/>
      <c r="Z4" s="1813"/>
      <c r="AA4" s="1813"/>
      <c r="AB4" s="1813"/>
      <c r="AC4" s="1813"/>
      <c r="AD4" s="1813"/>
      <c r="AE4" s="1813"/>
      <c r="AF4" s="208"/>
      <c r="AG4" s="10"/>
      <c r="AH4" s="1814"/>
      <c r="AI4" s="1814"/>
      <c r="AJ4" s="1814"/>
      <c r="AK4" s="1814"/>
      <c r="AL4" s="1814"/>
      <c r="AM4" s="1814"/>
      <c r="AN4" s="1814"/>
      <c r="AO4" s="1814"/>
      <c r="AP4" s="1814"/>
      <c r="AQ4" s="1814"/>
      <c r="AR4" s="1814"/>
      <c r="AS4" s="1814"/>
      <c r="AT4" s="1814"/>
      <c r="AU4" s="1814"/>
      <c r="AV4" s="10"/>
      <c r="AW4" s="10"/>
    </row>
    <row r="5" spans="1:49" ht="23.25" customHeight="1" thickBot="1">
      <c r="A5" s="209"/>
      <c r="C5" s="813" t="str">
        <f ca="1">OFFSET(Lexicon!B478,0,$C$3)</f>
        <v>Identification questions</v>
      </c>
      <c r="D5" s="56"/>
      <c r="E5" s="56"/>
      <c r="F5" s="56"/>
      <c r="G5" s="56"/>
      <c r="H5" s="56"/>
      <c r="I5" s="56"/>
      <c r="J5" s="56"/>
      <c r="K5" s="55"/>
      <c r="L5" s="55"/>
      <c r="M5" s="55"/>
      <c r="N5" s="55"/>
      <c r="O5" s="57"/>
      <c r="P5" s="208"/>
      <c r="Q5" s="209"/>
      <c r="R5" s="836"/>
      <c r="U5" s="1357" t="str">
        <f ca="1">OFFSET(Lexicon!B517,0,$C$1)</f>
        <v>Starting point: Identify the Response</v>
      </c>
      <c r="V5" s="1357"/>
      <c r="W5" s="1357"/>
      <c r="AE5" s="108"/>
      <c r="AF5" s="208"/>
    </row>
    <row r="6" spans="1:49" ht="3.75" customHeight="1">
      <c r="A6" s="209"/>
      <c r="C6" s="814"/>
      <c r="D6" s="54"/>
      <c r="E6" s="54"/>
      <c r="F6" s="54"/>
      <c r="G6" s="54"/>
      <c r="H6" s="54"/>
      <c r="I6" s="54"/>
      <c r="J6" s="54"/>
      <c r="K6" s="49"/>
      <c r="L6" s="49"/>
      <c r="M6" s="49"/>
      <c r="N6" s="49"/>
      <c r="O6" s="51"/>
      <c r="P6" s="208"/>
      <c r="Q6" s="209"/>
      <c r="R6" s="819"/>
      <c r="AE6" s="59"/>
      <c r="AF6" s="208"/>
    </row>
    <row r="7" spans="1:49" ht="15" customHeight="1">
      <c r="A7" s="209"/>
      <c r="C7" s="1825" t="str">
        <f ca="1">OFFSET(Lexicon!B479,0,$C$3)</f>
        <v xml:space="preserve">  Who is the Performer (individual or group)?</v>
      </c>
      <c r="D7" s="1825"/>
      <c r="E7" s="1825"/>
      <c r="F7" s="1825"/>
      <c r="G7" s="1825"/>
      <c r="H7" s="1825"/>
      <c r="I7" s="111"/>
      <c r="J7" s="1829"/>
      <c r="K7" s="1829"/>
      <c r="L7" s="1829"/>
      <c r="M7" s="1829"/>
      <c r="N7" s="1829"/>
      <c r="O7" s="1829"/>
      <c r="P7" s="208"/>
      <c r="Q7" s="209"/>
      <c r="R7" s="840"/>
      <c r="S7" s="820"/>
      <c r="T7" s="319"/>
      <c r="U7" s="319"/>
      <c r="V7" s="1357" t="str">
        <f ca="1">OFFSET(Lexicon!B516,0,$C$1)</f>
        <v>Desired Response</v>
      </c>
      <c r="W7" s="319"/>
      <c r="X7" s="1769" t="str">
        <f ca="1">OFFSET(Lexicon!B519,0,$C$1)</f>
        <v>Consequences to Performer</v>
      </c>
      <c r="Y7" s="1769"/>
      <c r="Z7" s="1769"/>
      <c r="AA7" s="1769"/>
      <c r="AB7" s="1357" t="str">
        <f ca="1">OFFSET(Lexicon!B522,0,$C$1)</f>
        <v>Consequences to Organisation</v>
      </c>
      <c r="AC7" s="1357"/>
      <c r="AD7" s="1357"/>
      <c r="AE7" s="59"/>
      <c r="AF7" s="208"/>
    </row>
    <row r="8" spans="1:49" ht="5.25" customHeight="1">
      <c r="A8" s="209"/>
      <c r="C8" s="815"/>
      <c r="D8" s="58"/>
      <c r="E8" s="58"/>
      <c r="F8" s="58"/>
      <c r="G8" s="58"/>
      <c r="H8" s="58"/>
      <c r="I8" s="59"/>
      <c r="J8" s="59"/>
      <c r="K8" s="59"/>
      <c r="L8" s="59"/>
      <c r="M8" s="59"/>
      <c r="N8" s="59"/>
      <c r="O8" s="58"/>
      <c r="P8" s="208"/>
      <c r="Q8" s="209"/>
      <c r="R8" s="841"/>
      <c r="S8" s="820"/>
      <c r="T8" s="319"/>
      <c r="U8" s="319"/>
      <c r="V8" s="1765"/>
      <c r="W8" s="800"/>
      <c r="X8" s="1765"/>
      <c r="Y8" s="1765"/>
      <c r="Z8" s="1765"/>
      <c r="AA8" s="1765"/>
      <c r="AB8" s="1357"/>
      <c r="AC8" s="1357"/>
      <c r="AD8" s="1357"/>
      <c r="AE8" s="59"/>
      <c r="AF8" s="208"/>
    </row>
    <row r="9" spans="1:49">
      <c r="A9" s="209"/>
      <c r="C9" s="1825" t="str">
        <f ca="1">OFFSET(Lexicon!B480,0,$C$3)</f>
        <v xml:space="preserve">  What is the desired Response?</v>
      </c>
      <c r="D9" s="1825"/>
      <c r="E9" s="1825"/>
      <c r="F9" s="1825"/>
      <c r="G9" s="1825"/>
      <c r="H9" s="1825"/>
      <c r="I9" s="111"/>
      <c r="J9" s="1829"/>
      <c r="K9" s="1829"/>
      <c r="L9" s="1829"/>
      <c r="M9" s="1829"/>
      <c r="N9" s="1829"/>
      <c r="O9" s="1829"/>
      <c r="P9" s="208"/>
      <c r="Q9" s="205"/>
      <c r="R9" s="842"/>
      <c r="S9" s="820"/>
      <c r="T9" s="319"/>
      <c r="U9" s="319"/>
      <c r="V9" s="891">
        <f>G7</f>
        <v>0</v>
      </c>
      <c r="W9" s="73"/>
      <c r="X9" s="894"/>
      <c r="Y9" s="895"/>
      <c r="Z9" s="899"/>
      <c r="AA9" s="900"/>
      <c r="AB9" s="74"/>
      <c r="AC9" s="905"/>
      <c r="AD9" s="51"/>
      <c r="AE9" s="140"/>
      <c r="AF9" s="806"/>
    </row>
    <row r="10" spans="1:49" ht="4.5" customHeight="1">
      <c r="A10" s="209"/>
      <c r="C10" s="816"/>
      <c r="D10" s="60"/>
      <c r="E10" s="60"/>
      <c r="F10" s="60"/>
      <c r="G10" s="60"/>
      <c r="H10" s="60"/>
      <c r="I10" s="59"/>
      <c r="J10" s="60"/>
      <c r="K10" s="16"/>
      <c r="L10" s="16"/>
      <c r="M10" s="16"/>
      <c r="N10" s="16"/>
      <c r="O10" s="8"/>
      <c r="P10" s="208"/>
      <c r="Q10" s="209"/>
      <c r="R10" s="840"/>
      <c r="S10" s="820"/>
      <c r="T10" s="319"/>
      <c r="U10" s="319"/>
      <c r="V10" s="892"/>
      <c r="W10" s="73"/>
      <c r="X10" s="896"/>
      <c r="Y10" s="889"/>
      <c r="Z10" s="901"/>
      <c r="AA10" s="902"/>
      <c r="AB10" s="74"/>
      <c r="AC10" s="906"/>
      <c r="AD10" s="51"/>
      <c r="AE10" s="59"/>
      <c r="AF10" s="208"/>
    </row>
    <row r="11" spans="1:49" ht="15" customHeight="1">
      <c r="A11" s="209"/>
      <c r="C11" s="1825" t="str">
        <f ca="1">OFFSET(Lexicon!B481,0,$C$3)</f>
        <v xml:space="preserve">  What is the observed Response?</v>
      </c>
      <c r="D11" s="1825"/>
      <c r="E11" s="1825"/>
      <c r="F11" s="1825"/>
      <c r="G11" s="1825"/>
      <c r="H11" s="1825"/>
      <c r="I11" s="111"/>
      <c r="J11" s="1829"/>
      <c r="K11" s="1829"/>
      <c r="L11" s="1829"/>
      <c r="M11" s="1829"/>
      <c r="N11" s="1829"/>
      <c r="O11" s="1829"/>
      <c r="P11" s="208"/>
      <c r="Q11" s="209"/>
      <c r="R11" s="841"/>
      <c r="S11" s="820"/>
      <c r="T11" s="319"/>
      <c r="U11" s="319"/>
      <c r="V11" s="892"/>
      <c r="W11" s="73"/>
      <c r="X11" s="896"/>
      <c r="Y11" s="889"/>
      <c r="Z11" s="901"/>
      <c r="AA11" s="902"/>
      <c r="AB11" s="74"/>
      <c r="AC11" s="906"/>
      <c r="AD11" s="51"/>
      <c r="AE11" s="59"/>
      <c r="AF11" s="208"/>
    </row>
    <row r="12" spans="1:49" ht="6.75" customHeight="1">
      <c r="A12" s="209"/>
      <c r="C12" s="817"/>
      <c r="D12" s="60"/>
      <c r="E12" s="60"/>
      <c r="F12" s="60"/>
      <c r="G12" s="60"/>
      <c r="H12" s="60"/>
      <c r="I12" s="59"/>
      <c r="J12" s="60"/>
      <c r="K12" s="16"/>
      <c r="L12" s="16"/>
      <c r="M12" s="16"/>
      <c r="N12" s="16"/>
      <c r="O12" s="8"/>
      <c r="P12" s="208"/>
      <c r="Q12" s="209"/>
      <c r="R12" s="1772"/>
      <c r="S12" s="820"/>
      <c r="T12" s="319"/>
      <c r="U12" s="319"/>
      <c r="V12" s="892"/>
      <c r="W12" s="73"/>
      <c r="X12" s="896"/>
      <c r="Y12" s="889"/>
      <c r="Z12" s="901"/>
      <c r="AA12" s="902"/>
      <c r="AB12" s="74"/>
      <c r="AC12" s="906"/>
      <c r="AD12" s="51"/>
      <c r="AE12" s="59"/>
      <c r="AF12" s="208"/>
    </row>
    <row r="13" spans="1:49" ht="15.75" thickBot="1">
      <c r="A13" s="209"/>
      <c r="C13" s="813" t="str">
        <f ca="1">OFFSET(Lexicon!B482,0,$C$3)</f>
        <v>Analysis Questions</v>
      </c>
      <c r="D13" s="61"/>
      <c r="E13" s="61"/>
      <c r="F13" s="61"/>
      <c r="G13" s="61"/>
      <c r="H13" s="61"/>
      <c r="I13" s="59"/>
      <c r="J13" s="62" t="str">
        <f ca="1">OFFSET(Lexicon!B524,0,$C$3)</f>
        <v>Y / N / ?</v>
      </c>
      <c r="K13" s="59"/>
      <c r="L13" s="63" t="str">
        <f ca="1">OFFSET(Lexicon!B484,0,$C$3)</f>
        <v>Performance System Comments</v>
      </c>
      <c r="M13" s="63"/>
      <c r="N13" s="63"/>
      <c r="O13" s="64"/>
      <c r="P13" s="208"/>
      <c r="Q13" s="209"/>
      <c r="R13" s="1772"/>
      <c r="S13" s="820"/>
      <c r="T13" s="319"/>
      <c r="U13" s="319"/>
      <c r="V13" s="892"/>
      <c r="W13" s="73"/>
      <c r="X13" s="896"/>
      <c r="Y13" s="889"/>
      <c r="Z13" s="901"/>
      <c r="AA13" s="902"/>
      <c r="AB13" s="74"/>
      <c r="AC13" s="906"/>
      <c r="AD13" s="51"/>
      <c r="AE13" s="59"/>
      <c r="AF13" s="208"/>
    </row>
    <row r="14" spans="1:49" ht="4.5" customHeight="1">
      <c r="A14" s="209"/>
      <c r="D14" s="53"/>
      <c r="E14" s="53"/>
      <c r="F14" s="53"/>
      <c r="G14" s="53"/>
      <c r="H14" s="60"/>
      <c r="I14" s="60"/>
      <c r="J14" s="59"/>
      <c r="K14" s="60"/>
      <c r="L14" s="65"/>
      <c r="M14" s="65"/>
      <c r="N14" s="65"/>
      <c r="O14" s="16"/>
      <c r="P14" s="208"/>
      <c r="Q14" s="209"/>
      <c r="R14" s="841"/>
      <c r="S14" s="820"/>
      <c r="T14" s="319"/>
      <c r="U14" s="319"/>
      <c r="V14" s="892"/>
      <c r="W14" s="73"/>
      <c r="X14" s="896"/>
      <c r="Y14" s="889"/>
      <c r="Z14" s="901"/>
      <c r="AA14" s="902"/>
      <c r="AB14" s="74"/>
      <c r="AC14" s="906"/>
      <c r="AD14" s="51"/>
      <c r="AE14" s="59"/>
      <c r="AF14" s="208"/>
    </row>
    <row r="15" spans="1:49" ht="12" customHeight="1">
      <c r="A15" s="209"/>
      <c r="C15" s="819" t="str">
        <f ca="1">OFFSET(Lexicon!B485,0,$C$3)</f>
        <v>Situation</v>
      </c>
      <c r="H15" s="60"/>
      <c r="I15" s="60"/>
      <c r="J15" s="59"/>
      <c r="K15" s="60"/>
      <c r="L15" s="65"/>
      <c r="M15" s="65"/>
      <c r="N15" s="65"/>
      <c r="O15" s="59"/>
      <c r="P15" s="208"/>
      <c r="Q15" s="209"/>
      <c r="R15" s="841"/>
      <c r="T15" s="319"/>
      <c r="U15" s="319"/>
      <c r="V15" s="892"/>
      <c r="W15" s="75" t="s">
        <v>859</v>
      </c>
      <c r="X15" s="896"/>
      <c r="Y15" s="889"/>
      <c r="Z15" s="901"/>
      <c r="AA15" s="902"/>
      <c r="AB15" s="75" t="s">
        <v>859</v>
      </c>
      <c r="AC15" s="906"/>
      <c r="AD15" s="51"/>
      <c r="AE15" s="59"/>
      <c r="AF15" s="208"/>
    </row>
    <row r="16" spans="1:49" ht="4.5" customHeight="1">
      <c r="A16" s="209"/>
      <c r="D16" s="21"/>
      <c r="E16" s="21"/>
      <c r="F16" s="21"/>
      <c r="G16" s="21"/>
      <c r="H16" s="60"/>
      <c r="I16" s="60"/>
      <c r="J16" s="59"/>
      <c r="K16" s="60"/>
      <c r="L16" s="65"/>
      <c r="M16" s="65"/>
      <c r="N16" s="65"/>
      <c r="O16" s="59"/>
      <c r="P16" s="208"/>
      <c r="Q16" s="209"/>
      <c r="R16" s="819"/>
      <c r="T16" s="319"/>
      <c r="U16" s="319"/>
      <c r="V16" s="892"/>
      <c r="W16" s="75"/>
      <c r="X16" s="897"/>
      <c r="Y16" s="898"/>
      <c r="Z16" s="903"/>
      <c r="AA16" s="904"/>
      <c r="AB16" s="74"/>
      <c r="AC16" s="907"/>
      <c r="AD16" s="51"/>
      <c r="AE16" s="59"/>
      <c r="AF16" s="208"/>
    </row>
    <row r="17" spans="1:32" ht="15" customHeight="1">
      <c r="A17" s="209"/>
      <c r="C17" s="1827">
        <v>1</v>
      </c>
      <c r="D17" s="1819" t="str">
        <f ca="1">OFFSET(Lexicon!B486,0,$C$3)</f>
        <v>Have performance expectations, including measures and standards, been established for the desired Response?</v>
      </c>
      <c r="E17" s="1826"/>
      <c r="F17" s="1826"/>
      <c r="G17" s="1826"/>
      <c r="H17" s="1826"/>
      <c r="I17" s="60"/>
      <c r="J17" s="66"/>
      <c r="K17" s="60"/>
      <c r="L17" s="1816"/>
      <c r="M17" s="1816"/>
      <c r="N17" s="1816"/>
      <c r="O17" s="1816"/>
      <c r="P17" s="208"/>
      <c r="Q17" s="209"/>
      <c r="R17" s="841"/>
      <c r="T17" s="319"/>
      <c r="U17" s="319"/>
      <c r="V17" s="892"/>
      <c r="W17" s="76"/>
      <c r="X17" s="894"/>
      <c r="Y17" s="895"/>
      <c r="Z17" s="899"/>
      <c r="AA17" s="900"/>
      <c r="AB17" s="74"/>
      <c r="AC17" s="146"/>
      <c r="AD17" s="51"/>
      <c r="AE17" s="59"/>
      <c r="AF17" s="208"/>
    </row>
    <row r="18" spans="1:32" ht="15" customHeight="1">
      <c r="A18" s="209"/>
      <c r="C18" s="1827"/>
      <c r="D18" s="1826"/>
      <c r="E18" s="1826"/>
      <c r="F18" s="1826"/>
      <c r="G18" s="1826"/>
      <c r="H18" s="1826"/>
      <c r="I18" s="60"/>
      <c r="J18" s="59"/>
      <c r="K18" s="60"/>
      <c r="L18" s="1816"/>
      <c r="M18" s="1816"/>
      <c r="N18" s="1816"/>
      <c r="O18" s="1816"/>
      <c r="P18" s="208"/>
      <c r="Q18" s="209"/>
      <c r="R18" s="1772"/>
      <c r="T18" s="319"/>
      <c r="U18" s="319"/>
      <c r="V18" s="892"/>
      <c r="W18" s="77" t="s">
        <v>861</v>
      </c>
      <c r="X18" s="896"/>
      <c r="Y18" s="889"/>
      <c r="Z18" s="901"/>
      <c r="AA18" s="902"/>
      <c r="AB18" s="77" t="s">
        <v>861</v>
      </c>
      <c r="AC18" s="147"/>
      <c r="AD18" s="51"/>
      <c r="AE18" s="59"/>
      <c r="AF18" s="208"/>
    </row>
    <row r="19" spans="1:32" ht="4.5" customHeight="1">
      <c r="A19" s="209"/>
      <c r="C19" s="820"/>
      <c r="D19" s="52"/>
      <c r="E19" s="52"/>
      <c r="F19" s="52"/>
      <c r="G19" s="52"/>
      <c r="H19" s="52"/>
      <c r="I19" s="60"/>
      <c r="J19" s="59"/>
      <c r="K19" s="60"/>
      <c r="L19" s="68"/>
      <c r="M19" s="68"/>
      <c r="N19" s="68"/>
      <c r="O19" s="112"/>
      <c r="P19" s="208"/>
      <c r="Q19" s="209"/>
      <c r="R19" s="1772"/>
      <c r="T19" s="319"/>
      <c r="U19" s="319"/>
      <c r="V19" s="892"/>
      <c r="W19" s="77" t="s">
        <v>861</v>
      </c>
      <c r="X19" s="896"/>
      <c r="Y19" s="889"/>
      <c r="Z19" s="901"/>
      <c r="AA19" s="902"/>
      <c r="AB19" s="77" t="s">
        <v>861</v>
      </c>
      <c r="AC19" s="147"/>
      <c r="AD19" s="51"/>
      <c r="AE19" s="59"/>
      <c r="AF19" s="208"/>
    </row>
    <row r="20" spans="1:32" ht="15" customHeight="1">
      <c r="A20" s="209"/>
      <c r="C20" s="1780">
        <v>2</v>
      </c>
      <c r="D20" s="1773" t="str">
        <f ca="1">OFFSET(Lexicon!B487,0,$C$3)</f>
        <v>Have performance expectations been clarified with the Performer?</v>
      </c>
      <c r="E20" s="1361"/>
      <c r="F20" s="1361"/>
      <c r="G20" s="1361"/>
      <c r="H20" s="1361"/>
      <c r="I20" s="60"/>
      <c r="J20" s="66"/>
      <c r="K20" s="60"/>
      <c r="L20" s="1816"/>
      <c r="M20" s="1816"/>
      <c r="N20" s="1816"/>
      <c r="O20" s="1816"/>
      <c r="P20" s="208"/>
      <c r="Q20" s="209"/>
      <c r="R20" s="841"/>
      <c r="T20" s="319"/>
      <c r="U20" s="319"/>
      <c r="V20" s="892"/>
      <c r="W20" s="73"/>
      <c r="X20" s="896"/>
      <c r="Y20" s="889"/>
      <c r="Z20" s="901"/>
      <c r="AA20" s="902"/>
      <c r="AB20" s="74"/>
      <c r="AC20" s="147"/>
      <c r="AD20" s="51"/>
      <c r="AE20" s="59"/>
      <c r="AF20" s="208"/>
    </row>
    <row r="21" spans="1:32" ht="15" customHeight="1">
      <c r="A21" s="209"/>
      <c r="C21" s="1780"/>
      <c r="D21" s="1361"/>
      <c r="E21" s="1361"/>
      <c r="F21" s="1361"/>
      <c r="G21" s="1361"/>
      <c r="H21" s="1361"/>
      <c r="I21" s="60"/>
      <c r="J21" s="59"/>
      <c r="K21" s="60"/>
      <c r="L21" s="1816"/>
      <c r="M21" s="1816"/>
      <c r="N21" s="1816"/>
      <c r="O21" s="1816"/>
      <c r="P21" s="208"/>
      <c r="Q21" s="209"/>
      <c r="R21" s="1772"/>
      <c r="S21" s="1798" t="str">
        <f ca="1">OFFSET(Lexicon!B515,0,$C$1)</f>
        <v>Performer</v>
      </c>
      <c r="T21" s="1798"/>
      <c r="U21" s="1806"/>
      <c r="V21" s="892"/>
      <c r="W21" s="73"/>
      <c r="X21" s="896"/>
      <c r="Y21" s="889"/>
      <c r="Z21" s="901"/>
      <c r="AA21" s="902"/>
      <c r="AB21" s="74"/>
      <c r="AC21" s="147"/>
      <c r="AD21" s="51"/>
      <c r="AE21" s="59"/>
      <c r="AF21" s="208"/>
    </row>
    <row r="22" spans="1:32" ht="4.5" customHeight="1">
      <c r="A22" s="209"/>
      <c r="C22" s="820"/>
      <c r="D22" s="69"/>
      <c r="E22" s="69"/>
      <c r="F22" s="69"/>
      <c r="G22" s="69"/>
      <c r="H22" s="60"/>
      <c r="I22" s="60"/>
      <c r="J22" s="59"/>
      <c r="K22" s="60"/>
      <c r="L22" s="65"/>
      <c r="M22" s="65"/>
      <c r="N22" s="65"/>
      <c r="O22" s="113"/>
      <c r="P22" s="208"/>
      <c r="Q22" s="209"/>
      <c r="R22" s="1772"/>
      <c r="S22" s="908"/>
      <c r="T22" s="908"/>
      <c r="U22" s="909"/>
      <c r="V22" s="892"/>
      <c r="W22" s="73"/>
      <c r="X22" s="896"/>
      <c r="Y22" s="889"/>
      <c r="Z22" s="901"/>
      <c r="AA22" s="902"/>
      <c r="AB22" s="74"/>
      <c r="AC22" s="147"/>
      <c r="AD22" s="51"/>
      <c r="AE22" s="59"/>
      <c r="AF22" s="208"/>
    </row>
    <row r="23" spans="1:32" ht="15" customHeight="1">
      <c r="A23" s="209"/>
      <c r="C23" s="1780">
        <v>3</v>
      </c>
      <c r="D23" s="1773" t="str">
        <f ca="1">OFFSET(Lexicon!B488,0,$C$3)</f>
        <v>Does the Performer agree that these expectations are attainable?</v>
      </c>
      <c r="E23" s="1773"/>
      <c r="F23" s="1773"/>
      <c r="G23" s="1773"/>
      <c r="H23" s="1773"/>
      <c r="I23" s="60"/>
      <c r="J23" s="66"/>
      <c r="K23" s="60"/>
      <c r="L23" s="1816"/>
      <c r="M23" s="1816"/>
      <c r="N23" s="1816"/>
      <c r="O23" s="1816"/>
      <c r="P23" s="208"/>
      <c r="Q23" s="209"/>
      <c r="R23" s="841"/>
      <c r="T23" s="1800" t="s">
        <v>1913</v>
      </c>
      <c r="U23" s="319"/>
      <c r="V23" s="892"/>
      <c r="W23" s="73"/>
      <c r="X23" s="896"/>
      <c r="Y23" s="889"/>
      <c r="Z23" s="901"/>
      <c r="AA23" s="902"/>
      <c r="AB23" s="74"/>
      <c r="AC23" s="147"/>
      <c r="AD23" s="51"/>
      <c r="AE23" s="59"/>
      <c r="AF23" s="208"/>
    </row>
    <row r="24" spans="1:32" ht="15" customHeight="1">
      <c r="A24" s="209"/>
      <c r="C24" s="1780"/>
      <c r="D24" s="1773"/>
      <c r="E24" s="1773"/>
      <c r="F24" s="1773"/>
      <c r="G24" s="1773"/>
      <c r="H24" s="1773"/>
      <c r="I24" s="60"/>
      <c r="J24" s="59"/>
      <c r="K24" s="60"/>
      <c r="L24" s="1816"/>
      <c r="M24" s="1816"/>
      <c r="N24" s="1816"/>
      <c r="O24" s="1816"/>
      <c r="P24" s="208"/>
      <c r="Q24" s="209"/>
      <c r="R24" s="1772"/>
      <c r="T24" s="1801"/>
      <c r="U24" s="319"/>
      <c r="V24" s="893"/>
      <c r="W24" s="73"/>
      <c r="X24" s="897"/>
      <c r="Y24" s="898"/>
      <c r="Z24" s="903"/>
      <c r="AA24" s="904"/>
      <c r="AB24" s="74"/>
      <c r="AC24" s="148"/>
      <c r="AD24" s="51"/>
      <c r="AE24" s="59"/>
      <c r="AF24" s="208"/>
    </row>
    <row r="25" spans="1:32" ht="4.5" customHeight="1">
      <c r="A25" s="209"/>
      <c r="C25" s="820"/>
      <c r="D25" s="69"/>
      <c r="E25" s="69"/>
      <c r="F25" s="69"/>
      <c r="G25" s="69"/>
      <c r="H25" s="60"/>
      <c r="I25" s="60"/>
      <c r="J25" s="59"/>
      <c r="K25" s="60"/>
      <c r="L25" s="65"/>
      <c r="M25" s="65"/>
      <c r="N25" s="65"/>
      <c r="O25" s="113"/>
      <c r="P25" s="208"/>
      <c r="Q25" s="209"/>
      <c r="R25" s="1772"/>
      <c r="T25" s="1801"/>
      <c r="U25" s="144"/>
      <c r="V25" s="319"/>
      <c r="W25" s="319"/>
      <c r="X25" s="1766" t="str">
        <f ca="1">OFFSET(Lexicon!B520,0,$C$1)</f>
        <v>Immediate</v>
      </c>
      <c r="Y25" s="1766"/>
      <c r="Z25" s="1766" t="str">
        <f ca="1">OFFSET(Lexicon!B521,0,$C$1)</f>
        <v>Delayed</v>
      </c>
      <c r="AA25" s="1766"/>
      <c r="AB25" s="888"/>
      <c r="AC25" s="1768"/>
      <c r="AD25" s="51"/>
      <c r="AE25" s="59"/>
      <c r="AF25" s="208"/>
    </row>
    <row r="26" spans="1:32" ht="15" customHeight="1">
      <c r="A26" s="209"/>
      <c r="C26" s="1780">
        <v>4</v>
      </c>
      <c r="D26" s="1773" t="str">
        <f ca="1">OFFSET(Lexicon!B489,0,$C$3)</f>
        <v>Can the Performer easily recognise the signal to perform?</v>
      </c>
      <c r="E26" s="1773"/>
      <c r="F26" s="1773"/>
      <c r="G26" s="1773"/>
      <c r="H26" s="1773"/>
      <c r="I26" s="60"/>
      <c r="J26" s="66"/>
      <c r="K26" s="60"/>
      <c r="L26" s="1816"/>
      <c r="M26" s="1816"/>
      <c r="N26" s="1816"/>
      <c r="O26" s="1816"/>
      <c r="P26" s="208"/>
      <c r="Q26" s="209"/>
      <c r="R26" s="841"/>
      <c r="T26" s="1801"/>
      <c r="U26" s="144"/>
      <c r="V26" s="319"/>
      <c r="W26" s="319"/>
      <c r="X26" s="1767"/>
      <c r="Y26" s="1767"/>
      <c r="Z26" s="1767"/>
      <c r="AA26" s="1767"/>
      <c r="AB26" s="319"/>
      <c r="AC26" s="1769"/>
      <c r="AD26" s="51"/>
      <c r="AE26" s="59"/>
      <c r="AF26" s="208"/>
    </row>
    <row r="27" spans="1:32" ht="15" customHeight="1">
      <c r="A27" s="209"/>
      <c r="C27" s="1780"/>
      <c r="D27" s="1773"/>
      <c r="E27" s="1773"/>
      <c r="F27" s="1773"/>
      <c r="G27" s="1773"/>
      <c r="H27" s="1773"/>
      <c r="I27" s="60"/>
      <c r="J27" s="59"/>
      <c r="K27" s="60"/>
      <c r="L27" s="1816"/>
      <c r="M27" s="1816"/>
      <c r="N27" s="1816"/>
      <c r="O27" s="1816"/>
      <c r="P27" s="208"/>
      <c r="Q27" s="209"/>
      <c r="R27" s="1772"/>
      <c r="T27" s="1801"/>
      <c r="U27" s="1764" t="str">
        <f ca="1">OFFSET(Lexicon!B518,0,$C$1)</f>
        <v>Alternative or Undesired Response</v>
      </c>
      <c r="V27" s="1357"/>
      <c r="W27" s="1357"/>
      <c r="X27" s="1357" t="str">
        <f ca="1">X7</f>
        <v>Consequences to Performer</v>
      </c>
      <c r="Y27" s="1357"/>
      <c r="Z27" s="1357"/>
      <c r="AA27" s="1357"/>
      <c r="AB27" s="1357" t="str">
        <f ca="1">AB7</f>
        <v>Consequences to Organisation</v>
      </c>
      <c r="AC27" s="1357"/>
      <c r="AD27" s="1357"/>
      <c r="AE27" s="59"/>
      <c r="AF27" s="208"/>
    </row>
    <row r="28" spans="1:32" ht="4.5" customHeight="1">
      <c r="A28" s="209"/>
      <c r="C28" s="820"/>
      <c r="D28" s="69"/>
      <c r="E28" s="69"/>
      <c r="F28" s="69"/>
      <c r="G28" s="69"/>
      <c r="H28" s="60"/>
      <c r="I28" s="60"/>
      <c r="J28" s="59"/>
      <c r="K28" s="60"/>
      <c r="L28" s="65"/>
      <c r="M28" s="65"/>
      <c r="N28" s="65"/>
      <c r="O28" s="113"/>
      <c r="P28" s="208"/>
      <c r="Q28" s="209"/>
      <c r="R28" s="1772"/>
      <c r="T28" s="1801"/>
      <c r="U28" s="1764"/>
      <c r="V28" s="1357"/>
      <c r="W28" s="1357"/>
      <c r="X28" s="1765"/>
      <c r="Y28" s="1765"/>
      <c r="Z28" s="1765"/>
      <c r="AA28" s="1765"/>
      <c r="AB28" s="1357"/>
      <c r="AC28" s="1357"/>
      <c r="AD28" s="1357"/>
      <c r="AE28" s="59"/>
      <c r="AF28" s="208"/>
    </row>
    <row r="29" spans="1:32" ht="15" customHeight="1">
      <c r="A29" s="209"/>
      <c r="C29" s="1780">
        <v>5</v>
      </c>
      <c r="D29" s="1773" t="str">
        <f ca="1">OFFSET(Lexicon!B490,0,$C$3)</f>
        <v>Is the input the Performer receives appropriate, correct and timely?</v>
      </c>
      <c r="E29" s="1773"/>
      <c r="F29" s="1773"/>
      <c r="G29" s="1773"/>
      <c r="H29" s="1773"/>
      <c r="I29" s="60"/>
      <c r="J29" s="66"/>
      <c r="K29" s="60"/>
      <c r="L29" s="1816"/>
      <c r="M29" s="1816"/>
      <c r="N29" s="1816"/>
      <c r="O29" s="1816"/>
      <c r="P29" s="208"/>
      <c r="Q29" s="209"/>
      <c r="R29" s="841"/>
      <c r="T29" s="1801"/>
      <c r="U29" s="319"/>
      <c r="V29" s="891">
        <f>G6</f>
        <v>0</v>
      </c>
      <c r="W29" s="73"/>
      <c r="X29" s="899"/>
      <c r="Y29" s="910"/>
      <c r="Z29" s="899"/>
      <c r="AA29" s="900"/>
      <c r="AB29" s="74"/>
      <c r="AC29" s="905"/>
      <c r="AD29" s="51"/>
      <c r="AE29" s="59"/>
      <c r="AF29" s="208"/>
    </row>
    <row r="30" spans="1:32" ht="15" customHeight="1">
      <c r="A30" s="209"/>
      <c r="C30" s="1780"/>
      <c r="D30" s="1773"/>
      <c r="E30" s="1773"/>
      <c r="F30" s="1773"/>
      <c r="G30" s="1773"/>
      <c r="H30" s="1773"/>
      <c r="I30" s="60"/>
      <c r="J30" s="59"/>
      <c r="K30" s="60"/>
      <c r="L30" s="1816"/>
      <c r="M30" s="1816"/>
      <c r="N30" s="1816"/>
      <c r="O30" s="1816"/>
      <c r="P30" s="208"/>
      <c r="Q30" s="209"/>
      <c r="R30" s="1772"/>
      <c r="T30" s="1802"/>
      <c r="U30" s="319"/>
      <c r="V30" s="892"/>
      <c r="W30" s="73"/>
      <c r="X30" s="901"/>
      <c r="Y30" s="890"/>
      <c r="Z30" s="901"/>
      <c r="AA30" s="902"/>
      <c r="AB30" s="74"/>
      <c r="AC30" s="906"/>
      <c r="AD30" s="51"/>
      <c r="AE30" s="59"/>
      <c r="AF30" s="208"/>
    </row>
    <row r="31" spans="1:32" ht="4.5" customHeight="1">
      <c r="A31" s="209"/>
      <c r="C31" s="820"/>
      <c r="D31" s="70"/>
      <c r="E31" s="70"/>
      <c r="F31" s="70"/>
      <c r="G31" s="70"/>
      <c r="H31" s="70"/>
      <c r="I31" s="60"/>
      <c r="J31" s="59"/>
      <c r="K31" s="60"/>
      <c r="L31" s="68"/>
      <c r="M31" s="68"/>
      <c r="N31" s="68"/>
      <c r="O31" s="113"/>
      <c r="P31" s="208"/>
      <c r="Q31" s="209"/>
      <c r="R31" s="1772"/>
      <c r="T31" s="319"/>
      <c r="U31" s="319"/>
      <c r="V31" s="892"/>
      <c r="W31" s="73"/>
      <c r="X31" s="901"/>
      <c r="Y31" s="890"/>
      <c r="Z31" s="901"/>
      <c r="AA31" s="902"/>
      <c r="AB31" s="74"/>
      <c r="AC31" s="906"/>
      <c r="AD31" s="51"/>
      <c r="AE31" s="59"/>
      <c r="AF31" s="208"/>
    </row>
    <row r="32" spans="1:32" ht="15" customHeight="1">
      <c r="A32" s="209"/>
      <c r="C32" s="1780">
        <v>6</v>
      </c>
      <c r="D32" s="1773" t="str">
        <f ca="1">OFFSET(Lexicon!B491,0,$C$3)</f>
        <v>Are job procedures and work flow effective?</v>
      </c>
      <c r="E32" s="1773"/>
      <c r="F32" s="1773"/>
      <c r="G32" s="1773"/>
      <c r="H32" s="1773"/>
      <c r="I32" s="60"/>
      <c r="J32" s="66"/>
      <c r="K32" s="60"/>
      <c r="L32" s="1816"/>
      <c r="M32" s="1816"/>
      <c r="N32" s="1816"/>
      <c r="O32" s="1816"/>
      <c r="P32" s="208"/>
      <c r="Q32" s="209"/>
      <c r="R32" s="841"/>
      <c r="T32" s="319"/>
      <c r="U32" s="319"/>
      <c r="V32" s="892"/>
      <c r="W32" s="73"/>
      <c r="X32" s="901"/>
      <c r="Y32" s="890"/>
      <c r="Z32" s="901"/>
      <c r="AA32" s="902"/>
      <c r="AB32" s="74"/>
      <c r="AC32" s="906"/>
      <c r="AD32" s="51"/>
      <c r="AE32" s="59"/>
      <c r="AF32" s="208"/>
    </row>
    <row r="33" spans="1:32" ht="15" customHeight="1">
      <c r="A33" s="209"/>
      <c r="C33" s="1780"/>
      <c r="D33" s="1773"/>
      <c r="E33" s="1773"/>
      <c r="F33" s="1773"/>
      <c r="G33" s="1773"/>
      <c r="H33" s="1773"/>
      <c r="I33" s="60"/>
      <c r="J33" s="59"/>
      <c r="K33" s="60"/>
      <c r="L33" s="1816"/>
      <c r="M33" s="1816"/>
      <c r="N33" s="1816"/>
      <c r="O33" s="1816"/>
      <c r="P33" s="208"/>
      <c r="Q33" s="209"/>
      <c r="R33" s="1772"/>
      <c r="T33" s="319"/>
      <c r="U33" s="319"/>
      <c r="V33" s="892"/>
      <c r="W33" s="73"/>
      <c r="X33" s="901"/>
      <c r="Y33" s="890"/>
      <c r="Z33" s="901"/>
      <c r="AA33" s="902"/>
      <c r="AB33" s="74"/>
      <c r="AC33" s="906"/>
      <c r="AD33" s="51"/>
      <c r="AE33" s="59"/>
      <c r="AF33" s="208"/>
    </row>
    <row r="34" spans="1:32" ht="4.5" customHeight="1">
      <c r="A34" s="209"/>
      <c r="C34" s="820"/>
      <c r="D34" s="69"/>
      <c r="E34" s="69"/>
      <c r="F34" s="69"/>
      <c r="G34" s="69"/>
      <c r="H34" s="60"/>
      <c r="I34" s="60"/>
      <c r="J34" s="59"/>
      <c r="K34" s="60"/>
      <c r="L34" s="65"/>
      <c r="M34" s="65"/>
      <c r="N34" s="65"/>
      <c r="O34" s="113"/>
      <c r="P34" s="208"/>
      <c r="Q34" s="209"/>
      <c r="R34" s="1772"/>
      <c r="T34" s="319"/>
      <c r="U34" s="319"/>
      <c r="V34" s="892"/>
      <c r="W34" s="73"/>
      <c r="X34" s="901"/>
      <c r="Y34" s="890"/>
      <c r="Z34" s="901"/>
      <c r="AA34" s="902"/>
      <c r="AB34" s="74"/>
      <c r="AC34" s="906"/>
      <c r="AD34" s="51"/>
      <c r="AE34" s="285"/>
      <c r="AF34" s="208"/>
    </row>
    <row r="35" spans="1:32" ht="15" customHeight="1">
      <c r="A35" s="209"/>
      <c r="C35" s="1780">
        <v>7</v>
      </c>
      <c r="D35" s="1773" t="str">
        <f ca="1">OFFSET(Lexicon!B492,0,$C$3)</f>
        <v>Have multiple or competing priorities been clarified?</v>
      </c>
      <c r="E35" s="1773"/>
      <c r="F35" s="1773"/>
      <c r="G35" s="1773"/>
      <c r="H35" s="1773"/>
      <c r="I35" s="60"/>
      <c r="J35" s="66"/>
      <c r="K35" s="60"/>
      <c r="L35" s="1816"/>
      <c r="M35" s="1816"/>
      <c r="N35" s="1816"/>
      <c r="O35" s="1816"/>
      <c r="P35" s="208"/>
      <c r="Q35" s="209"/>
      <c r="R35" s="841"/>
      <c r="T35" s="319"/>
      <c r="U35" s="319"/>
      <c r="V35" s="892"/>
      <c r="W35" s="75" t="s">
        <v>859</v>
      </c>
      <c r="X35" s="901"/>
      <c r="Y35" s="890"/>
      <c r="Z35" s="901"/>
      <c r="AA35" s="902"/>
      <c r="AB35" s="75" t="s">
        <v>859</v>
      </c>
      <c r="AC35" s="906"/>
      <c r="AD35" s="51"/>
      <c r="AE35" s="285"/>
      <c r="AF35" s="208"/>
    </row>
    <row r="36" spans="1:32" ht="15" customHeight="1">
      <c r="A36" s="209"/>
      <c r="C36" s="1780"/>
      <c r="D36" s="1773"/>
      <c r="E36" s="1773"/>
      <c r="F36" s="1773"/>
      <c r="G36" s="1773"/>
      <c r="H36" s="1773"/>
      <c r="I36" s="60"/>
      <c r="J36" s="59"/>
      <c r="K36" s="60"/>
      <c r="L36" s="1816"/>
      <c r="M36" s="1816"/>
      <c r="N36" s="1816"/>
      <c r="O36" s="1816"/>
      <c r="P36" s="208"/>
      <c r="Q36" s="209"/>
      <c r="R36" s="1772"/>
      <c r="T36" s="319"/>
      <c r="U36" s="319"/>
      <c r="V36" s="892"/>
      <c r="W36" s="75"/>
      <c r="X36" s="903"/>
      <c r="Y36" s="911"/>
      <c r="Z36" s="903"/>
      <c r="AA36" s="904"/>
      <c r="AB36" s="74"/>
      <c r="AC36" s="907"/>
      <c r="AD36" s="51"/>
      <c r="AE36" s="285"/>
      <c r="AF36" s="208"/>
    </row>
    <row r="37" spans="1:32" ht="4.5" customHeight="1">
      <c r="A37" s="209"/>
      <c r="C37" s="820"/>
      <c r="D37" s="69"/>
      <c r="E37" s="69"/>
      <c r="F37" s="69"/>
      <c r="G37" s="69"/>
      <c r="H37" s="60"/>
      <c r="I37" s="60"/>
      <c r="J37" s="59"/>
      <c r="K37" s="60"/>
      <c r="L37" s="65"/>
      <c r="M37" s="65"/>
      <c r="N37" s="65"/>
      <c r="O37" s="113"/>
      <c r="P37" s="208"/>
      <c r="Q37" s="209"/>
      <c r="R37" s="1772"/>
      <c r="T37" s="319"/>
      <c r="U37" s="319"/>
      <c r="V37" s="892"/>
      <c r="W37" s="76"/>
      <c r="X37" s="894"/>
      <c r="Y37" s="895"/>
      <c r="Z37" s="899"/>
      <c r="AA37" s="900"/>
      <c r="AB37" s="74"/>
      <c r="AC37" s="905"/>
      <c r="AD37" s="51"/>
      <c r="AE37" s="285"/>
      <c r="AF37" s="208"/>
    </row>
    <row r="38" spans="1:32" ht="15" customHeight="1">
      <c r="A38" s="209"/>
      <c r="C38" s="1780">
        <v>8</v>
      </c>
      <c r="D38" s="1773" t="str">
        <f ca="1">OFFSET(Lexicon!B493,0,$C$3)</f>
        <v>Are adequate resources available:  time, people, money, information, tools, or support equipment?</v>
      </c>
      <c r="E38" s="1773"/>
      <c r="F38" s="1773"/>
      <c r="G38" s="1773"/>
      <c r="H38" s="1773"/>
      <c r="I38" s="60"/>
      <c r="J38" s="66"/>
      <c r="K38" s="60"/>
      <c r="L38" s="1816"/>
      <c r="M38" s="1816"/>
      <c r="N38" s="1816"/>
      <c r="O38" s="1816"/>
      <c r="P38" s="208"/>
      <c r="Q38" s="209"/>
      <c r="R38" s="841"/>
      <c r="T38" s="319"/>
      <c r="U38" s="319"/>
      <c r="V38" s="892"/>
      <c r="W38" s="77" t="s">
        <v>861</v>
      </c>
      <c r="X38" s="896"/>
      <c r="Y38" s="889"/>
      <c r="Z38" s="901"/>
      <c r="AA38" s="902"/>
      <c r="AB38" s="77" t="s">
        <v>861</v>
      </c>
      <c r="AC38" s="906"/>
      <c r="AD38" s="51"/>
      <c r="AE38" s="285"/>
      <c r="AF38" s="208"/>
    </row>
    <row r="39" spans="1:32" ht="15" customHeight="1">
      <c r="A39" s="209"/>
      <c r="C39" s="1780"/>
      <c r="D39" s="1773"/>
      <c r="E39" s="1773"/>
      <c r="F39" s="1773"/>
      <c r="G39" s="1773"/>
      <c r="H39" s="1773"/>
      <c r="I39" s="54"/>
      <c r="J39" s="54"/>
      <c r="K39" s="60"/>
      <c r="L39" s="1816"/>
      <c r="M39" s="1816"/>
      <c r="N39" s="1816"/>
      <c r="O39" s="1816"/>
      <c r="P39" s="208"/>
      <c r="Q39" s="209"/>
      <c r="R39" s="1772"/>
      <c r="T39" s="319"/>
      <c r="U39" s="319"/>
      <c r="V39" s="892"/>
      <c r="W39" s="73"/>
      <c r="X39" s="896"/>
      <c r="Y39" s="889"/>
      <c r="Z39" s="901"/>
      <c r="AA39" s="902"/>
      <c r="AB39" s="74"/>
      <c r="AC39" s="906"/>
      <c r="AD39" s="51"/>
      <c r="AE39" s="285"/>
      <c r="AF39" s="208"/>
    </row>
    <row r="40" spans="1:32" ht="4.5" customHeight="1">
      <c r="A40" s="209"/>
      <c r="C40" s="820"/>
      <c r="D40" s="54"/>
      <c r="E40" s="54"/>
      <c r="F40" s="54"/>
      <c r="G40" s="54"/>
      <c r="H40" s="54"/>
      <c r="I40" s="54"/>
      <c r="J40" s="54"/>
      <c r="K40" s="60"/>
      <c r="L40" s="114"/>
      <c r="M40" s="114"/>
      <c r="N40" s="114"/>
      <c r="O40" s="115"/>
      <c r="P40" s="208"/>
      <c r="Q40" s="209"/>
      <c r="R40" s="1772"/>
      <c r="T40" s="319"/>
      <c r="U40" s="319"/>
      <c r="V40" s="892"/>
      <c r="W40" s="73"/>
      <c r="X40" s="896"/>
      <c r="Y40" s="889"/>
      <c r="Z40" s="901"/>
      <c r="AA40" s="902"/>
      <c r="AB40" s="74"/>
      <c r="AC40" s="906"/>
      <c r="AD40" s="51"/>
      <c r="AE40" s="140"/>
      <c r="AF40" s="208"/>
    </row>
    <row r="41" spans="1:32" ht="15" customHeight="1">
      <c r="A41" s="209"/>
      <c r="C41" s="1780">
        <v>9</v>
      </c>
      <c r="D41" s="1773" t="str">
        <f ca="1">OFFSET(Lexicon!B494,0,$C$3)</f>
        <v>Do the physical surroundings support effective performance?</v>
      </c>
      <c r="E41" s="1773"/>
      <c r="F41" s="1773"/>
      <c r="G41" s="1773"/>
      <c r="H41" s="1773"/>
      <c r="I41" s="54"/>
      <c r="J41" s="66"/>
      <c r="K41" s="60"/>
      <c r="L41" s="1816"/>
      <c r="M41" s="1816"/>
      <c r="N41" s="1816"/>
      <c r="O41" s="1816"/>
      <c r="P41" s="208"/>
      <c r="Q41" s="209"/>
      <c r="R41" s="841"/>
      <c r="T41" s="319"/>
      <c r="U41" s="319"/>
      <c r="V41" s="892"/>
      <c r="W41" s="73"/>
      <c r="X41" s="896"/>
      <c r="Y41" s="889"/>
      <c r="Z41" s="901"/>
      <c r="AA41" s="902"/>
      <c r="AB41" s="74"/>
      <c r="AC41" s="906"/>
      <c r="AD41" s="51"/>
      <c r="AE41" s="140"/>
      <c r="AF41" s="208"/>
    </row>
    <row r="42" spans="1:32" ht="15" customHeight="1">
      <c r="A42" s="209"/>
      <c r="C42" s="1780"/>
      <c r="D42" s="1773"/>
      <c r="E42" s="1773"/>
      <c r="F42" s="1773"/>
      <c r="G42" s="1773"/>
      <c r="H42" s="1773"/>
      <c r="I42" s="54"/>
      <c r="J42" s="54"/>
      <c r="K42" s="60"/>
      <c r="L42" s="1816"/>
      <c r="M42" s="1816"/>
      <c r="N42" s="1816"/>
      <c r="O42" s="1816"/>
      <c r="P42" s="208"/>
      <c r="Q42" s="209"/>
      <c r="R42" s="1772"/>
      <c r="T42" s="319"/>
      <c r="U42" s="319"/>
      <c r="V42" s="892"/>
      <c r="W42" s="73"/>
      <c r="X42" s="896"/>
      <c r="Y42" s="889"/>
      <c r="Z42" s="901"/>
      <c r="AA42" s="902"/>
      <c r="AB42" s="74"/>
      <c r="AC42" s="906"/>
      <c r="AD42" s="51"/>
      <c r="AE42" s="140"/>
      <c r="AF42" s="208"/>
    </row>
    <row r="43" spans="1:32" ht="9" customHeight="1">
      <c r="A43" s="209"/>
      <c r="C43" s="861"/>
      <c r="D43" s="71"/>
      <c r="E43" s="71"/>
      <c r="F43" s="71"/>
      <c r="G43" s="71"/>
      <c r="H43" s="71"/>
      <c r="I43" s="49"/>
      <c r="J43" s="71"/>
      <c r="K43" s="49"/>
      <c r="L43" s="116"/>
      <c r="M43" s="116"/>
      <c r="N43" s="116"/>
      <c r="O43" s="117"/>
      <c r="P43" s="208"/>
      <c r="Q43" s="209"/>
      <c r="R43" s="1772"/>
      <c r="T43" s="319"/>
      <c r="U43" s="319"/>
      <c r="V43" s="892"/>
      <c r="W43" s="73"/>
      <c r="X43" s="896"/>
      <c r="Y43" s="889"/>
      <c r="Z43" s="901"/>
      <c r="AA43" s="902"/>
      <c r="AB43" s="74"/>
      <c r="AC43" s="906"/>
      <c r="AD43" s="51"/>
      <c r="AE43" s="140"/>
      <c r="AF43" s="208"/>
    </row>
    <row r="44" spans="1:32" ht="4.5" customHeight="1">
      <c r="A44" s="209"/>
      <c r="D44" s="49"/>
      <c r="E44" s="49"/>
      <c r="F44" s="49"/>
      <c r="G44" s="49"/>
      <c r="H44" s="49"/>
      <c r="I44" s="49"/>
      <c r="J44" s="49"/>
      <c r="K44" s="49"/>
      <c r="L44" s="118"/>
      <c r="M44" s="118"/>
      <c r="N44" s="118"/>
      <c r="O44" s="110"/>
      <c r="P44" s="208"/>
      <c r="Q44" s="209"/>
      <c r="R44" s="841"/>
      <c r="T44" s="319"/>
      <c r="U44" s="319"/>
      <c r="V44" s="893"/>
      <c r="W44" s="73"/>
      <c r="X44" s="897"/>
      <c r="Y44" s="898"/>
      <c r="Z44" s="903"/>
      <c r="AA44" s="904"/>
      <c r="AB44" s="74"/>
      <c r="AC44" s="907"/>
      <c r="AD44" s="51"/>
      <c r="AE44" s="140"/>
      <c r="AF44" s="208"/>
    </row>
    <row r="45" spans="1:32" ht="12.75" customHeight="1">
      <c r="A45" s="209"/>
      <c r="C45" s="819" t="str">
        <f ca="1">OFFSET(Lexicon!B495,0,$C$3)</f>
        <v>Performer</v>
      </c>
      <c r="D45" s="49"/>
      <c r="E45" s="49"/>
      <c r="F45" s="49"/>
      <c r="G45" s="49"/>
      <c r="H45" s="49"/>
      <c r="I45" s="49"/>
      <c r="J45" s="49"/>
      <c r="K45" s="49"/>
      <c r="L45" s="118"/>
      <c r="M45" s="118"/>
      <c r="N45" s="118"/>
      <c r="O45" s="110"/>
      <c r="P45" s="208"/>
      <c r="Q45" s="209"/>
      <c r="R45" s="841"/>
      <c r="S45" s="140"/>
      <c r="T45" s="140"/>
      <c r="U45" s="140"/>
      <c r="V45" s="140"/>
      <c r="W45" s="140"/>
      <c r="X45" s="1768" t="str">
        <f ca="1">X25</f>
        <v>Immediate</v>
      </c>
      <c r="Y45" s="1768"/>
      <c r="Z45" s="1768" t="str">
        <f ca="1">Z25</f>
        <v>Delayed</v>
      </c>
      <c r="AA45" s="1768"/>
      <c r="AB45" s="140"/>
      <c r="AC45" s="844"/>
      <c r="AD45" s="805"/>
      <c r="AE45" s="140"/>
      <c r="AF45" s="208"/>
    </row>
    <row r="46" spans="1:32" ht="4.5" customHeight="1">
      <c r="A46" s="209"/>
      <c r="D46" s="49"/>
      <c r="E46" s="49"/>
      <c r="F46" s="49"/>
      <c r="G46" s="49"/>
      <c r="H46" s="49"/>
      <c r="I46" s="49"/>
      <c r="J46" s="49"/>
      <c r="K46" s="49"/>
      <c r="L46" s="118"/>
      <c r="M46" s="118"/>
      <c r="N46" s="118"/>
      <c r="O46" s="110"/>
      <c r="P46" s="208"/>
      <c r="Q46" s="209"/>
      <c r="R46" s="841"/>
      <c r="S46" s="140"/>
      <c r="T46" s="140"/>
      <c r="U46" s="140"/>
      <c r="V46" s="140"/>
      <c r="W46" s="140"/>
      <c r="X46" s="1769"/>
      <c r="Y46" s="1769"/>
      <c r="Z46" s="1769"/>
      <c r="AA46" s="1769"/>
      <c r="AB46" s="140"/>
      <c r="AC46" s="140"/>
      <c r="AD46" s="140"/>
      <c r="AE46" s="140"/>
      <c r="AF46" s="208"/>
    </row>
    <row r="47" spans="1:32" ht="15" customHeight="1">
      <c r="A47" s="209"/>
      <c r="C47" s="1780">
        <v>1</v>
      </c>
      <c r="D47" s="1773" t="str">
        <f ca="1">OFFSET(Lexicon!B496,0,$C$3)</f>
        <v>Does the Performer have the necessary knowledge and skill to perform?</v>
      </c>
      <c r="E47" s="1773"/>
      <c r="F47" s="1773"/>
      <c r="G47" s="1773"/>
      <c r="H47" s="1773"/>
      <c r="I47" s="49"/>
      <c r="J47" s="66"/>
      <c r="K47" s="60"/>
      <c r="L47" s="1816"/>
      <c r="M47" s="1816"/>
      <c r="N47" s="1816"/>
      <c r="O47" s="1816"/>
      <c r="P47" s="208"/>
      <c r="Q47" s="209"/>
      <c r="R47" s="841"/>
      <c r="S47" s="140"/>
      <c r="T47" s="140"/>
      <c r="U47" s="140"/>
      <c r="V47" s="140"/>
      <c r="W47" s="140"/>
      <c r="X47" s="140"/>
      <c r="Y47" s="140"/>
      <c r="Z47" s="140"/>
      <c r="AA47" s="140"/>
      <c r="AB47" s="140"/>
      <c r="AC47" s="140"/>
      <c r="AD47" s="140"/>
      <c r="AE47" s="140"/>
      <c r="AF47" s="208"/>
    </row>
    <row r="48" spans="1:32" ht="15" customHeight="1">
      <c r="A48" s="209"/>
      <c r="C48" s="1780"/>
      <c r="D48" s="1773"/>
      <c r="E48" s="1773"/>
      <c r="F48" s="1773"/>
      <c r="G48" s="1773"/>
      <c r="H48" s="1773"/>
      <c r="I48" s="49"/>
      <c r="J48" s="54"/>
      <c r="K48" s="60"/>
      <c r="L48" s="1816"/>
      <c r="M48" s="1816"/>
      <c r="N48" s="1816"/>
      <c r="O48" s="1816"/>
      <c r="P48" s="208"/>
      <c r="Q48" s="209"/>
      <c r="R48" s="841"/>
      <c r="S48" s="140"/>
      <c r="T48" s="140"/>
      <c r="U48" s="140"/>
      <c r="V48" s="140"/>
      <c r="W48" s="140"/>
      <c r="X48" s="140"/>
      <c r="Y48" s="140"/>
      <c r="Z48" s="140"/>
      <c r="AA48" s="140"/>
      <c r="AB48" s="140"/>
      <c r="AC48" s="140"/>
      <c r="AD48" s="140"/>
      <c r="AE48" s="140"/>
      <c r="AF48" s="208"/>
    </row>
    <row r="49" spans="1:32" ht="4.5" customHeight="1">
      <c r="A49" s="209"/>
      <c r="D49" s="49"/>
      <c r="E49" s="49"/>
      <c r="F49" s="49"/>
      <c r="G49" s="49"/>
      <c r="H49" s="49"/>
      <c r="I49" s="49"/>
      <c r="J49" s="49"/>
      <c r="K49" s="49"/>
      <c r="L49" s="118"/>
      <c r="M49" s="118"/>
      <c r="N49" s="118"/>
      <c r="O49" s="110"/>
      <c r="P49" s="208"/>
      <c r="Q49" s="209"/>
      <c r="R49" s="856"/>
      <c r="S49" s="857"/>
      <c r="T49" s="857"/>
      <c r="U49" s="857"/>
      <c r="V49" s="857"/>
      <c r="W49" s="857"/>
      <c r="X49" s="857"/>
      <c r="Y49" s="857"/>
      <c r="Z49" s="857"/>
      <c r="AA49" s="857"/>
      <c r="AB49" s="857"/>
      <c r="AC49" s="857"/>
      <c r="AD49" s="857"/>
      <c r="AE49" s="857"/>
      <c r="AF49" s="208"/>
    </row>
    <row r="50" spans="1:32" ht="15" customHeight="1">
      <c r="A50" s="209"/>
      <c r="C50" s="1780">
        <v>2</v>
      </c>
      <c r="D50" s="1773" t="str">
        <f ca="1">OFFSET(Lexicon!B497,0,$C$3)</f>
        <v>Does the Performer know why the performance is expected?</v>
      </c>
      <c r="E50" s="1773"/>
      <c r="F50" s="1773"/>
      <c r="G50" s="1773"/>
      <c r="H50" s="1773"/>
      <c r="I50" s="49"/>
      <c r="J50" s="66"/>
      <c r="K50" s="60"/>
      <c r="L50" s="1816"/>
      <c r="M50" s="1816"/>
      <c r="N50" s="1816"/>
      <c r="O50" s="1816"/>
      <c r="P50" s="208"/>
      <c r="Q50" s="209"/>
      <c r="R50" s="841"/>
      <c r="S50" s="140"/>
      <c r="T50" s="140"/>
      <c r="U50" s="140"/>
      <c r="V50" s="140"/>
      <c r="W50" s="140"/>
      <c r="X50" s="140"/>
      <c r="Y50" s="140"/>
      <c r="Z50" s="140"/>
      <c r="AA50" s="140"/>
      <c r="AB50" s="140"/>
      <c r="AC50" s="140"/>
      <c r="AD50" s="140"/>
      <c r="AE50" s="140"/>
      <c r="AF50" s="208"/>
    </row>
    <row r="51" spans="1:32" ht="15" customHeight="1">
      <c r="A51" s="209"/>
      <c r="C51" s="1780"/>
      <c r="D51" s="1773"/>
      <c r="E51" s="1773"/>
      <c r="F51" s="1773"/>
      <c r="G51" s="1773"/>
      <c r="H51" s="1773"/>
      <c r="I51" s="49"/>
      <c r="J51" s="54"/>
      <c r="K51" s="60"/>
      <c r="L51" s="1816"/>
      <c r="M51" s="1816"/>
      <c r="N51" s="1816"/>
      <c r="O51" s="1816"/>
      <c r="P51" s="208"/>
      <c r="Q51" s="209"/>
      <c r="R51" s="852"/>
      <c r="S51" s="140"/>
      <c r="T51" s="140"/>
      <c r="U51" s="1769" t="str">
        <f ca="1">U5</f>
        <v>Starting point: Identify the Response</v>
      </c>
      <c r="V51" s="1769"/>
      <c r="W51" s="1769"/>
      <c r="X51" s="1805" t="str">
        <f ca="1">OFFSET(Lexicon!B574,0,$C$1)</f>
        <v>Additional Balance of Consequences Worksheet</v>
      </c>
      <c r="Y51" s="1805"/>
      <c r="Z51" s="1805"/>
      <c r="AA51" s="1805"/>
      <c r="AB51" s="140"/>
      <c r="AC51" s="140"/>
      <c r="AD51" s="140"/>
      <c r="AE51" s="140"/>
      <c r="AF51" s="208"/>
    </row>
    <row r="52" spans="1:32" ht="5.25" customHeight="1">
      <c r="A52" s="209"/>
      <c r="C52" s="820"/>
      <c r="D52" s="49"/>
      <c r="E52" s="49"/>
      <c r="F52" s="49"/>
      <c r="G52" s="49"/>
      <c r="H52" s="49"/>
      <c r="I52" s="49"/>
      <c r="J52" s="49"/>
      <c r="K52" s="49"/>
      <c r="L52" s="118"/>
      <c r="M52" s="118"/>
      <c r="N52" s="118"/>
      <c r="O52" s="110"/>
      <c r="P52" s="208"/>
      <c r="Q52" s="209"/>
      <c r="R52" s="10"/>
      <c r="S52" s="140"/>
      <c r="T52" s="140"/>
      <c r="U52" s="140"/>
      <c r="V52" s="140"/>
      <c r="W52" s="140"/>
      <c r="X52" s="140"/>
      <c r="Y52" s="140"/>
      <c r="Z52" s="140"/>
      <c r="AA52" s="140"/>
      <c r="AB52" s="140"/>
      <c r="AC52" s="140"/>
      <c r="AD52" s="140"/>
      <c r="AE52" s="140"/>
      <c r="AF52" s="208"/>
    </row>
    <row r="53" spans="1:32" ht="15" customHeight="1">
      <c r="A53" s="209"/>
      <c r="C53" s="1780">
        <v>3</v>
      </c>
      <c r="D53" s="1773" t="str">
        <f ca="1">OFFSET(Lexicon!B498,0,$C$3)</f>
        <v>Is the Performer well suited to the job?</v>
      </c>
      <c r="E53" s="1773"/>
      <c r="F53" s="1773"/>
      <c r="G53" s="1773"/>
      <c r="H53" s="1773"/>
      <c r="I53" s="49"/>
      <c r="J53" s="66"/>
      <c r="K53" s="60"/>
      <c r="L53" s="1816"/>
      <c r="M53" s="1816"/>
      <c r="N53" s="1816"/>
      <c r="O53" s="1816"/>
      <c r="P53" s="208"/>
      <c r="Q53" s="209"/>
      <c r="R53" s="10"/>
      <c r="S53" s="140"/>
      <c r="T53" s="140"/>
      <c r="U53" s="140"/>
      <c r="V53" s="140"/>
      <c r="W53" s="140"/>
      <c r="X53" s="140"/>
      <c r="Y53" s="140"/>
      <c r="Z53" s="140"/>
      <c r="AA53" s="140"/>
      <c r="AB53" s="140"/>
      <c r="AC53" s="140"/>
      <c r="AD53" s="140"/>
      <c r="AE53" s="140"/>
      <c r="AF53" s="208"/>
    </row>
    <row r="54" spans="1:32" ht="15" customHeight="1">
      <c r="A54" s="209"/>
      <c r="C54" s="1780"/>
      <c r="D54" s="1773"/>
      <c r="E54" s="1773"/>
      <c r="F54" s="1773"/>
      <c r="G54" s="1773"/>
      <c r="H54" s="1773"/>
      <c r="I54" s="49"/>
      <c r="J54" s="54"/>
      <c r="K54" s="60"/>
      <c r="L54" s="1816"/>
      <c r="M54" s="1816"/>
      <c r="N54" s="1816"/>
      <c r="O54" s="1816"/>
      <c r="P54" s="208"/>
      <c r="Q54" s="209"/>
      <c r="R54" s="10"/>
      <c r="S54" s="140"/>
      <c r="T54" s="140"/>
      <c r="U54" s="140"/>
      <c r="V54" s="1357" t="str">
        <f ca="1">OFFSET(Lexicon!B516,0,$C$1)</f>
        <v>Desired Response</v>
      </c>
      <c r="W54" s="140"/>
      <c r="X54" s="1769" t="str">
        <f ca="1">X7</f>
        <v>Consequences to Performer</v>
      </c>
      <c r="Y54" s="1769"/>
      <c r="Z54" s="1769"/>
      <c r="AA54" s="1769"/>
      <c r="AB54" s="1357" t="str">
        <f ca="1">AB7</f>
        <v>Consequences to Organisation</v>
      </c>
      <c r="AC54" s="1357"/>
      <c r="AD54" s="1357"/>
      <c r="AE54" s="140"/>
      <c r="AF54" s="208"/>
    </row>
    <row r="55" spans="1:32" ht="4.5" customHeight="1">
      <c r="A55" s="209"/>
      <c r="C55" s="861"/>
      <c r="D55" s="71"/>
      <c r="E55" s="71"/>
      <c r="F55" s="71"/>
      <c r="G55" s="71"/>
      <c r="H55" s="71"/>
      <c r="I55" s="49"/>
      <c r="J55" s="71"/>
      <c r="K55" s="49"/>
      <c r="L55" s="116"/>
      <c r="M55" s="116"/>
      <c r="N55" s="116"/>
      <c r="O55" s="117"/>
      <c r="P55" s="208"/>
      <c r="Q55" s="209"/>
      <c r="R55" s="10"/>
      <c r="S55" s="820"/>
      <c r="T55" s="319"/>
      <c r="U55" s="319"/>
      <c r="V55" s="1765"/>
      <c r="W55" s="319"/>
      <c r="X55" s="1765"/>
      <c r="Y55" s="1765"/>
      <c r="Z55" s="1765"/>
      <c r="AA55" s="1765"/>
      <c r="AB55" s="1357"/>
      <c r="AC55" s="1357"/>
      <c r="AD55" s="1357"/>
      <c r="AE55" s="108"/>
      <c r="AF55" s="208"/>
    </row>
    <row r="56" spans="1:32">
      <c r="A56" s="209"/>
      <c r="C56" s="819" t="str">
        <f ca="1">OFFSET(Lexicon!B499,0,$C$3)</f>
        <v>Consequences</v>
      </c>
      <c r="D56" s="49"/>
      <c r="E56" s="49"/>
      <c r="F56" s="49"/>
      <c r="G56" s="49"/>
      <c r="H56" s="49"/>
      <c r="I56" s="49"/>
      <c r="J56" s="49"/>
      <c r="K56" s="49"/>
      <c r="L56" s="118"/>
      <c r="M56" s="118"/>
      <c r="N56" s="118"/>
      <c r="O56" s="110"/>
      <c r="P56" s="208"/>
      <c r="Q56" s="209"/>
      <c r="R56" s="10"/>
      <c r="S56" s="820"/>
      <c r="T56" s="319"/>
      <c r="U56" s="319"/>
      <c r="V56" s="1781">
        <f>G7</f>
        <v>0</v>
      </c>
      <c r="W56" s="73"/>
      <c r="X56" s="1784"/>
      <c r="Y56" s="1785"/>
      <c r="Z56" s="1789"/>
      <c r="AA56" s="1790"/>
      <c r="AB56" s="74"/>
      <c r="AC56" s="1795"/>
      <c r="AD56" s="51"/>
      <c r="AE56" s="59"/>
      <c r="AF56" s="208"/>
    </row>
    <row r="57" spans="1:32" ht="7.5" customHeight="1">
      <c r="A57" s="209"/>
      <c r="D57" s="49"/>
      <c r="E57" s="49"/>
      <c r="F57" s="49"/>
      <c r="G57" s="49"/>
      <c r="H57" s="49"/>
      <c r="I57" s="49"/>
      <c r="J57" s="49"/>
      <c r="K57" s="49"/>
      <c r="L57" s="118"/>
      <c r="M57" s="118"/>
      <c r="N57" s="118"/>
      <c r="O57" s="110"/>
      <c r="P57" s="208"/>
      <c r="Q57" s="209"/>
      <c r="R57" s="10"/>
      <c r="S57" s="820"/>
      <c r="T57" s="319"/>
      <c r="U57" s="319"/>
      <c r="V57" s="1782"/>
      <c r="W57" s="73"/>
      <c r="X57" s="1786"/>
      <c r="Y57" s="1770"/>
      <c r="Z57" s="1791"/>
      <c r="AA57" s="1792"/>
      <c r="AB57" s="74"/>
      <c r="AC57" s="1796"/>
      <c r="AD57" s="51"/>
      <c r="AE57" s="59"/>
      <c r="AF57" s="208"/>
    </row>
    <row r="58" spans="1:32" ht="15" customHeight="1">
      <c r="A58" s="209"/>
      <c r="C58" s="1780">
        <v>1</v>
      </c>
      <c r="D58" s="1773" t="str">
        <f ca="1">OFFSET(Lexicon!B500,0,$C$3)</f>
        <v>Are the Consequences immediate enough to encourage the desired Response?</v>
      </c>
      <c r="E58" s="1773"/>
      <c r="F58" s="1773"/>
      <c r="G58" s="1773"/>
      <c r="H58" s="1773"/>
      <c r="I58" s="49"/>
      <c r="J58" s="66"/>
      <c r="K58" s="60"/>
      <c r="L58" s="1816"/>
      <c r="M58" s="1816"/>
      <c r="N58" s="1816"/>
      <c r="O58" s="1816"/>
      <c r="P58" s="208"/>
      <c r="Q58" s="209"/>
      <c r="R58" s="10"/>
      <c r="S58" s="820"/>
      <c r="T58" s="319"/>
      <c r="U58" s="319"/>
      <c r="V58" s="1782"/>
      <c r="W58" s="73"/>
      <c r="X58" s="1786"/>
      <c r="Y58" s="1770"/>
      <c r="Z58" s="1791"/>
      <c r="AA58" s="1792"/>
      <c r="AB58" s="74"/>
      <c r="AC58" s="1796"/>
      <c r="AD58" s="51"/>
      <c r="AE58" s="140"/>
      <c r="AF58" s="208"/>
    </row>
    <row r="59" spans="1:32" ht="15" customHeight="1">
      <c r="A59" s="209"/>
      <c r="C59" s="1780"/>
      <c r="D59" s="1773"/>
      <c r="E59" s="1773"/>
      <c r="F59" s="1773"/>
      <c r="G59" s="1773"/>
      <c r="H59" s="1773"/>
      <c r="I59" s="49"/>
      <c r="J59" s="54"/>
      <c r="K59" s="60"/>
      <c r="L59" s="1816"/>
      <c r="M59" s="1816"/>
      <c r="N59" s="1816"/>
      <c r="O59" s="1816"/>
      <c r="P59" s="208"/>
      <c r="Q59" s="209"/>
      <c r="R59" s="10"/>
      <c r="S59" s="820"/>
      <c r="T59" s="319"/>
      <c r="U59" s="319"/>
      <c r="V59" s="1782"/>
      <c r="W59" s="73"/>
      <c r="X59" s="1786"/>
      <c r="Y59" s="1770"/>
      <c r="Z59" s="1791"/>
      <c r="AA59" s="1792"/>
      <c r="AB59" s="74"/>
      <c r="AC59" s="1796"/>
      <c r="AD59" s="51"/>
      <c r="AE59" s="59"/>
      <c r="AF59" s="208"/>
    </row>
    <row r="60" spans="1:32" ht="4.5" customHeight="1">
      <c r="A60" s="209"/>
      <c r="C60" s="820"/>
      <c r="D60" s="49"/>
      <c r="E60" s="49"/>
      <c r="F60" s="49"/>
      <c r="G60" s="49"/>
      <c r="H60" s="49"/>
      <c r="I60" s="49"/>
      <c r="J60" s="49"/>
      <c r="K60" s="49"/>
      <c r="L60" s="118"/>
      <c r="M60" s="118"/>
      <c r="N60" s="118"/>
      <c r="O60" s="110"/>
      <c r="P60" s="208"/>
      <c r="Q60" s="209"/>
      <c r="R60" s="10"/>
      <c r="S60" s="820"/>
      <c r="T60" s="319"/>
      <c r="U60" s="319"/>
      <c r="V60" s="1782"/>
      <c r="W60" s="73"/>
      <c r="X60" s="1786"/>
      <c r="Y60" s="1770"/>
      <c r="Z60" s="1791"/>
      <c r="AA60" s="1792"/>
      <c r="AB60" s="74"/>
      <c r="AC60" s="1796"/>
      <c r="AD60" s="51"/>
      <c r="AE60" s="59"/>
      <c r="AF60" s="208"/>
    </row>
    <row r="61" spans="1:32" ht="15" customHeight="1">
      <c r="A61" s="209"/>
      <c r="C61" s="1780">
        <v>2</v>
      </c>
      <c r="D61" s="1773" t="str">
        <f ca="1">OFFSET(Lexicon!B501,0,$C$3)</f>
        <v>Are appropriate Consequences provided consistently?</v>
      </c>
      <c r="E61" s="1773"/>
      <c r="F61" s="1773"/>
      <c r="G61" s="1773"/>
      <c r="H61" s="1773"/>
      <c r="I61" s="49"/>
      <c r="J61" s="66"/>
      <c r="K61" s="60"/>
      <c r="L61" s="1816"/>
      <c r="M61" s="1816"/>
      <c r="N61" s="1816"/>
      <c r="O61" s="1816"/>
      <c r="P61" s="208"/>
      <c r="Q61" s="209"/>
      <c r="R61" s="10"/>
      <c r="S61" s="820"/>
      <c r="T61" s="319"/>
      <c r="U61" s="319"/>
      <c r="V61" s="1782"/>
      <c r="W61" s="73"/>
      <c r="X61" s="1786"/>
      <c r="Y61" s="1770"/>
      <c r="Z61" s="1791"/>
      <c r="AA61" s="1792"/>
      <c r="AB61" s="74"/>
      <c r="AC61" s="1796"/>
      <c r="AD61" s="51"/>
      <c r="AE61" s="59"/>
      <c r="AF61" s="208"/>
    </row>
    <row r="62" spans="1:32" ht="15" customHeight="1">
      <c r="A62" s="209"/>
      <c r="C62" s="1780"/>
      <c r="D62" s="1773"/>
      <c r="E62" s="1773"/>
      <c r="F62" s="1773"/>
      <c r="G62" s="1773"/>
      <c r="H62" s="1773"/>
      <c r="I62" s="49"/>
      <c r="J62" s="54"/>
      <c r="K62" s="60"/>
      <c r="L62" s="1816"/>
      <c r="M62" s="1816"/>
      <c r="N62" s="1816"/>
      <c r="O62" s="1816"/>
      <c r="P62" s="208"/>
      <c r="Q62" s="209"/>
      <c r="R62" s="10"/>
      <c r="T62" s="319"/>
      <c r="U62" s="319"/>
      <c r="V62" s="1782"/>
      <c r="W62" s="75" t="s">
        <v>859</v>
      </c>
      <c r="X62" s="1786"/>
      <c r="Y62" s="1770"/>
      <c r="Z62" s="1791"/>
      <c r="AA62" s="1792"/>
      <c r="AB62" s="75" t="s">
        <v>859</v>
      </c>
      <c r="AC62" s="1796"/>
      <c r="AD62" s="51"/>
      <c r="AE62" s="59"/>
      <c r="AF62" s="208"/>
    </row>
    <row r="63" spans="1:32" ht="4.5" customHeight="1">
      <c r="A63" s="209"/>
      <c r="C63" s="820"/>
      <c r="D63" s="49"/>
      <c r="E63" s="49"/>
      <c r="F63" s="49"/>
      <c r="G63" s="49"/>
      <c r="H63" s="49"/>
      <c r="I63" s="49"/>
      <c r="J63" s="49"/>
      <c r="K63" s="49"/>
      <c r="L63" s="118"/>
      <c r="M63" s="118"/>
      <c r="N63" s="118"/>
      <c r="O63" s="110"/>
      <c r="P63" s="208"/>
      <c r="Q63" s="209"/>
      <c r="R63" s="10"/>
      <c r="T63" s="319"/>
      <c r="U63" s="319"/>
      <c r="V63" s="1782"/>
      <c r="W63" s="75"/>
      <c r="X63" s="1787"/>
      <c r="Y63" s="1788"/>
      <c r="Z63" s="1793"/>
      <c r="AA63" s="1794"/>
      <c r="AB63" s="74"/>
      <c r="AC63" s="1797"/>
      <c r="AD63" s="51"/>
      <c r="AE63" s="59"/>
      <c r="AF63" s="208"/>
    </row>
    <row r="64" spans="1:32" ht="15" customHeight="1">
      <c r="A64" s="209"/>
      <c r="C64" s="1780">
        <v>3</v>
      </c>
      <c r="D64" s="1773" t="str">
        <f ca="1">OFFSET(Lexicon!B502,0,$C$3)</f>
        <v>Are the Consequences significant to the Performer?</v>
      </c>
      <c r="E64" s="1773"/>
      <c r="F64" s="1773"/>
      <c r="G64" s="1773"/>
      <c r="H64" s="1773"/>
      <c r="I64" s="49"/>
      <c r="J64" s="66"/>
      <c r="K64" s="60"/>
      <c r="L64" s="1816"/>
      <c r="M64" s="1816"/>
      <c r="N64" s="1816"/>
      <c r="O64" s="1816"/>
      <c r="P64" s="208"/>
      <c r="Q64" s="209"/>
      <c r="R64" s="10"/>
      <c r="T64" s="319"/>
      <c r="U64" s="319"/>
      <c r="V64" s="1782"/>
      <c r="W64" s="76"/>
      <c r="X64" s="1784"/>
      <c r="Y64" s="1785"/>
      <c r="Z64" s="1789"/>
      <c r="AA64" s="1790"/>
      <c r="AB64" s="74"/>
      <c r="AC64" s="146"/>
      <c r="AD64" s="51"/>
      <c r="AE64" s="59"/>
      <c r="AF64" s="208"/>
    </row>
    <row r="65" spans="1:32" ht="15" customHeight="1">
      <c r="A65" s="209"/>
      <c r="C65" s="1780"/>
      <c r="D65" s="1773"/>
      <c r="E65" s="1773"/>
      <c r="F65" s="1773"/>
      <c r="G65" s="1773"/>
      <c r="H65" s="1773"/>
      <c r="I65" s="49"/>
      <c r="J65" s="54"/>
      <c r="K65" s="60"/>
      <c r="L65" s="1816"/>
      <c r="M65" s="1816"/>
      <c r="N65" s="1816"/>
      <c r="O65" s="1816"/>
      <c r="P65" s="208"/>
      <c r="Q65" s="209"/>
      <c r="R65" s="10"/>
      <c r="T65" s="319"/>
      <c r="U65" s="319"/>
      <c r="V65" s="1782"/>
      <c r="W65" s="77" t="s">
        <v>861</v>
      </c>
      <c r="X65" s="1786"/>
      <c r="Y65" s="1770"/>
      <c r="Z65" s="1791"/>
      <c r="AA65" s="1792"/>
      <c r="AB65" s="77" t="s">
        <v>861</v>
      </c>
      <c r="AC65" s="147"/>
      <c r="AD65" s="51"/>
      <c r="AE65" s="59"/>
      <c r="AF65" s="208"/>
    </row>
    <row r="66" spans="1:32" ht="4.5" customHeight="1">
      <c r="A66" s="209"/>
      <c r="C66" s="820"/>
      <c r="D66" s="49"/>
      <c r="E66" s="49"/>
      <c r="F66" s="49"/>
      <c r="G66" s="49"/>
      <c r="H66" s="49"/>
      <c r="I66" s="49"/>
      <c r="J66" s="49"/>
      <c r="K66" s="49"/>
      <c r="L66" s="118"/>
      <c r="M66" s="118"/>
      <c r="N66" s="118"/>
      <c r="O66" s="110"/>
      <c r="P66" s="208"/>
      <c r="Q66" s="209"/>
      <c r="R66" s="10"/>
      <c r="T66" s="319"/>
      <c r="U66" s="319"/>
      <c r="V66" s="1782"/>
      <c r="W66" s="73" t="s">
        <v>1914</v>
      </c>
      <c r="X66" s="1786"/>
      <c r="Y66" s="1770"/>
      <c r="Z66" s="1791"/>
      <c r="AA66" s="1792"/>
      <c r="AB66" s="860"/>
      <c r="AC66" s="147"/>
      <c r="AD66" s="51"/>
      <c r="AE66" s="59"/>
      <c r="AF66" s="208"/>
    </row>
    <row r="67" spans="1:32" ht="24" customHeight="1">
      <c r="A67" s="209"/>
      <c r="C67" s="1780">
        <v>4</v>
      </c>
      <c r="D67" s="1773" t="str">
        <f ca="1">OFFSET(Lexicon!B503,0,$C$3)</f>
        <v>On balance, do the Consequences encourage the desired performance? Use the "Balance of consequences" below for additional analysis if needed.</v>
      </c>
      <c r="E67" s="1773"/>
      <c r="F67" s="1773"/>
      <c r="G67" s="1773"/>
      <c r="H67" s="1773"/>
      <c r="I67" s="49"/>
      <c r="J67" s="66"/>
      <c r="K67" s="60"/>
      <c r="L67" s="1816"/>
      <c r="M67" s="1816"/>
      <c r="N67" s="1816"/>
      <c r="O67" s="1816"/>
      <c r="P67" s="208"/>
      <c r="Q67" s="209"/>
      <c r="R67" s="10"/>
      <c r="T67" s="319"/>
      <c r="U67" s="319"/>
      <c r="V67" s="1782"/>
      <c r="W67" s="73"/>
      <c r="X67" s="1786"/>
      <c r="Y67" s="1770"/>
      <c r="Z67" s="1791"/>
      <c r="AA67" s="1792"/>
      <c r="AB67" s="74"/>
      <c r="AC67" s="147"/>
      <c r="AD67" s="51"/>
      <c r="AE67" s="59"/>
      <c r="AF67" s="208"/>
    </row>
    <row r="68" spans="1:32" ht="24" customHeight="1">
      <c r="A68" s="209"/>
      <c r="C68" s="1780"/>
      <c r="D68" s="1773"/>
      <c r="E68" s="1773"/>
      <c r="F68" s="1773"/>
      <c r="G68" s="1773"/>
      <c r="H68" s="1773"/>
      <c r="I68" s="49"/>
      <c r="J68" s="54"/>
      <c r="K68" s="60"/>
      <c r="L68" s="1816"/>
      <c r="M68" s="1816"/>
      <c r="N68" s="1816"/>
      <c r="O68" s="1816"/>
      <c r="P68" s="208"/>
      <c r="Q68" s="209"/>
      <c r="R68" s="10"/>
      <c r="S68" s="1798" t="str">
        <f ca="1">OFFSET(Lexicon!B515,0,$C$1)</f>
        <v>Performer</v>
      </c>
      <c r="T68" s="1379"/>
      <c r="U68" s="1799"/>
      <c r="V68" s="1782"/>
      <c r="W68" s="73"/>
      <c r="X68" s="1786"/>
      <c r="Y68" s="1770"/>
      <c r="Z68" s="1791"/>
      <c r="AA68" s="1792"/>
      <c r="AB68" s="74"/>
      <c r="AC68" s="147"/>
      <c r="AD68" s="51"/>
      <c r="AE68" s="59"/>
      <c r="AF68" s="208"/>
    </row>
    <row r="69" spans="1:32" ht="4.5" customHeight="1">
      <c r="A69" s="209"/>
      <c r="C69" s="862"/>
      <c r="D69" s="71"/>
      <c r="E69" s="71"/>
      <c r="F69" s="71"/>
      <c r="G69" s="71"/>
      <c r="H69" s="71"/>
      <c r="I69" s="49"/>
      <c r="J69" s="71"/>
      <c r="K69" s="49"/>
      <c r="L69" s="116"/>
      <c r="M69" s="116"/>
      <c r="N69" s="116"/>
      <c r="O69" s="117"/>
      <c r="P69" s="208"/>
      <c r="Q69" s="209"/>
      <c r="R69" s="10"/>
      <c r="S69" s="1379"/>
      <c r="T69" s="1379"/>
      <c r="U69" s="1799"/>
      <c r="V69" s="1782"/>
      <c r="W69" s="73"/>
      <c r="X69" s="1786"/>
      <c r="Y69" s="1770"/>
      <c r="Z69" s="1791"/>
      <c r="AA69" s="1792"/>
      <c r="AB69" s="74"/>
      <c r="AC69" s="147"/>
      <c r="AD69" s="51"/>
      <c r="AE69" s="59"/>
      <c r="AF69" s="208"/>
    </row>
    <row r="70" spans="1:32" ht="3.75" customHeight="1">
      <c r="A70" s="209"/>
      <c r="C70" s="820"/>
      <c r="D70" s="49"/>
      <c r="E70" s="49"/>
      <c r="F70" s="49"/>
      <c r="G70" s="49"/>
      <c r="H70" s="49"/>
      <c r="I70" s="49"/>
      <c r="J70" s="49"/>
      <c r="K70" s="49"/>
      <c r="L70" s="118"/>
      <c r="M70" s="118"/>
      <c r="N70" s="118"/>
      <c r="O70" s="110"/>
      <c r="P70" s="208"/>
      <c r="Q70" s="209"/>
      <c r="R70" s="10"/>
      <c r="T70" s="1800" t="s">
        <v>1912</v>
      </c>
      <c r="U70" s="319"/>
      <c r="V70" s="1782"/>
      <c r="W70" s="73"/>
      <c r="X70" s="1786"/>
      <c r="Y70" s="1770"/>
      <c r="Z70" s="1791"/>
      <c r="AA70" s="1792"/>
      <c r="AB70" s="74"/>
      <c r="AC70" s="147"/>
      <c r="AD70" s="51"/>
      <c r="AE70" s="59"/>
      <c r="AF70" s="208"/>
    </row>
    <row r="71" spans="1:32">
      <c r="A71" s="209"/>
      <c r="C71" s="819" t="str">
        <f ca="1">OFFSET(Lexicon!B504,0,$C$3)</f>
        <v>Feedback</v>
      </c>
      <c r="D71" s="49"/>
      <c r="E71" s="49"/>
      <c r="F71" s="49"/>
      <c r="G71" s="49"/>
      <c r="H71" s="49"/>
      <c r="I71" s="49"/>
      <c r="J71" s="49"/>
      <c r="K71" s="49"/>
      <c r="L71" s="118"/>
      <c r="M71" s="118"/>
      <c r="N71" s="118"/>
      <c r="O71" s="110"/>
      <c r="P71" s="208"/>
      <c r="Q71" s="209"/>
      <c r="R71" s="10"/>
      <c r="T71" s="1801"/>
      <c r="U71" s="319"/>
      <c r="V71" s="1783"/>
      <c r="W71" s="73"/>
      <c r="X71" s="1787"/>
      <c r="Y71" s="1788"/>
      <c r="Z71" s="1793"/>
      <c r="AA71" s="1794"/>
      <c r="AB71" s="74"/>
      <c r="AC71" s="148"/>
      <c r="AD71" s="51"/>
      <c r="AE71" s="59"/>
      <c r="AF71" s="208"/>
    </row>
    <row r="72" spans="1:32" ht="4.5" customHeight="1">
      <c r="A72" s="209"/>
      <c r="C72" s="820"/>
      <c r="D72" s="49"/>
      <c r="E72" s="49"/>
      <c r="F72" s="49"/>
      <c r="G72" s="49"/>
      <c r="H72" s="49"/>
      <c r="I72" s="49"/>
      <c r="J72" s="49"/>
      <c r="K72" s="49"/>
      <c r="L72" s="118"/>
      <c r="M72" s="118"/>
      <c r="N72" s="118"/>
      <c r="O72" s="110"/>
      <c r="P72" s="208"/>
      <c r="Q72" s="209"/>
      <c r="R72" s="10"/>
      <c r="T72" s="1801"/>
      <c r="U72" s="144"/>
      <c r="V72" s="319"/>
      <c r="W72" s="319"/>
      <c r="X72" s="1768" t="str">
        <f ca="1">X25</f>
        <v>Immediate</v>
      </c>
      <c r="Y72" s="1768"/>
      <c r="Z72" s="1768" t="str">
        <f ca="1">Z25</f>
        <v>Delayed</v>
      </c>
      <c r="AA72" s="1768"/>
      <c r="AB72" s="78"/>
      <c r="AC72" s="78"/>
      <c r="AD72" s="51"/>
      <c r="AE72" s="59"/>
      <c r="AF72" s="208"/>
    </row>
    <row r="73" spans="1:32" ht="15" customHeight="1">
      <c r="A73" s="209"/>
      <c r="C73" s="1780">
        <v>1</v>
      </c>
      <c r="D73" s="1773" t="str">
        <f ca="1">OFFSET(Lexicon!B505,0,$C$3)</f>
        <v>Does the Performer receive any information about performance?</v>
      </c>
      <c r="E73" s="1773"/>
      <c r="F73" s="1773"/>
      <c r="G73" s="1773"/>
      <c r="H73" s="1773"/>
      <c r="I73" s="49"/>
      <c r="J73" s="66"/>
      <c r="K73" s="60"/>
      <c r="L73" s="1816"/>
      <c r="M73" s="1816"/>
      <c r="N73" s="1816"/>
      <c r="O73" s="1816"/>
      <c r="P73" s="208"/>
      <c r="Q73" s="209"/>
      <c r="R73" s="10"/>
      <c r="T73" s="1801"/>
      <c r="U73" s="144"/>
      <c r="V73" s="319"/>
      <c r="W73" s="319"/>
      <c r="X73" s="319"/>
      <c r="Y73" s="319"/>
      <c r="Z73" s="319"/>
      <c r="AA73" s="319"/>
      <c r="AB73" s="319"/>
      <c r="AC73" s="319"/>
      <c r="AD73" s="51"/>
      <c r="AE73" s="59"/>
      <c r="AF73" s="208"/>
    </row>
    <row r="74" spans="1:32" ht="15" customHeight="1">
      <c r="A74" s="209"/>
      <c r="C74" s="1780"/>
      <c r="D74" s="1773"/>
      <c r="E74" s="1773"/>
      <c r="F74" s="1773"/>
      <c r="G74" s="1773"/>
      <c r="H74" s="1773"/>
      <c r="I74" s="49"/>
      <c r="J74" s="54"/>
      <c r="K74" s="60"/>
      <c r="L74" s="1816"/>
      <c r="M74" s="1816"/>
      <c r="N74" s="1816"/>
      <c r="O74" s="1816"/>
      <c r="P74" s="208"/>
      <c r="Q74" s="209"/>
      <c r="R74" s="10"/>
      <c r="T74" s="1801"/>
      <c r="U74" s="144"/>
      <c r="V74" s="1357" t="str">
        <f ca="1">OFFSET(Lexicon!B518,0,$C$1)</f>
        <v>Alternative or Undesired Response</v>
      </c>
      <c r="W74" s="319"/>
      <c r="X74" s="1769" t="str">
        <f ca="1">X7</f>
        <v>Consequences to Performer</v>
      </c>
      <c r="Y74" s="1769"/>
      <c r="Z74" s="1769"/>
      <c r="AA74" s="1769"/>
      <c r="AB74" s="1357" t="str">
        <f ca="1">AB7</f>
        <v>Consequences to Organisation</v>
      </c>
      <c r="AC74" s="1357"/>
      <c r="AD74" s="1357"/>
      <c r="AE74" s="59"/>
      <c r="AF74" s="208"/>
    </row>
    <row r="75" spans="1:32" ht="4.5" customHeight="1">
      <c r="A75" s="209"/>
      <c r="C75" s="820"/>
      <c r="D75" s="49"/>
      <c r="E75" s="49"/>
      <c r="F75" s="49"/>
      <c r="G75" s="49"/>
      <c r="H75" s="49"/>
      <c r="I75" s="49"/>
      <c r="J75" s="49"/>
      <c r="K75" s="49"/>
      <c r="L75" s="118"/>
      <c r="M75" s="118"/>
      <c r="N75" s="118"/>
      <c r="O75" s="110"/>
      <c r="P75" s="208"/>
      <c r="Q75" s="209"/>
      <c r="R75" s="10"/>
      <c r="T75" s="1801"/>
      <c r="U75" s="319"/>
      <c r="V75" s="1765"/>
      <c r="W75" s="800"/>
      <c r="X75" s="1765"/>
      <c r="Y75" s="1765"/>
      <c r="Z75" s="1765"/>
      <c r="AA75" s="1765"/>
      <c r="AB75" s="1357"/>
      <c r="AC75" s="1357"/>
      <c r="AD75" s="1357"/>
      <c r="AE75" s="59"/>
      <c r="AF75" s="208"/>
    </row>
    <row r="76" spans="1:32" ht="15" customHeight="1">
      <c r="A76" s="209"/>
      <c r="C76" s="1780">
        <v>2</v>
      </c>
      <c r="D76" s="1773" t="str">
        <f ca="1">OFFSET(Lexicon!B506,0,$C$3)</f>
        <v>Is the Feedback used to encourage the desired performance?</v>
      </c>
      <c r="E76" s="1773"/>
      <c r="F76" s="1773"/>
      <c r="G76" s="1773"/>
      <c r="H76" s="1773"/>
      <c r="I76" s="49"/>
      <c r="J76" s="66"/>
      <c r="K76" s="60"/>
      <c r="L76" s="1816"/>
      <c r="M76" s="1816"/>
      <c r="N76" s="1816"/>
      <c r="O76" s="1816"/>
      <c r="P76" s="208"/>
      <c r="Q76" s="209"/>
      <c r="R76" s="10"/>
      <c r="T76" s="1801"/>
      <c r="U76" s="319"/>
      <c r="V76" s="1781">
        <f>G6</f>
        <v>0</v>
      </c>
      <c r="W76" s="73"/>
      <c r="X76" s="1789"/>
      <c r="Y76" s="1803"/>
      <c r="Z76" s="1789"/>
      <c r="AA76" s="1790"/>
      <c r="AB76" s="74"/>
      <c r="AC76" s="1795"/>
      <c r="AD76" s="51"/>
      <c r="AE76" s="59"/>
      <c r="AF76" s="208"/>
    </row>
    <row r="77" spans="1:32" ht="15" customHeight="1">
      <c r="A77" s="209"/>
      <c r="C77" s="1780"/>
      <c r="D77" s="1773"/>
      <c r="E77" s="1773"/>
      <c r="F77" s="1773"/>
      <c r="G77" s="1773"/>
      <c r="H77" s="1773"/>
      <c r="I77" s="49"/>
      <c r="J77" s="54"/>
      <c r="K77" s="60"/>
      <c r="L77" s="1816"/>
      <c r="M77" s="1816"/>
      <c r="N77" s="1816"/>
      <c r="O77" s="1816"/>
      <c r="P77" s="208"/>
      <c r="Q77" s="209"/>
      <c r="R77" s="10"/>
      <c r="T77" s="1802"/>
      <c r="U77" s="319"/>
      <c r="V77" s="1782"/>
      <c r="W77" s="73"/>
      <c r="X77" s="1791"/>
      <c r="Y77" s="1771"/>
      <c r="Z77" s="1791"/>
      <c r="AA77" s="1792"/>
      <c r="AB77" s="74"/>
      <c r="AC77" s="1796"/>
      <c r="AD77" s="51"/>
      <c r="AE77" s="59"/>
      <c r="AF77" s="208"/>
    </row>
    <row r="78" spans="1:32" ht="4.5" customHeight="1">
      <c r="A78" s="209"/>
      <c r="C78" s="820"/>
      <c r="D78" s="49"/>
      <c r="E78" s="49"/>
      <c r="F78" s="49"/>
      <c r="G78" s="49"/>
      <c r="H78" s="49"/>
      <c r="I78" s="49"/>
      <c r="J78" s="49"/>
      <c r="K78" s="49"/>
      <c r="L78" s="118"/>
      <c r="M78" s="118"/>
      <c r="N78" s="118"/>
      <c r="O78" s="110"/>
      <c r="P78" s="208"/>
      <c r="Q78" s="209"/>
      <c r="R78" s="10"/>
      <c r="T78" s="319"/>
      <c r="U78" s="319"/>
      <c r="V78" s="1782"/>
      <c r="W78" s="73"/>
      <c r="X78" s="1791"/>
      <c r="Y78" s="1771"/>
      <c r="Z78" s="1791"/>
      <c r="AA78" s="1792"/>
      <c r="AB78" s="74"/>
      <c r="AC78" s="1796"/>
      <c r="AD78" s="51"/>
      <c r="AE78" s="59"/>
      <c r="AF78" s="208"/>
    </row>
    <row r="79" spans="1:32" ht="15" customHeight="1">
      <c r="A79" s="209"/>
      <c r="C79" s="1780">
        <v>3</v>
      </c>
      <c r="D79" s="1773" t="str">
        <f ca="1">OFFSET(Lexicon!B507,0,$C$3)</f>
        <v>Are relevant measures of performance being fed back?</v>
      </c>
      <c r="E79" s="1773"/>
      <c r="F79" s="1773"/>
      <c r="G79" s="1773"/>
      <c r="H79" s="1773"/>
      <c r="I79" s="49"/>
      <c r="J79" s="66"/>
      <c r="K79" s="60"/>
      <c r="L79" s="1816"/>
      <c r="M79" s="1816"/>
      <c r="N79" s="1816"/>
      <c r="O79" s="1816"/>
      <c r="P79" s="208"/>
      <c r="Q79" s="209"/>
      <c r="R79" s="10"/>
      <c r="T79" s="319"/>
      <c r="U79" s="319"/>
      <c r="V79" s="1782"/>
      <c r="W79" s="73"/>
      <c r="X79" s="1791"/>
      <c r="Y79" s="1771"/>
      <c r="Z79" s="1791"/>
      <c r="AA79" s="1792"/>
      <c r="AB79" s="74"/>
      <c r="AC79" s="1796"/>
      <c r="AD79" s="51"/>
      <c r="AE79" s="59"/>
      <c r="AF79" s="208"/>
    </row>
    <row r="80" spans="1:32" ht="15" customHeight="1">
      <c r="A80" s="209"/>
      <c r="C80" s="1780"/>
      <c r="D80" s="1773"/>
      <c r="E80" s="1773"/>
      <c r="F80" s="1773"/>
      <c r="G80" s="1773"/>
      <c r="H80" s="1773"/>
      <c r="I80" s="49"/>
      <c r="J80" s="54"/>
      <c r="K80" s="60"/>
      <c r="L80" s="1816"/>
      <c r="M80" s="1816"/>
      <c r="N80" s="1816"/>
      <c r="O80" s="1816"/>
      <c r="P80" s="208"/>
      <c r="Q80" s="209"/>
      <c r="R80" s="10"/>
      <c r="T80" s="319"/>
      <c r="U80" s="319"/>
      <c r="V80" s="1782"/>
      <c r="W80" s="73"/>
      <c r="X80" s="1791"/>
      <c r="Y80" s="1771"/>
      <c r="Z80" s="1791"/>
      <c r="AA80" s="1792"/>
      <c r="AB80" s="74"/>
      <c r="AC80" s="1796"/>
      <c r="AD80" s="51"/>
      <c r="AE80" s="59"/>
      <c r="AF80" s="208"/>
    </row>
    <row r="81" spans="1:32" ht="4.5" customHeight="1">
      <c r="A81" s="209"/>
      <c r="C81" s="820"/>
      <c r="D81" s="49"/>
      <c r="E81" s="49"/>
      <c r="F81" s="49"/>
      <c r="G81" s="49"/>
      <c r="H81" s="49"/>
      <c r="I81" s="49"/>
      <c r="J81" s="49"/>
      <c r="K81" s="49"/>
      <c r="L81" s="118"/>
      <c r="M81" s="118"/>
      <c r="N81" s="118"/>
      <c r="O81" s="110"/>
      <c r="P81" s="208"/>
      <c r="Q81" s="209"/>
      <c r="R81" s="10"/>
      <c r="T81" s="319"/>
      <c r="U81" s="319"/>
      <c r="V81" s="1782"/>
      <c r="W81" s="75" t="s">
        <v>859</v>
      </c>
      <c r="X81" s="1791"/>
      <c r="Y81" s="1771"/>
      <c r="Z81" s="1791"/>
      <c r="AA81" s="1792"/>
      <c r="AB81" s="75" t="s">
        <v>859</v>
      </c>
      <c r="AC81" s="1796"/>
      <c r="AD81" s="51"/>
      <c r="AE81" s="59"/>
      <c r="AF81" s="208"/>
    </row>
    <row r="82" spans="1:32" ht="15" customHeight="1">
      <c r="A82" s="209"/>
      <c r="C82" s="1780">
        <v>4</v>
      </c>
      <c r="D82" s="1773" t="str">
        <f ca="1">OFFSET(Lexicon!B508,0,$C$3)</f>
        <v>Does the Feedback include information about progress over time?</v>
      </c>
      <c r="E82" s="1773"/>
      <c r="F82" s="1773"/>
      <c r="G82" s="1773"/>
      <c r="H82" s="1773"/>
      <c r="I82" s="49"/>
      <c r="J82" s="66"/>
      <c r="K82" s="60"/>
      <c r="L82" s="1816"/>
      <c r="M82" s="1816"/>
      <c r="N82" s="1816"/>
      <c r="O82" s="1816"/>
      <c r="P82" s="208"/>
      <c r="Q82" s="209"/>
      <c r="R82" s="10"/>
      <c r="T82" s="319"/>
      <c r="U82" s="319"/>
      <c r="V82" s="1782"/>
      <c r="W82" s="75" t="s">
        <v>859</v>
      </c>
      <c r="X82" s="1791"/>
      <c r="Y82" s="1771"/>
      <c r="Z82" s="1791"/>
      <c r="AA82" s="1792"/>
      <c r="AB82" s="75" t="s">
        <v>859</v>
      </c>
      <c r="AC82" s="1796"/>
      <c r="AD82" s="51"/>
      <c r="AE82" s="59"/>
      <c r="AF82" s="208"/>
    </row>
    <row r="83" spans="1:32" ht="15" customHeight="1">
      <c r="A83" s="209"/>
      <c r="C83" s="1780"/>
      <c r="D83" s="1773"/>
      <c r="E83" s="1773"/>
      <c r="F83" s="1773"/>
      <c r="G83" s="1773"/>
      <c r="H83" s="1773"/>
      <c r="I83" s="49"/>
      <c r="J83" s="54"/>
      <c r="K83" s="60"/>
      <c r="L83" s="1816"/>
      <c r="M83" s="1816"/>
      <c r="N83" s="1816"/>
      <c r="O83" s="1816"/>
      <c r="P83" s="208"/>
      <c r="Q83" s="209"/>
      <c r="R83" s="10"/>
      <c r="T83" s="319"/>
      <c r="U83" s="319"/>
      <c r="V83" s="1782"/>
      <c r="W83" s="75"/>
      <c r="X83" s="1793"/>
      <c r="Y83" s="1804"/>
      <c r="Z83" s="1793"/>
      <c r="AA83" s="1794"/>
      <c r="AB83" s="74"/>
      <c r="AC83" s="1797"/>
      <c r="AD83" s="51"/>
      <c r="AE83" s="285"/>
      <c r="AF83" s="208"/>
    </row>
    <row r="84" spans="1:32" ht="5.25" customHeight="1">
      <c r="A84" s="209"/>
      <c r="C84" s="820"/>
      <c r="D84" s="49"/>
      <c r="E84" s="49"/>
      <c r="F84" s="49"/>
      <c r="G84" s="49"/>
      <c r="H84" s="49"/>
      <c r="I84" s="49"/>
      <c r="J84" s="49"/>
      <c r="K84" s="49"/>
      <c r="L84" s="118"/>
      <c r="M84" s="118"/>
      <c r="N84" s="118"/>
      <c r="O84" s="110"/>
      <c r="P84" s="208"/>
      <c r="Q84" s="209"/>
      <c r="R84" s="10"/>
      <c r="T84" s="319"/>
      <c r="U84" s="319"/>
      <c r="V84" s="1782"/>
      <c r="W84" s="76"/>
      <c r="X84" s="1784"/>
      <c r="Y84" s="1785"/>
      <c r="Z84" s="1789"/>
      <c r="AA84" s="1790"/>
      <c r="AB84" s="74"/>
      <c r="AC84" s="1795"/>
      <c r="AD84" s="51"/>
      <c r="AE84" s="285"/>
      <c r="AF84" s="208"/>
    </row>
    <row r="85" spans="1:32" ht="15" customHeight="1">
      <c r="A85" s="209"/>
      <c r="C85" s="1780">
        <v>5</v>
      </c>
      <c r="D85" s="1773" t="str">
        <f ca="1">OFFSET(Lexicon!B509,0,$C$3)</f>
        <v>Does the Performer receive timely Feedback?</v>
      </c>
      <c r="E85" s="1773"/>
      <c r="F85" s="1773"/>
      <c r="G85" s="1773"/>
      <c r="H85" s="1773"/>
      <c r="I85" s="49"/>
      <c r="J85" s="66"/>
      <c r="K85" s="60"/>
      <c r="L85" s="1816"/>
      <c r="M85" s="1816"/>
      <c r="N85" s="1816"/>
      <c r="O85" s="1816"/>
      <c r="P85" s="208"/>
      <c r="Q85" s="209"/>
      <c r="R85" s="10"/>
      <c r="T85" s="319"/>
      <c r="U85" s="319"/>
      <c r="V85" s="1782"/>
      <c r="W85" s="77" t="s">
        <v>861</v>
      </c>
      <c r="X85" s="1786"/>
      <c r="Y85" s="1770"/>
      <c r="Z85" s="1791"/>
      <c r="AA85" s="1792"/>
      <c r="AB85" s="77" t="s">
        <v>861</v>
      </c>
      <c r="AC85" s="1796"/>
      <c r="AD85" s="51"/>
      <c r="AE85" s="285"/>
      <c r="AF85" s="208"/>
    </row>
    <row r="86" spans="1:32" ht="15" customHeight="1">
      <c r="A86" s="209"/>
      <c r="C86" s="1780"/>
      <c r="D86" s="1773"/>
      <c r="E86" s="1773"/>
      <c r="F86" s="1773"/>
      <c r="G86" s="1773"/>
      <c r="H86" s="1773"/>
      <c r="I86" s="49"/>
      <c r="J86" s="54"/>
      <c r="K86" s="60"/>
      <c r="L86" s="1816"/>
      <c r="M86" s="1816"/>
      <c r="N86" s="1816"/>
      <c r="O86" s="1816"/>
      <c r="P86" s="208"/>
      <c r="Q86" s="209"/>
      <c r="R86" s="10"/>
      <c r="T86" s="319"/>
      <c r="U86" s="319"/>
      <c r="V86" s="1782"/>
      <c r="W86" s="73"/>
      <c r="X86" s="1786"/>
      <c r="Y86" s="1770"/>
      <c r="Z86" s="1791"/>
      <c r="AA86" s="1792"/>
      <c r="AB86" s="860"/>
      <c r="AC86" s="1796"/>
      <c r="AD86" s="51"/>
      <c r="AE86" s="285"/>
      <c r="AF86" s="208"/>
    </row>
    <row r="87" spans="1:32" ht="4.5" customHeight="1">
      <c r="A87" s="209"/>
      <c r="C87" s="820"/>
      <c r="D87" s="49"/>
      <c r="E87" s="49"/>
      <c r="F87" s="49"/>
      <c r="G87" s="49"/>
      <c r="H87" s="49"/>
      <c r="I87" s="49"/>
      <c r="J87" s="49"/>
      <c r="K87" s="49"/>
      <c r="L87" s="118"/>
      <c r="M87" s="118"/>
      <c r="N87" s="118"/>
      <c r="O87" s="110"/>
      <c r="P87" s="208"/>
      <c r="Q87" s="209"/>
      <c r="R87" s="10"/>
      <c r="T87" s="319"/>
      <c r="U87" s="319"/>
      <c r="V87" s="1782"/>
      <c r="W87" s="73"/>
      <c r="X87" s="1786"/>
      <c r="Y87" s="1770"/>
      <c r="Z87" s="1791"/>
      <c r="AA87" s="1792"/>
      <c r="AB87" s="74"/>
      <c r="AC87" s="1796"/>
      <c r="AD87" s="51"/>
      <c r="AE87" s="285"/>
      <c r="AF87" s="208"/>
    </row>
    <row r="88" spans="1:32" ht="15" customHeight="1">
      <c r="A88" s="209"/>
      <c r="C88" s="1780">
        <v>6</v>
      </c>
      <c r="D88" s="1773" t="str">
        <f ca="1">OFFSET(Lexicon!B510,0,$C$3)</f>
        <v>Does the Performer receive Feedback frequently enough to maintain or enhance performance?</v>
      </c>
      <c r="E88" s="1773"/>
      <c r="F88" s="1773"/>
      <c r="G88" s="1773"/>
      <c r="H88" s="1773"/>
      <c r="I88" s="49"/>
      <c r="J88" s="66"/>
      <c r="K88" s="60"/>
      <c r="L88" s="1816"/>
      <c r="M88" s="1816"/>
      <c r="N88" s="1816"/>
      <c r="O88" s="1816"/>
      <c r="P88" s="208"/>
      <c r="Q88" s="209"/>
      <c r="R88" s="10"/>
      <c r="T88" s="319"/>
      <c r="U88" s="319"/>
      <c r="V88" s="1782"/>
      <c r="W88" s="73"/>
      <c r="X88" s="1786"/>
      <c r="Y88" s="1770"/>
      <c r="Z88" s="1791"/>
      <c r="AA88" s="1792"/>
      <c r="AB88" s="74"/>
      <c r="AC88" s="1796"/>
      <c r="AD88" s="51"/>
      <c r="AE88" s="285"/>
      <c r="AF88" s="208"/>
    </row>
    <row r="89" spans="1:32" ht="15" customHeight="1">
      <c r="A89" s="209"/>
      <c r="C89" s="1780"/>
      <c r="D89" s="1773"/>
      <c r="E89" s="1773"/>
      <c r="F89" s="1773"/>
      <c r="G89" s="1773"/>
      <c r="H89" s="1773"/>
      <c r="I89" s="49"/>
      <c r="J89" s="54"/>
      <c r="K89" s="60"/>
      <c r="L89" s="1816"/>
      <c r="M89" s="1816"/>
      <c r="N89" s="1816"/>
      <c r="O89" s="1816"/>
      <c r="P89" s="208"/>
      <c r="Q89" s="209"/>
      <c r="R89" s="10"/>
      <c r="T89" s="319"/>
      <c r="U89" s="319"/>
      <c r="V89" s="1782"/>
      <c r="W89" s="73"/>
      <c r="X89" s="1786"/>
      <c r="Y89" s="1770"/>
      <c r="Z89" s="1791"/>
      <c r="AA89" s="1792"/>
      <c r="AB89" s="74"/>
      <c r="AC89" s="1796"/>
      <c r="AD89" s="51"/>
      <c r="AE89" s="140"/>
      <c r="AF89" s="208"/>
    </row>
    <row r="90" spans="1:32" ht="4.5" customHeight="1">
      <c r="A90" s="209"/>
      <c r="C90" s="820"/>
      <c r="D90" s="49"/>
      <c r="E90" s="49"/>
      <c r="F90" s="49"/>
      <c r="G90" s="49"/>
      <c r="H90" s="49"/>
      <c r="I90" s="49"/>
      <c r="J90" s="49"/>
      <c r="K90" s="49"/>
      <c r="L90" s="118"/>
      <c r="M90" s="118"/>
      <c r="N90" s="118"/>
      <c r="O90" s="110"/>
      <c r="P90" s="208"/>
      <c r="Q90" s="209"/>
      <c r="R90" s="10"/>
      <c r="T90" s="319"/>
      <c r="U90" s="319"/>
      <c r="V90" s="1782"/>
      <c r="W90" s="73"/>
      <c r="X90" s="1786"/>
      <c r="Y90" s="1770"/>
      <c r="Z90" s="1791"/>
      <c r="AA90" s="1792"/>
      <c r="AB90" s="74"/>
      <c r="AC90" s="1796"/>
      <c r="AD90" s="51"/>
      <c r="AE90" s="140"/>
      <c r="AF90" s="208"/>
    </row>
    <row r="91" spans="1:32" ht="15" customHeight="1">
      <c r="A91" s="209"/>
      <c r="C91" s="1780">
        <v>7</v>
      </c>
      <c r="D91" s="1773" t="str">
        <f ca="1">OFFSET(Lexicon!B511,0,$C$3)</f>
        <v>Is the Feedback specific enough to influence performance?</v>
      </c>
      <c r="E91" s="1773"/>
      <c r="F91" s="1773"/>
      <c r="G91" s="1773"/>
      <c r="H91" s="1773"/>
      <c r="I91" s="49"/>
      <c r="J91" s="66"/>
      <c r="K91" s="60"/>
      <c r="L91" s="1816"/>
      <c r="M91" s="1816"/>
      <c r="N91" s="1816"/>
      <c r="O91" s="1816"/>
      <c r="P91" s="208"/>
      <c r="Q91" s="209"/>
      <c r="R91" s="10"/>
      <c r="T91" s="319"/>
      <c r="U91" s="319"/>
      <c r="V91" s="1783"/>
      <c r="W91" s="73"/>
      <c r="X91" s="1787"/>
      <c r="Y91" s="1788"/>
      <c r="Z91" s="1793"/>
      <c r="AA91" s="1794"/>
      <c r="AB91" s="74"/>
      <c r="AC91" s="1797"/>
      <c r="AD91" s="51"/>
      <c r="AE91" s="140"/>
      <c r="AF91" s="208"/>
    </row>
    <row r="92" spans="1:32" ht="15" customHeight="1">
      <c r="A92" s="209"/>
      <c r="C92" s="1780"/>
      <c r="D92" s="1773"/>
      <c r="E92" s="1773"/>
      <c r="F92" s="1773"/>
      <c r="G92" s="1773"/>
      <c r="H92" s="1773"/>
      <c r="I92" s="49"/>
      <c r="J92" s="54"/>
      <c r="K92" s="60"/>
      <c r="L92" s="1816"/>
      <c r="M92" s="1816"/>
      <c r="N92" s="1816"/>
      <c r="O92" s="1816"/>
      <c r="P92" s="208"/>
      <c r="Q92" s="209"/>
      <c r="R92" s="10"/>
      <c r="T92" s="319"/>
      <c r="U92" s="319"/>
      <c r="V92" s="319"/>
      <c r="W92" s="319"/>
      <c r="X92" s="1768" t="str">
        <f ca="1">X72</f>
        <v>Immediate</v>
      </c>
      <c r="Y92" s="1768"/>
      <c r="Z92" s="1768" t="str">
        <f ca="1">Z72</f>
        <v>Delayed</v>
      </c>
      <c r="AA92" s="1768"/>
      <c r="AB92" s="78"/>
      <c r="AC92" s="78"/>
      <c r="AD92" s="51"/>
      <c r="AE92" s="140"/>
      <c r="AF92" s="208"/>
    </row>
    <row r="93" spans="1:32" ht="4.5" customHeight="1">
      <c r="A93" s="209"/>
      <c r="C93" s="820"/>
      <c r="D93" s="49"/>
      <c r="E93" s="49"/>
      <c r="F93" s="49"/>
      <c r="G93" s="49"/>
      <c r="H93" s="49"/>
      <c r="I93" s="49"/>
      <c r="J93" s="49"/>
      <c r="K93" s="49"/>
      <c r="L93" s="118"/>
      <c r="M93" s="118"/>
      <c r="N93" s="118"/>
      <c r="O93" s="110"/>
      <c r="P93" s="208"/>
      <c r="Q93" s="209"/>
      <c r="R93" s="10"/>
      <c r="S93" s="140"/>
      <c r="T93" s="140"/>
      <c r="U93" s="140"/>
      <c r="V93" s="140"/>
      <c r="W93" s="140"/>
      <c r="X93" s="140"/>
      <c r="Y93" s="140"/>
      <c r="Z93" s="844"/>
      <c r="AA93" s="844"/>
      <c r="AB93" s="844"/>
      <c r="AC93" s="140"/>
      <c r="AD93" s="805"/>
      <c r="AE93" s="140"/>
      <c r="AF93" s="208"/>
    </row>
    <row r="94" spans="1:32" ht="15" customHeight="1">
      <c r="A94" s="209"/>
      <c r="C94" s="1780">
        <v>8</v>
      </c>
      <c r="D94" s="1773" t="str">
        <f ca="1">OFFSET(Lexicon!B512,0,$C$3)</f>
        <v>Does the Feedback include information about the value of the performance to the organisation?</v>
      </c>
      <c r="E94" s="1773"/>
      <c r="F94" s="1773"/>
      <c r="G94" s="1773"/>
      <c r="H94" s="1773"/>
      <c r="I94" s="49"/>
      <c r="J94" s="66"/>
      <c r="K94" s="60"/>
      <c r="L94" s="1816"/>
      <c r="M94" s="1816"/>
      <c r="N94" s="1816"/>
      <c r="O94" s="1816"/>
      <c r="P94" s="208"/>
      <c r="Q94" s="209"/>
      <c r="R94" s="10"/>
      <c r="S94" s="140"/>
      <c r="T94" s="140"/>
      <c r="U94" s="140"/>
      <c r="V94" s="140"/>
      <c r="W94" s="140"/>
      <c r="X94" s="140"/>
      <c r="Y94" s="140"/>
      <c r="Z94" s="140"/>
      <c r="AA94" s="140"/>
      <c r="AB94" s="140"/>
      <c r="AC94" s="844"/>
      <c r="AD94" s="805"/>
      <c r="AE94" s="140"/>
      <c r="AF94" s="208"/>
    </row>
    <row r="95" spans="1:32" ht="15" customHeight="1">
      <c r="A95" s="209"/>
      <c r="C95" s="1780"/>
      <c r="D95" s="1773"/>
      <c r="E95" s="1773"/>
      <c r="F95" s="1773"/>
      <c r="G95" s="1773"/>
      <c r="H95" s="1773"/>
      <c r="I95" s="49"/>
      <c r="J95" s="54"/>
      <c r="K95" s="60"/>
      <c r="L95" s="1816"/>
      <c r="M95" s="1816"/>
      <c r="N95" s="1816"/>
      <c r="O95" s="1816"/>
      <c r="P95" s="208"/>
      <c r="Q95" s="209"/>
      <c r="R95" s="10"/>
      <c r="S95" s="140"/>
      <c r="T95" s="140"/>
      <c r="U95" s="140"/>
      <c r="V95" s="140"/>
      <c r="W95" s="140"/>
      <c r="X95" s="140"/>
      <c r="Y95" s="140"/>
      <c r="Z95" s="140"/>
      <c r="AA95" s="140"/>
      <c r="AB95" s="140"/>
      <c r="AC95" s="140"/>
      <c r="AD95" s="140"/>
      <c r="AE95" s="140"/>
      <c r="AF95" s="208"/>
    </row>
    <row r="96" spans="1:32" ht="4.5" customHeight="1">
      <c r="A96" s="209"/>
      <c r="C96" s="820"/>
      <c r="D96" s="49"/>
      <c r="E96" s="49"/>
      <c r="F96" s="49"/>
      <c r="G96" s="49"/>
      <c r="H96" s="49"/>
      <c r="I96" s="49"/>
      <c r="J96" s="49"/>
      <c r="K96" s="49"/>
      <c r="L96" s="118"/>
      <c r="M96" s="118"/>
      <c r="N96" s="118"/>
      <c r="O96" s="110"/>
      <c r="P96" s="208"/>
      <c r="Q96" s="209"/>
      <c r="R96" s="10"/>
      <c r="S96" s="140"/>
      <c r="T96" s="140"/>
      <c r="U96" s="140"/>
      <c r="V96" s="140"/>
      <c r="W96" s="140"/>
      <c r="X96" s="140"/>
      <c r="Y96" s="140"/>
      <c r="Z96" s="140"/>
      <c r="AA96" s="140"/>
      <c r="AB96" s="140"/>
      <c r="AC96" s="140"/>
      <c r="AD96" s="140"/>
      <c r="AE96" s="140"/>
      <c r="AF96" s="208"/>
    </row>
    <row r="97" spans="1:33" ht="15" customHeight="1">
      <c r="A97" s="209"/>
      <c r="C97" s="1780">
        <v>9</v>
      </c>
      <c r="D97" s="1773" t="str">
        <f ca="1">OFFSET(Lexicon!B513,0,$C$3)</f>
        <v>Is the Feedback communicated in a positive, non-threatening manner?</v>
      </c>
      <c r="E97" s="1773"/>
      <c r="F97" s="1773"/>
      <c r="G97" s="1773"/>
      <c r="H97" s="1773"/>
      <c r="I97" s="49"/>
      <c r="J97" s="66"/>
      <c r="K97" s="60"/>
      <c r="L97" s="1816"/>
      <c r="M97" s="1816"/>
      <c r="N97" s="1816"/>
      <c r="O97" s="1816"/>
      <c r="P97" s="208"/>
      <c r="Q97" s="209"/>
      <c r="R97" s="10"/>
      <c r="S97" s="140"/>
      <c r="T97" s="140"/>
      <c r="U97" s="140"/>
      <c r="V97" s="140"/>
      <c r="W97" s="140"/>
      <c r="X97" s="140"/>
      <c r="Y97" s="140"/>
      <c r="Z97" s="140"/>
      <c r="AA97" s="140"/>
      <c r="AB97" s="140"/>
      <c r="AC97" s="140"/>
      <c r="AD97" s="140"/>
      <c r="AE97" s="140"/>
      <c r="AF97" s="208"/>
    </row>
    <row r="98" spans="1:33" ht="15" customHeight="1">
      <c r="A98" s="209"/>
      <c r="C98" s="1780"/>
      <c r="D98" s="1773"/>
      <c r="E98" s="1773"/>
      <c r="F98" s="1773"/>
      <c r="G98" s="1773"/>
      <c r="H98" s="1773"/>
      <c r="I98" s="49"/>
      <c r="J98" s="54"/>
      <c r="K98" s="60"/>
      <c r="L98" s="1816"/>
      <c r="M98" s="1816"/>
      <c r="N98" s="1816"/>
      <c r="O98" s="1816"/>
      <c r="P98" s="208"/>
      <c r="Q98" s="209"/>
      <c r="R98" s="10"/>
      <c r="S98" s="140"/>
      <c r="T98" s="140"/>
      <c r="U98" s="140"/>
      <c r="V98" s="140"/>
      <c r="W98" s="140"/>
      <c r="X98" s="140"/>
      <c r="Y98" s="140"/>
      <c r="Z98" s="140"/>
      <c r="AA98" s="140"/>
      <c r="AB98" s="140"/>
      <c r="AC98" s="140"/>
      <c r="AD98" s="140"/>
      <c r="AE98" s="140"/>
      <c r="AF98" s="806"/>
    </row>
    <row r="99" spans="1:33" ht="4.5" customHeight="1" thickBot="1">
      <c r="A99" s="209"/>
      <c r="C99" s="824"/>
      <c r="D99" s="55"/>
      <c r="E99" s="55"/>
      <c r="F99" s="55"/>
      <c r="G99" s="55"/>
      <c r="H99" s="55"/>
      <c r="I99" s="50"/>
      <c r="J99" s="55"/>
      <c r="K99" s="50"/>
      <c r="L99" s="57"/>
      <c r="M99" s="57"/>
      <c r="N99" s="57"/>
      <c r="O99" s="72"/>
      <c r="P99" s="208"/>
      <c r="Q99" s="209"/>
      <c r="AF99" s="806"/>
    </row>
    <row r="100" spans="1:33" ht="9.75" customHeight="1">
      <c r="A100" s="209"/>
      <c r="C100" s="820"/>
      <c r="D100" s="49"/>
      <c r="E100" s="49"/>
      <c r="F100" s="49"/>
      <c r="G100" s="49"/>
      <c r="H100" s="49"/>
      <c r="I100" s="49"/>
      <c r="J100" s="864"/>
      <c r="K100" s="49"/>
      <c r="L100" s="49"/>
      <c r="M100" s="49"/>
      <c r="N100" s="49"/>
      <c r="O100" s="51"/>
      <c r="P100" s="208"/>
      <c r="Q100" s="209"/>
      <c r="R100" s="10"/>
      <c r="S100" s="1780"/>
      <c r="T100" s="1773">
        <f ca="1">OFFSET(Lexicon!R556,0,$C$1)</f>
        <v>0</v>
      </c>
      <c r="U100" s="1773"/>
      <c r="V100" s="1773"/>
      <c r="W100" s="1773"/>
      <c r="X100" s="1773"/>
      <c r="Y100" s="319"/>
      <c r="Z100" s="60"/>
      <c r="AA100" s="805"/>
      <c r="AB100" s="805"/>
      <c r="AC100" s="805"/>
      <c r="AD100" s="51"/>
      <c r="AE100" s="319"/>
      <c r="AF100" s="806"/>
      <c r="AG100" s="220"/>
    </row>
    <row r="101" spans="1:33">
      <c r="A101" s="209"/>
      <c r="C101" s="820"/>
      <c r="D101" s="49"/>
      <c r="E101" s="49"/>
      <c r="F101" s="49"/>
      <c r="G101" s="49"/>
      <c r="H101" s="49"/>
      <c r="I101" s="49"/>
      <c r="J101" s="109" t="str">
        <f ca="1">OFFSET(Lexicon!B525,0,$C$3)</f>
        <v>Yes</v>
      </c>
      <c r="K101" s="49"/>
      <c r="L101" s="49"/>
      <c r="M101" s="49"/>
      <c r="N101" s="49"/>
      <c r="O101" s="51"/>
      <c r="P101" s="208"/>
      <c r="Q101" s="209"/>
      <c r="R101" s="10"/>
      <c r="S101" s="1780"/>
      <c r="T101" s="1773"/>
      <c r="U101" s="1773"/>
      <c r="V101" s="1773"/>
      <c r="W101" s="1773"/>
      <c r="X101" s="1773"/>
      <c r="Y101" s="319"/>
      <c r="Z101" s="60"/>
      <c r="AA101" s="805"/>
      <c r="AB101" s="805"/>
      <c r="AC101" s="805"/>
      <c r="AD101" s="51"/>
      <c r="AE101" s="319"/>
      <c r="AF101" s="806"/>
      <c r="AG101" s="220"/>
    </row>
    <row r="102" spans="1:33" ht="12" customHeight="1">
      <c r="A102" s="209"/>
      <c r="C102" s="820"/>
      <c r="D102" s="49"/>
      <c r="E102" s="49"/>
      <c r="F102" s="49"/>
      <c r="G102" s="49"/>
      <c r="H102" s="49"/>
      <c r="I102" s="49"/>
      <c r="J102" s="109" t="str">
        <f ca="1">OFFSET(Lexicon!B526,0,$C$3)</f>
        <v>No</v>
      </c>
      <c r="K102" s="49"/>
      <c r="L102" s="49"/>
      <c r="M102" s="49"/>
      <c r="N102" s="49"/>
      <c r="O102" s="51"/>
      <c r="P102" s="208"/>
      <c r="Q102" s="209"/>
      <c r="R102" s="10"/>
      <c r="S102" s="851"/>
      <c r="T102" s="140"/>
      <c r="U102" s="140"/>
      <c r="V102" s="140"/>
      <c r="W102" s="140"/>
      <c r="X102" s="140"/>
      <c r="Y102" s="140"/>
      <c r="Z102" s="140"/>
      <c r="AA102" s="838"/>
      <c r="AB102" s="838"/>
      <c r="AC102" s="838"/>
      <c r="AD102" s="844"/>
      <c r="AE102" s="140"/>
      <c r="AF102" s="806"/>
      <c r="AG102" s="220"/>
    </row>
    <row r="103" spans="1:33" ht="12" customHeight="1">
      <c r="A103" s="209"/>
      <c r="C103" s="820"/>
      <c r="D103" s="49"/>
      <c r="E103" s="49"/>
      <c r="F103" s="49"/>
      <c r="G103" s="49"/>
      <c r="H103" s="49"/>
      <c r="I103" s="49"/>
      <c r="J103" s="109" t="str">
        <f ca="1">OFFSET(Lexicon!B527,0,$C$3)</f>
        <v>?</v>
      </c>
      <c r="K103" s="49"/>
      <c r="L103" s="49"/>
      <c r="M103" s="49"/>
      <c r="N103" s="49"/>
      <c r="O103" s="51"/>
      <c r="P103" s="208"/>
      <c r="Q103" s="209"/>
      <c r="R103" s="10"/>
      <c r="S103" s="868"/>
      <c r="T103" s="220"/>
      <c r="U103" s="220"/>
      <c r="V103" s="220"/>
      <c r="W103" s="220"/>
      <c r="X103" s="220"/>
      <c r="Y103" s="220"/>
      <c r="Z103" s="220"/>
      <c r="AA103" s="828"/>
      <c r="AB103" s="828"/>
      <c r="AC103" s="828"/>
      <c r="AD103" s="837"/>
      <c r="AE103" s="220"/>
      <c r="AF103" s="806"/>
      <c r="AG103" s="220"/>
    </row>
    <row r="104" spans="1:33" ht="6.75" customHeight="1">
      <c r="A104" s="209"/>
      <c r="C104" s="820"/>
      <c r="D104" s="49"/>
      <c r="E104" s="49"/>
      <c r="F104" s="49"/>
      <c r="G104" s="49"/>
      <c r="H104" s="49"/>
      <c r="I104" s="49"/>
      <c r="J104" s="865"/>
      <c r="K104" s="49"/>
      <c r="L104" s="49"/>
      <c r="M104" s="49"/>
      <c r="N104" s="49"/>
      <c r="O104" s="51"/>
      <c r="P104" s="208"/>
      <c r="Q104" s="209"/>
      <c r="S104" s="869"/>
      <c r="T104" s="869"/>
      <c r="U104" s="869"/>
      <c r="V104" s="869"/>
      <c r="W104" s="869"/>
      <c r="X104" s="869"/>
      <c r="Y104" s="869"/>
      <c r="Z104" s="220"/>
      <c r="AA104" s="827"/>
      <c r="AB104" s="827"/>
      <c r="AC104" s="827"/>
      <c r="AD104" s="837"/>
      <c r="AE104" s="220"/>
      <c r="AF104" s="806"/>
      <c r="AG104" s="220"/>
    </row>
    <row r="105" spans="1:33" ht="8.25" customHeight="1">
      <c r="A105" s="208"/>
      <c r="B105" s="208"/>
      <c r="C105" s="829"/>
      <c r="D105" s="806"/>
      <c r="E105" s="806"/>
      <c r="F105" s="806"/>
      <c r="G105" s="806"/>
      <c r="H105" s="806"/>
      <c r="I105" s="806"/>
      <c r="J105" s="866"/>
      <c r="K105" s="806"/>
      <c r="L105" s="806"/>
      <c r="M105" s="806"/>
      <c r="N105" s="806"/>
      <c r="O105" s="830"/>
      <c r="P105" s="806"/>
      <c r="Q105" s="209"/>
      <c r="R105" s="209"/>
      <c r="S105" s="829"/>
      <c r="T105" s="806"/>
      <c r="U105" s="806"/>
      <c r="V105" s="806"/>
      <c r="W105" s="806"/>
      <c r="X105" s="806"/>
      <c r="Y105" s="806"/>
      <c r="Z105" s="806"/>
      <c r="AA105" s="853"/>
      <c r="AB105" s="853"/>
      <c r="AC105" s="853"/>
      <c r="AD105" s="830"/>
      <c r="AE105" s="806"/>
      <c r="AF105" s="806"/>
      <c r="AG105" s="220"/>
    </row>
    <row r="106" spans="1:33" ht="18.75" customHeight="1">
      <c r="C106" s="1774"/>
      <c r="D106" s="1774"/>
      <c r="E106" s="1774"/>
      <c r="F106" s="1774"/>
      <c r="G106" s="1774"/>
      <c r="H106" s="1774"/>
      <c r="I106" s="1774"/>
      <c r="J106" s="24"/>
      <c r="K106" s="1775"/>
      <c r="L106" s="802"/>
      <c r="M106" s="802"/>
      <c r="N106" s="802"/>
      <c r="O106" s="79"/>
      <c r="P106" s="802"/>
      <c r="S106" s="870"/>
      <c r="T106" s="870"/>
      <c r="U106" s="870"/>
      <c r="V106" s="870"/>
      <c r="W106" s="870"/>
      <c r="X106" s="870"/>
      <c r="Y106" s="826"/>
      <c r="Z106" s="220"/>
      <c r="AA106" s="827"/>
      <c r="AB106" s="827"/>
      <c r="AC106" s="827"/>
      <c r="AD106" s="837"/>
      <c r="AE106" s="220"/>
      <c r="AF106" s="10"/>
    </row>
    <row r="107" spans="1:33">
      <c r="C107" s="823"/>
      <c r="D107" s="80"/>
      <c r="E107" s="80"/>
      <c r="F107" s="80"/>
      <c r="G107" s="80"/>
      <c r="H107" s="80"/>
      <c r="I107" s="80"/>
      <c r="J107" s="24"/>
      <c r="K107" s="1775"/>
      <c r="L107" s="802"/>
      <c r="M107" s="802"/>
      <c r="N107" s="802"/>
      <c r="O107" s="79"/>
      <c r="P107" s="802"/>
      <c r="S107" s="851"/>
      <c r="T107" s="140"/>
      <c r="U107" s="140"/>
      <c r="V107" s="140"/>
      <c r="W107" s="140"/>
      <c r="X107" s="140"/>
      <c r="Y107" s="140"/>
      <c r="Z107" s="140"/>
      <c r="AA107" s="838"/>
      <c r="AB107" s="838"/>
      <c r="AC107" s="838"/>
      <c r="AD107" s="844"/>
      <c r="AE107" s="140"/>
      <c r="AF107" s="140"/>
    </row>
    <row r="108" spans="1:33">
      <c r="C108" s="1776"/>
      <c r="D108" s="1776"/>
      <c r="E108" s="1776"/>
      <c r="F108" s="1776"/>
      <c r="G108" s="1776"/>
      <c r="H108" s="1776"/>
      <c r="I108" s="80"/>
      <c r="J108" s="24"/>
      <c r="K108" s="1775"/>
      <c r="L108" s="802"/>
      <c r="M108" s="802"/>
      <c r="N108" s="802"/>
      <c r="O108" s="79"/>
      <c r="P108" s="802"/>
      <c r="S108" s="819"/>
      <c r="T108" s="140"/>
      <c r="U108" s="140"/>
      <c r="V108" s="140"/>
      <c r="W108" s="140"/>
      <c r="X108" s="140"/>
      <c r="Y108" s="140"/>
      <c r="Z108" s="140"/>
      <c r="AA108" s="838"/>
      <c r="AB108" s="838"/>
      <c r="AC108" s="838"/>
      <c r="AD108" s="78"/>
      <c r="AE108" s="140"/>
      <c r="AF108" s="140"/>
    </row>
    <row r="109" spans="1:33" ht="12.75" customHeight="1">
      <c r="C109" s="841"/>
      <c r="D109" s="140"/>
      <c r="E109" s="140"/>
      <c r="F109" s="140"/>
      <c r="G109" s="140"/>
      <c r="H109" s="140"/>
      <c r="I109" s="140"/>
      <c r="J109" s="140"/>
      <c r="K109" s="140"/>
      <c r="L109" s="140"/>
      <c r="M109" s="140"/>
      <c r="N109" s="140"/>
      <c r="O109" s="844"/>
      <c r="P109" s="140"/>
      <c r="S109" s="851"/>
      <c r="T109" s="140"/>
      <c r="U109" s="140"/>
      <c r="V109" s="140"/>
      <c r="W109" s="140"/>
      <c r="X109" s="140"/>
      <c r="Y109" s="140"/>
      <c r="Z109" s="140"/>
      <c r="AA109" s="838"/>
      <c r="AB109" s="838"/>
      <c r="AC109" s="838"/>
      <c r="AD109" s="78"/>
      <c r="AE109" s="140"/>
      <c r="AF109" s="140"/>
      <c r="AG109" s="220"/>
    </row>
    <row r="110" spans="1:33" ht="12.75" customHeight="1">
      <c r="C110" s="841"/>
      <c r="D110" s="140"/>
      <c r="E110" s="140"/>
      <c r="F110" s="140"/>
      <c r="G110" s="140"/>
      <c r="H110" s="140"/>
      <c r="I110" s="140"/>
      <c r="J110" s="140"/>
      <c r="K110" s="140"/>
      <c r="L110" s="140"/>
      <c r="M110" s="1769"/>
      <c r="N110" s="1769"/>
      <c r="O110" s="1769"/>
      <c r="P110" s="140"/>
      <c r="S110" s="1772"/>
      <c r="T110" s="1773"/>
      <c r="U110" s="1773"/>
      <c r="V110" s="1773"/>
      <c r="W110" s="1773"/>
      <c r="X110" s="1773"/>
      <c r="Y110" s="140"/>
      <c r="Z110" s="60"/>
      <c r="AA110" s="805"/>
      <c r="AB110" s="805"/>
      <c r="AC110" s="805"/>
      <c r="AD110" s="844"/>
      <c r="AE110" s="140"/>
      <c r="AF110" s="140"/>
      <c r="AG110" s="220"/>
    </row>
    <row r="111" spans="1:33" ht="12.75" customHeight="1">
      <c r="C111" s="841"/>
      <c r="D111" s="140"/>
      <c r="E111" s="140"/>
      <c r="F111" s="78"/>
      <c r="G111" s="78"/>
      <c r="H111" s="1769"/>
      <c r="I111" s="1769"/>
      <c r="J111" s="1769"/>
      <c r="K111" s="1769"/>
      <c r="L111" s="1769"/>
      <c r="M111" s="1769"/>
      <c r="N111" s="1769"/>
      <c r="O111" s="1769"/>
      <c r="P111" s="140"/>
      <c r="S111" s="1772"/>
      <c r="T111" s="1773"/>
      <c r="U111" s="1773"/>
      <c r="V111" s="1773"/>
      <c r="W111" s="1773"/>
      <c r="X111" s="1773"/>
      <c r="Y111" s="140"/>
      <c r="Z111" s="60"/>
      <c r="AA111" s="805"/>
      <c r="AB111" s="805"/>
      <c r="AC111" s="805"/>
      <c r="AD111" s="844"/>
      <c r="AE111" s="140"/>
      <c r="AF111" s="140"/>
      <c r="AG111" s="220"/>
    </row>
    <row r="112" spans="1:33" ht="12.75" customHeight="1">
      <c r="C112" s="841"/>
      <c r="D112" s="140"/>
      <c r="E112" s="140"/>
      <c r="F112" s="1777"/>
      <c r="G112" s="73"/>
      <c r="H112" s="1770"/>
      <c r="I112" s="1770"/>
      <c r="J112" s="1770"/>
      <c r="K112" s="1771"/>
      <c r="L112" s="1771"/>
      <c r="M112" s="74"/>
      <c r="N112" s="1770"/>
      <c r="O112" s="844"/>
      <c r="P112" s="140"/>
      <c r="S112" s="841"/>
      <c r="T112" s="140"/>
      <c r="U112" s="140"/>
      <c r="V112" s="140"/>
      <c r="W112" s="140"/>
      <c r="X112" s="140"/>
      <c r="Y112" s="140"/>
      <c r="Z112" s="140"/>
      <c r="AA112" s="838"/>
      <c r="AB112" s="838"/>
      <c r="AC112" s="838"/>
      <c r="AD112" s="844"/>
      <c r="AE112" s="140"/>
      <c r="AF112" s="140"/>
      <c r="AG112" s="220"/>
    </row>
    <row r="113" spans="3:33" ht="12.75" customHeight="1">
      <c r="C113" s="841"/>
      <c r="D113" s="140"/>
      <c r="E113" s="140"/>
      <c r="F113" s="1777"/>
      <c r="G113" s="73"/>
      <c r="H113" s="1770"/>
      <c r="I113" s="1770"/>
      <c r="J113" s="1770"/>
      <c r="K113" s="1771"/>
      <c r="L113" s="1771"/>
      <c r="M113" s="74"/>
      <c r="N113" s="1770"/>
      <c r="O113" s="844"/>
      <c r="P113" s="140"/>
      <c r="S113" s="1772"/>
      <c r="T113" s="1773"/>
      <c r="U113" s="1773"/>
      <c r="V113" s="1773"/>
      <c r="W113" s="1773"/>
      <c r="X113" s="1773"/>
      <c r="Y113" s="140"/>
      <c r="Z113" s="60"/>
      <c r="AA113" s="805"/>
      <c r="AB113" s="805"/>
      <c r="AC113" s="805"/>
      <c r="AD113" s="844"/>
      <c r="AE113" s="140"/>
      <c r="AF113" s="140"/>
      <c r="AG113" s="220"/>
    </row>
    <row r="114" spans="3:33" ht="12.75" customHeight="1">
      <c r="C114" s="841"/>
      <c r="D114" s="140"/>
      <c r="E114" s="140"/>
      <c r="F114" s="1777"/>
      <c r="G114" s="73"/>
      <c r="H114" s="1770"/>
      <c r="I114" s="1770"/>
      <c r="J114" s="1770"/>
      <c r="K114" s="1771"/>
      <c r="L114" s="1771"/>
      <c r="M114" s="74"/>
      <c r="N114" s="1770"/>
      <c r="O114" s="844"/>
      <c r="P114" s="140"/>
      <c r="S114" s="1772"/>
      <c r="T114" s="1773"/>
      <c r="U114" s="1773"/>
      <c r="V114" s="1773"/>
      <c r="W114" s="1773"/>
      <c r="X114" s="1773"/>
      <c r="Y114" s="140"/>
      <c r="Z114" s="60"/>
      <c r="AA114" s="805"/>
      <c r="AB114" s="805"/>
      <c r="AC114" s="805"/>
      <c r="AD114" s="844"/>
      <c r="AE114" s="140"/>
      <c r="AF114" s="140"/>
      <c r="AG114" s="220"/>
    </row>
    <row r="115" spans="3:33" ht="12.75" customHeight="1">
      <c r="C115" s="841"/>
      <c r="D115" s="285"/>
      <c r="E115" s="140"/>
      <c r="F115" s="1777"/>
      <c r="G115" s="73"/>
      <c r="H115" s="1770"/>
      <c r="I115" s="1770"/>
      <c r="J115" s="1770"/>
      <c r="K115" s="1771"/>
      <c r="L115" s="1771"/>
      <c r="M115" s="74"/>
      <c r="N115" s="1770"/>
      <c r="O115" s="844"/>
      <c r="P115" s="140"/>
      <c r="S115" s="841"/>
      <c r="T115" s="140"/>
      <c r="U115" s="140"/>
      <c r="V115" s="140"/>
      <c r="W115" s="140"/>
      <c r="X115" s="140"/>
      <c r="Y115" s="140"/>
      <c r="Z115" s="140"/>
      <c r="AA115" s="838"/>
      <c r="AB115" s="838"/>
      <c r="AC115" s="838"/>
      <c r="AD115" s="844"/>
      <c r="AE115" s="140"/>
      <c r="AF115" s="140"/>
      <c r="AG115" s="220"/>
    </row>
    <row r="116" spans="3:33" ht="12.75" customHeight="1">
      <c r="C116" s="841"/>
      <c r="D116" s="140"/>
      <c r="E116" s="140"/>
      <c r="F116" s="1777"/>
      <c r="G116" s="73"/>
      <c r="H116" s="1770"/>
      <c r="I116" s="1770"/>
      <c r="J116" s="1770"/>
      <c r="K116" s="1771"/>
      <c r="L116" s="1771"/>
      <c r="M116" s="74"/>
      <c r="N116" s="1770"/>
      <c r="O116" s="844"/>
      <c r="P116" s="140"/>
      <c r="S116" s="1772"/>
      <c r="T116" s="1773"/>
      <c r="U116" s="1773"/>
      <c r="V116" s="1773"/>
      <c r="W116" s="1773"/>
      <c r="X116" s="1773"/>
      <c r="Y116" s="140"/>
      <c r="Z116" s="60"/>
      <c r="AA116" s="805"/>
      <c r="AB116" s="805"/>
      <c r="AC116" s="805"/>
      <c r="AD116" s="844"/>
      <c r="AE116" s="140"/>
      <c r="AF116" s="140"/>
      <c r="AG116" s="220"/>
    </row>
    <row r="117" spans="3:33" ht="12.75" customHeight="1">
      <c r="C117" s="841"/>
      <c r="D117" s="140"/>
      <c r="E117" s="140"/>
      <c r="F117" s="1777"/>
      <c r="G117" s="73"/>
      <c r="H117" s="1770"/>
      <c r="I117" s="1770"/>
      <c r="J117" s="1770"/>
      <c r="K117" s="1771"/>
      <c r="L117" s="1771"/>
      <c r="M117" s="74"/>
      <c r="N117" s="1770"/>
      <c r="O117" s="844"/>
      <c r="P117" s="140"/>
      <c r="S117" s="1772"/>
      <c r="T117" s="1773"/>
      <c r="U117" s="1773"/>
      <c r="V117" s="1773"/>
      <c r="W117" s="1773"/>
      <c r="X117" s="1773"/>
      <c r="Y117" s="140"/>
      <c r="Z117" s="60"/>
      <c r="AA117" s="805"/>
      <c r="AB117" s="805"/>
      <c r="AC117" s="805"/>
      <c r="AD117" s="844"/>
      <c r="AE117" s="140"/>
      <c r="AF117" s="140"/>
      <c r="AG117" s="220"/>
    </row>
    <row r="118" spans="3:33" ht="12.75" customHeight="1">
      <c r="C118" s="851"/>
      <c r="D118" s="140"/>
      <c r="E118" s="140"/>
      <c r="F118" s="1777"/>
      <c r="G118" s="76"/>
      <c r="H118" s="1770"/>
      <c r="I118" s="1770"/>
      <c r="J118" s="1770"/>
      <c r="K118" s="1771"/>
      <c r="L118" s="1771"/>
      <c r="M118" s="76"/>
      <c r="N118" s="1770"/>
      <c r="O118" s="844"/>
      <c r="P118" s="140"/>
      <c r="S118" s="841"/>
      <c r="T118" s="140"/>
      <c r="U118" s="140"/>
      <c r="V118" s="140"/>
      <c r="W118" s="140"/>
      <c r="X118" s="140"/>
      <c r="Y118" s="140"/>
      <c r="Z118" s="140"/>
      <c r="AA118" s="838"/>
      <c r="AB118" s="838"/>
      <c r="AC118" s="838"/>
      <c r="AD118" s="844"/>
      <c r="AE118" s="140"/>
      <c r="AF118" s="140"/>
      <c r="AG118" s="220"/>
    </row>
    <row r="119" spans="3:33" ht="12.75" customHeight="1">
      <c r="C119" s="851"/>
      <c r="D119" s="140"/>
      <c r="E119" s="140"/>
      <c r="F119" s="1777"/>
      <c r="G119" s="76"/>
      <c r="H119" s="1770"/>
      <c r="I119" s="1770"/>
      <c r="J119" s="1770"/>
      <c r="K119" s="1771"/>
      <c r="L119" s="1771"/>
      <c r="M119" s="74"/>
      <c r="N119" s="1770"/>
      <c r="O119" s="844"/>
      <c r="P119" s="140"/>
      <c r="S119" s="1772"/>
      <c r="T119" s="1773"/>
      <c r="U119" s="1773"/>
      <c r="V119" s="1773"/>
      <c r="W119" s="1773"/>
      <c r="X119" s="1773"/>
      <c r="Y119" s="140"/>
      <c r="Z119" s="60"/>
      <c r="AA119" s="805"/>
      <c r="AB119" s="805"/>
      <c r="AC119" s="805"/>
      <c r="AD119" s="844"/>
      <c r="AE119" s="140"/>
      <c r="AF119" s="140"/>
      <c r="AG119" s="220"/>
    </row>
    <row r="120" spans="3:33" ht="12.75" customHeight="1">
      <c r="C120" s="851"/>
      <c r="D120" s="140"/>
      <c r="E120" s="140"/>
      <c r="F120" s="1777"/>
      <c r="G120" s="76"/>
      <c r="H120" s="1770"/>
      <c r="I120" s="1770"/>
      <c r="J120" s="1770"/>
      <c r="K120" s="1771"/>
      <c r="L120" s="1771"/>
      <c r="M120" s="74"/>
      <c r="N120" s="858"/>
      <c r="O120" s="844"/>
      <c r="P120" s="140"/>
      <c r="S120" s="1772"/>
      <c r="T120" s="1773"/>
      <c r="U120" s="1773"/>
      <c r="V120" s="1773"/>
      <c r="W120" s="1773"/>
      <c r="X120" s="1773"/>
      <c r="Y120" s="140"/>
      <c r="Z120" s="60"/>
      <c r="AA120" s="805"/>
      <c r="AB120" s="805"/>
      <c r="AC120" s="805"/>
      <c r="AD120" s="844"/>
      <c r="AE120" s="140"/>
      <c r="AF120" s="140"/>
      <c r="AG120" s="220"/>
    </row>
    <row r="121" spans="3:33" ht="12.75" customHeight="1">
      <c r="C121" s="851"/>
      <c r="D121" s="140"/>
      <c r="E121" s="140"/>
      <c r="F121" s="1777"/>
      <c r="G121" s="77"/>
      <c r="H121" s="1770"/>
      <c r="I121" s="1770"/>
      <c r="J121" s="1770"/>
      <c r="K121" s="1771"/>
      <c r="L121" s="1771"/>
      <c r="M121" s="77"/>
      <c r="N121" s="858"/>
      <c r="O121" s="844"/>
      <c r="P121" s="140"/>
      <c r="S121" s="841"/>
      <c r="T121" s="140"/>
      <c r="U121" s="140"/>
      <c r="V121" s="140"/>
      <c r="W121" s="140"/>
      <c r="X121" s="140"/>
      <c r="Y121" s="140"/>
      <c r="Z121" s="140"/>
      <c r="AA121" s="838"/>
      <c r="AB121" s="838"/>
      <c r="AC121" s="838"/>
      <c r="AD121" s="844"/>
      <c r="AE121" s="140"/>
      <c r="AF121" s="140"/>
      <c r="AG121" s="220"/>
    </row>
    <row r="122" spans="3:33" ht="12.75" customHeight="1">
      <c r="C122" s="851"/>
      <c r="D122" s="140"/>
      <c r="E122" s="140"/>
      <c r="F122" s="1777"/>
      <c r="G122" s="73"/>
      <c r="H122" s="1770"/>
      <c r="I122" s="1770"/>
      <c r="J122" s="1770"/>
      <c r="K122" s="1771"/>
      <c r="L122" s="1771"/>
      <c r="M122" s="74"/>
      <c r="N122" s="858"/>
      <c r="O122" s="844"/>
      <c r="P122" s="140"/>
      <c r="S122" s="841"/>
      <c r="T122" s="140"/>
      <c r="U122" s="140"/>
      <c r="V122" s="140"/>
      <c r="W122" s="140"/>
      <c r="X122" s="140"/>
      <c r="Y122" s="140"/>
      <c r="Z122" s="140"/>
      <c r="AA122" s="838"/>
      <c r="AB122" s="838"/>
      <c r="AC122" s="838"/>
      <c r="AD122" s="844"/>
      <c r="AE122" s="140"/>
      <c r="AF122" s="140"/>
      <c r="AG122" s="220"/>
    </row>
    <row r="123" spans="3:33" ht="12.75" customHeight="1">
      <c r="C123" s="851"/>
      <c r="D123" s="140"/>
      <c r="E123" s="140"/>
      <c r="F123" s="1777"/>
      <c r="G123" s="73"/>
      <c r="H123" s="1770"/>
      <c r="I123" s="1770"/>
      <c r="J123" s="1770"/>
      <c r="K123" s="1771"/>
      <c r="L123" s="1771"/>
      <c r="M123" s="74"/>
      <c r="N123" s="858"/>
      <c r="O123" s="844"/>
      <c r="P123" s="140"/>
      <c r="S123" s="819"/>
      <c r="T123" s="140"/>
      <c r="U123" s="140"/>
      <c r="V123" s="140"/>
      <c r="W123" s="140"/>
      <c r="X123" s="140"/>
      <c r="Y123" s="140"/>
      <c r="Z123" s="140"/>
      <c r="AA123" s="838"/>
      <c r="AB123" s="838"/>
      <c r="AC123" s="838"/>
      <c r="AD123" s="844"/>
      <c r="AE123" s="140"/>
      <c r="AF123" s="140"/>
      <c r="AG123" s="220"/>
    </row>
    <row r="124" spans="3:33" ht="15" customHeight="1">
      <c r="C124" s="1778"/>
      <c r="D124" s="1824"/>
      <c r="E124" s="1824"/>
      <c r="F124" s="1777"/>
      <c r="G124" s="73"/>
      <c r="H124" s="1770"/>
      <c r="I124" s="1770"/>
      <c r="J124" s="1770"/>
      <c r="K124" s="1771"/>
      <c r="L124" s="1771"/>
      <c r="M124" s="74"/>
      <c r="N124" s="858"/>
      <c r="O124" s="844"/>
      <c r="P124" s="140"/>
      <c r="S124" s="841"/>
      <c r="T124" s="140"/>
      <c r="U124" s="140"/>
      <c r="V124" s="140"/>
      <c r="W124" s="140"/>
      <c r="X124" s="140"/>
      <c r="Y124" s="140"/>
      <c r="Z124" s="140"/>
      <c r="AA124" s="838"/>
      <c r="AB124" s="838"/>
      <c r="AC124" s="838"/>
      <c r="AD124" s="844"/>
      <c r="AE124" s="140"/>
      <c r="AF124" s="140"/>
      <c r="AG124" s="220"/>
    </row>
    <row r="125" spans="3:33" ht="15" customHeight="1">
      <c r="C125" s="1824"/>
      <c r="D125" s="1824"/>
      <c r="E125" s="1824"/>
      <c r="F125" s="1777"/>
      <c r="G125" s="73"/>
      <c r="H125" s="1770"/>
      <c r="I125" s="1770"/>
      <c r="J125" s="1770"/>
      <c r="K125" s="1771"/>
      <c r="L125" s="1771"/>
      <c r="M125" s="74"/>
      <c r="N125" s="858"/>
      <c r="O125" s="844"/>
      <c r="P125" s="140"/>
      <c r="S125" s="1772"/>
      <c r="T125" s="1773"/>
      <c r="U125" s="1773"/>
      <c r="V125" s="1773"/>
      <c r="W125" s="1773"/>
      <c r="X125" s="1773"/>
      <c r="Y125" s="140"/>
      <c r="Z125" s="60"/>
      <c r="AA125" s="805"/>
      <c r="AB125" s="805"/>
      <c r="AC125" s="805"/>
      <c r="AD125" s="844"/>
      <c r="AE125" s="140"/>
      <c r="AF125" s="140"/>
      <c r="AG125" s="220"/>
    </row>
    <row r="126" spans="3:33" ht="12.75" customHeight="1">
      <c r="C126" s="851"/>
      <c r="D126" s="1779"/>
      <c r="E126" s="140"/>
      <c r="F126" s="1777"/>
      <c r="G126" s="73"/>
      <c r="H126" s="1770"/>
      <c r="I126" s="1770"/>
      <c r="J126" s="1770"/>
      <c r="K126" s="1771"/>
      <c r="L126" s="1771"/>
      <c r="M126" s="74"/>
      <c r="N126" s="858"/>
      <c r="O126" s="844"/>
      <c r="P126" s="140"/>
      <c r="S126" s="1772"/>
      <c r="T126" s="1773"/>
      <c r="U126" s="1773"/>
      <c r="V126" s="1773"/>
      <c r="W126" s="1773"/>
      <c r="X126" s="1773"/>
      <c r="Y126" s="140"/>
      <c r="Z126" s="60"/>
      <c r="AA126" s="805"/>
      <c r="AB126" s="805"/>
      <c r="AC126" s="805"/>
      <c r="AD126" s="844"/>
      <c r="AE126" s="140"/>
      <c r="AF126" s="140"/>
      <c r="AG126" s="220"/>
    </row>
    <row r="127" spans="3:33" ht="12.75" customHeight="1">
      <c r="C127" s="851"/>
      <c r="D127" s="1779"/>
      <c r="E127" s="140"/>
      <c r="F127" s="1777"/>
      <c r="G127" s="73"/>
      <c r="H127" s="1770"/>
      <c r="I127" s="1770"/>
      <c r="J127" s="1770"/>
      <c r="K127" s="1771"/>
      <c r="L127" s="1771"/>
      <c r="M127" s="74"/>
      <c r="N127" s="858"/>
      <c r="O127" s="844"/>
      <c r="P127" s="140"/>
      <c r="S127" s="841"/>
      <c r="T127" s="140"/>
      <c r="U127" s="140"/>
      <c r="V127" s="140"/>
      <c r="W127" s="140"/>
      <c r="X127" s="140"/>
      <c r="Y127" s="140"/>
      <c r="Z127" s="140"/>
      <c r="AA127" s="838"/>
      <c r="AB127" s="838"/>
      <c r="AC127" s="838"/>
      <c r="AD127" s="844"/>
      <c r="AE127" s="140"/>
      <c r="AF127" s="140"/>
      <c r="AG127" s="220"/>
    </row>
    <row r="128" spans="3:33" ht="12.75" customHeight="1">
      <c r="C128" s="851"/>
      <c r="D128" s="1779"/>
      <c r="E128" s="140"/>
      <c r="F128" s="140"/>
      <c r="G128" s="140"/>
      <c r="H128" s="1769"/>
      <c r="I128" s="1769"/>
      <c r="J128" s="1769"/>
      <c r="K128" s="1769"/>
      <c r="L128" s="1769"/>
      <c r="M128" s="78"/>
      <c r="N128" s="78"/>
      <c r="O128" s="844"/>
      <c r="P128" s="140"/>
      <c r="S128" s="1772"/>
      <c r="T128" s="1773"/>
      <c r="U128" s="1773"/>
      <c r="V128" s="1773"/>
      <c r="W128" s="1773"/>
      <c r="X128" s="1773"/>
      <c r="Y128" s="140"/>
      <c r="Z128" s="60"/>
      <c r="AA128" s="805"/>
      <c r="AB128" s="805"/>
      <c r="AC128" s="805"/>
      <c r="AD128" s="844"/>
      <c r="AE128" s="140"/>
      <c r="AF128" s="140"/>
      <c r="AG128" s="220"/>
    </row>
    <row r="129" spans="3:33" ht="12.75" customHeight="1">
      <c r="C129" s="851"/>
      <c r="D129" s="1779"/>
      <c r="E129" s="140"/>
      <c r="F129" s="140"/>
      <c r="G129" s="140"/>
      <c r="H129" s="140"/>
      <c r="I129" s="140"/>
      <c r="J129" s="140"/>
      <c r="K129" s="140"/>
      <c r="L129" s="140"/>
      <c r="M129" s="140"/>
      <c r="N129" s="140"/>
      <c r="O129" s="844"/>
      <c r="P129" s="140"/>
      <c r="S129" s="1772"/>
      <c r="T129" s="1773"/>
      <c r="U129" s="1773"/>
      <c r="V129" s="1773"/>
      <c r="W129" s="1773"/>
      <c r="X129" s="1773"/>
      <c r="Y129" s="140"/>
      <c r="Z129" s="60"/>
      <c r="AA129" s="805"/>
      <c r="AB129" s="805"/>
      <c r="AC129" s="805"/>
      <c r="AD129" s="78"/>
      <c r="AE129" s="140"/>
      <c r="AF129" s="140"/>
      <c r="AG129" s="220"/>
    </row>
    <row r="130" spans="3:33" ht="12.75" customHeight="1">
      <c r="C130" s="851"/>
      <c r="D130" s="1779"/>
      <c r="E130" s="140"/>
      <c r="F130" s="140"/>
      <c r="G130" s="140"/>
      <c r="H130" s="140"/>
      <c r="I130" s="140"/>
      <c r="J130" s="140"/>
      <c r="K130" s="140"/>
      <c r="L130" s="140"/>
      <c r="M130" s="140"/>
      <c r="N130" s="140"/>
      <c r="O130" s="844"/>
      <c r="P130" s="140"/>
      <c r="S130" s="841"/>
      <c r="T130" s="140"/>
      <c r="U130" s="140"/>
      <c r="V130" s="140"/>
      <c r="W130" s="140"/>
      <c r="X130" s="140"/>
      <c r="Y130" s="140"/>
      <c r="Z130" s="140"/>
      <c r="AA130" s="838"/>
      <c r="AB130" s="838"/>
      <c r="AC130" s="838"/>
      <c r="AD130" s="844"/>
      <c r="AE130" s="140"/>
      <c r="AF130" s="140"/>
      <c r="AG130" s="220"/>
    </row>
    <row r="131" spans="3:33" ht="12.75" customHeight="1">
      <c r="C131" s="851"/>
      <c r="D131" s="1779"/>
      <c r="E131" s="140"/>
      <c r="F131" s="78"/>
      <c r="G131" s="78"/>
      <c r="H131" s="1769"/>
      <c r="I131" s="1769"/>
      <c r="J131" s="1769"/>
      <c r="K131" s="1769"/>
      <c r="L131" s="1769"/>
      <c r="M131" s="1769"/>
      <c r="N131" s="1769"/>
      <c r="O131" s="1769"/>
      <c r="P131" s="140"/>
      <c r="S131" s="1772"/>
      <c r="T131" s="1773"/>
      <c r="U131" s="1773"/>
      <c r="V131" s="1773"/>
      <c r="W131" s="1773"/>
      <c r="X131" s="1773"/>
      <c r="Y131" s="140"/>
      <c r="Z131" s="60"/>
      <c r="AA131" s="805"/>
      <c r="AB131" s="805"/>
      <c r="AC131" s="805"/>
      <c r="AD131" s="844"/>
      <c r="AE131" s="140"/>
      <c r="AF131" s="140"/>
      <c r="AG131" s="220"/>
    </row>
    <row r="132" spans="3:33" ht="12.75" customHeight="1">
      <c r="C132" s="851"/>
      <c r="D132" s="1779"/>
      <c r="E132" s="140"/>
      <c r="F132" s="1777"/>
      <c r="G132" s="73"/>
      <c r="H132" s="1771"/>
      <c r="I132" s="1771"/>
      <c r="J132" s="1771"/>
      <c r="K132" s="1771"/>
      <c r="L132" s="1771"/>
      <c r="M132" s="74"/>
      <c r="N132" s="1770"/>
      <c r="O132" s="844"/>
      <c r="P132" s="140"/>
      <c r="S132" s="1772"/>
      <c r="T132" s="1773"/>
      <c r="U132" s="1773"/>
      <c r="V132" s="1773"/>
      <c r="W132" s="1773"/>
      <c r="X132" s="1773"/>
      <c r="Y132" s="140"/>
      <c r="Z132" s="60"/>
      <c r="AA132" s="805"/>
      <c r="AB132" s="805"/>
      <c r="AC132" s="805"/>
      <c r="AD132" s="844"/>
      <c r="AE132" s="140"/>
      <c r="AF132" s="140"/>
      <c r="AG132" s="220"/>
    </row>
    <row r="133" spans="3:33" ht="12.75" customHeight="1">
      <c r="C133" s="851"/>
      <c r="D133" s="1779"/>
      <c r="E133" s="140"/>
      <c r="F133" s="1777"/>
      <c r="G133" s="73"/>
      <c r="H133" s="1771"/>
      <c r="I133" s="1771"/>
      <c r="J133" s="1771"/>
      <c r="K133" s="1771"/>
      <c r="L133" s="1771"/>
      <c r="M133" s="74"/>
      <c r="N133" s="1770"/>
      <c r="O133" s="844"/>
      <c r="P133" s="140"/>
      <c r="S133" s="841"/>
      <c r="T133" s="140"/>
      <c r="U133" s="140"/>
      <c r="V133" s="140"/>
      <c r="W133" s="140"/>
      <c r="X133" s="140"/>
      <c r="Y133" s="140"/>
      <c r="Z133" s="140"/>
      <c r="AA133" s="838"/>
      <c r="AB133" s="838"/>
      <c r="AC133" s="838"/>
      <c r="AD133" s="844"/>
      <c r="AE133" s="140"/>
      <c r="AF133" s="140"/>
      <c r="AG133" s="220"/>
    </row>
    <row r="134" spans="3:33" ht="12.75" customHeight="1">
      <c r="C134" s="851"/>
      <c r="D134" s="140"/>
      <c r="E134" s="140"/>
      <c r="F134" s="1777"/>
      <c r="G134" s="73"/>
      <c r="H134" s="1771"/>
      <c r="I134" s="1771"/>
      <c r="J134" s="1771"/>
      <c r="K134" s="1771"/>
      <c r="L134" s="1771"/>
      <c r="M134" s="74"/>
      <c r="N134" s="1770"/>
      <c r="O134" s="844"/>
      <c r="P134" s="140"/>
      <c r="S134" s="1772"/>
      <c r="T134" s="1773"/>
      <c r="U134" s="1773"/>
      <c r="V134" s="1773"/>
      <c r="W134" s="1773"/>
      <c r="X134" s="1773"/>
      <c r="Y134" s="140"/>
      <c r="Z134" s="60"/>
      <c r="AA134" s="805"/>
      <c r="AB134" s="805"/>
      <c r="AC134" s="805"/>
      <c r="AD134" s="844"/>
      <c r="AE134" s="140"/>
      <c r="AF134" s="140"/>
      <c r="AG134" s="220"/>
    </row>
    <row r="135" spans="3:33" ht="12.75" customHeight="1">
      <c r="C135" s="851"/>
      <c r="D135" s="140"/>
      <c r="E135" s="140"/>
      <c r="F135" s="1777"/>
      <c r="G135" s="73"/>
      <c r="H135" s="1771"/>
      <c r="I135" s="1771"/>
      <c r="J135" s="1771"/>
      <c r="K135" s="1771"/>
      <c r="L135" s="1771"/>
      <c r="M135" s="74"/>
      <c r="N135" s="1770"/>
      <c r="O135" s="844"/>
      <c r="P135" s="140"/>
      <c r="S135" s="1772"/>
      <c r="T135" s="1773"/>
      <c r="U135" s="1773"/>
      <c r="V135" s="1773"/>
      <c r="W135" s="1773"/>
      <c r="X135" s="1773"/>
      <c r="Y135" s="140"/>
      <c r="Z135" s="60"/>
      <c r="AA135" s="805"/>
      <c r="AB135" s="805"/>
      <c r="AC135" s="805"/>
      <c r="AD135" s="844"/>
      <c r="AE135" s="140"/>
      <c r="AF135" s="140"/>
      <c r="AG135" s="220"/>
    </row>
    <row r="136" spans="3:33" ht="12.75" customHeight="1">
      <c r="C136" s="851"/>
      <c r="D136" s="140"/>
      <c r="E136" s="140"/>
      <c r="F136" s="1777"/>
      <c r="G136" s="73"/>
      <c r="H136" s="1771"/>
      <c r="I136" s="1771"/>
      <c r="J136" s="1771"/>
      <c r="K136" s="1771"/>
      <c r="L136" s="1771"/>
      <c r="M136" s="74"/>
      <c r="N136" s="1770"/>
      <c r="O136" s="844"/>
      <c r="P136" s="140"/>
      <c r="S136" s="841"/>
      <c r="T136" s="140"/>
      <c r="U136" s="140"/>
      <c r="V136" s="140"/>
      <c r="W136" s="140"/>
      <c r="X136" s="140"/>
      <c r="Y136" s="140"/>
      <c r="Z136" s="140"/>
      <c r="AA136" s="838"/>
      <c r="AB136" s="838"/>
      <c r="AC136" s="838"/>
      <c r="AD136" s="844"/>
      <c r="AE136" s="140"/>
      <c r="AF136" s="140"/>
      <c r="AG136" s="220"/>
    </row>
    <row r="137" spans="3:33" ht="12.75" customHeight="1">
      <c r="C137" s="851"/>
      <c r="D137" s="140"/>
      <c r="E137" s="140"/>
      <c r="F137" s="1777"/>
      <c r="G137" s="73"/>
      <c r="H137" s="1771"/>
      <c r="I137" s="1771"/>
      <c r="J137" s="1771"/>
      <c r="K137" s="1771"/>
      <c r="L137" s="1771"/>
      <c r="M137" s="74"/>
      <c r="N137" s="1770"/>
      <c r="O137" s="844"/>
      <c r="P137" s="140"/>
      <c r="S137" s="1772"/>
      <c r="T137" s="1773"/>
      <c r="U137" s="1773"/>
      <c r="V137" s="1773"/>
      <c r="W137" s="1773"/>
      <c r="X137" s="1773"/>
      <c r="Y137" s="140"/>
      <c r="Z137" s="60"/>
      <c r="AA137" s="805"/>
      <c r="AB137" s="805"/>
      <c r="AC137" s="805"/>
      <c r="AD137" s="844"/>
      <c r="AE137" s="140"/>
      <c r="AF137" s="140"/>
      <c r="AG137" s="220"/>
    </row>
    <row r="138" spans="3:33" ht="12.75" customHeight="1">
      <c r="C138" s="851"/>
      <c r="D138" s="140"/>
      <c r="E138" s="140"/>
      <c r="F138" s="1777"/>
      <c r="G138" s="76"/>
      <c r="H138" s="1771"/>
      <c r="I138" s="1771"/>
      <c r="J138" s="1771"/>
      <c r="K138" s="1771"/>
      <c r="L138" s="1771"/>
      <c r="M138" s="76"/>
      <c r="N138" s="1770"/>
      <c r="O138" s="844"/>
      <c r="P138" s="140"/>
      <c r="S138" s="1772"/>
      <c r="T138" s="1773"/>
      <c r="U138" s="1773"/>
      <c r="V138" s="1773"/>
      <c r="W138" s="1773"/>
      <c r="X138" s="1773"/>
      <c r="Y138" s="140"/>
      <c r="Z138" s="60"/>
      <c r="AA138" s="805"/>
      <c r="AB138" s="805"/>
      <c r="AC138" s="805"/>
      <c r="AD138" s="844"/>
      <c r="AE138" s="140"/>
      <c r="AF138" s="140"/>
      <c r="AG138" s="220"/>
    </row>
    <row r="139" spans="3:33" ht="12.75" customHeight="1">
      <c r="C139" s="851"/>
      <c r="D139" s="140"/>
      <c r="E139" s="140"/>
      <c r="F139" s="1777"/>
      <c r="G139" s="76"/>
      <c r="H139" s="1771"/>
      <c r="I139" s="1771"/>
      <c r="J139" s="1771"/>
      <c r="K139" s="1771"/>
      <c r="L139" s="1771"/>
      <c r="M139" s="74"/>
      <c r="N139" s="1770"/>
      <c r="O139" s="844"/>
      <c r="P139" s="140"/>
      <c r="S139" s="841"/>
      <c r="T139" s="140"/>
      <c r="U139" s="140"/>
      <c r="V139" s="140"/>
      <c r="W139" s="140"/>
      <c r="X139" s="140"/>
      <c r="Y139" s="140"/>
      <c r="Z139" s="140"/>
      <c r="AA139" s="838"/>
      <c r="AB139" s="838"/>
      <c r="AC139" s="838"/>
      <c r="AD139" s="844"/>
      <c r="AE139" s="140"/>
      <c r="AF139" s="140"/>
      <c r="AG139" s="220"/>
    </row>
    <row r="140" spans="3:33" ht="12.75" customHeight="1">
      <c r="C140" s="851"/>
      <c r="D140" s="140"/>
      <c r="E140" s="140"/>
      <c r="F140" s="1777"/>
      <c r="G140" s="76"/>
      <c r="H140" s="1770"/>
      <c r="I140" s="1770"/>
      <c r="J140" s="1770"/>
      <c r="K140" s="1771"/>
      <c r="L140" s="1771"/>
      <c r="M140" s="74"/>
      <c r="N140" s="1770"/>
      <c r="O140" s="844"/>
      <c r="P140" s="140"/>
      <c r="S140" s="1772"/>
      <c r="T140" s="1773"/>
      <c r="U140" s="1773"/>
      <c r="V140" s="1773"/>
      <c r="W140" s="1773"/>
      <c r="X140" s="1773"/>
      <c r="Y140" s="140"/>
      <c r="Z140" s="60"/>
      <c r="AA140" s="805"/>
      <c r="AB140" s="805"/>
      <c r="AC140" s="805"/>
      <c r="AD140" s="844"/>
      <c r="AE140" s="140"/>
      <c r="AF140" s="140"/>
      <c r="AG140" s="220"/>
    </row>
    <row r="141" spans="3:33" ht="12.75" customHeight="1">
      <c r="C141" s="851"/>
      <c r="D141" s="140"/>
      <c r="E141" s="140"/>
      <c r="F141" s="1777"/>
      <c r="G141" s="77"/>
      <c r="H141" s="1770"/>
      <c r="I141" s="1770"/>
      <c r="J141" s="1770"/>
      <c r="K141" s="1771"/>
      <c r="L141" s="1771"/>
      <c r="M141" s="77"/>
      <c r="N141" s="1770"/>
      <c r="O141" s="844"/>
      <c r="P141" s="140"/>
      <c r="S141" s="1772"/>
      <c r="T141" s="1773"/>
      <c r="U141" s="1773"/>
      <c r="V141" s="1773"/>
      <c r="W141" s="1773"/>
      <c r="X141" s="1773"/>
      <c r="Y141" s="140"/>
      <c r="Z141" s="60"/>
      <c r="AA141" s="805"/>
      <c r="AB141" s="805"/>
      <c r="AC141" s="805"/>
      <c r="AD141" s="844"/>
      <c r="AE141" s="140"/>
      <c r="AF141" s="140"/>
      <c r="AG141" s="220"/>
    </row>
    <row r="142" spans="3:33" ht="12.75" customHeight="1">
      <c r="C142" s="851"/>
      <c r="D142" s="140"/>
      <c r="E142" s="140"/>
      <c r="F142" s="1777"/>
      <c r="G142" s="73"/>
      <c r="H142" s="1770"/>
      <c r="I142" s="1770"/>
      <c r="J142" s="1770"/>
      <c r="K142" s="1771"/>
      <c r="L142" s="1771"/>
      <c r="M142" s="74"/>
      <c r="N142" s="1770"/>
      <c r="O142" s="844"/>
      <c r="P142" s="140"/>
      <c r="S142" s="841"/>
      <c r="T142" s="140"/>
      <c r="U142" s="140"/>
      <c r="V142" s="140"/>
      <c r="W142" s="140"/>
      <c r="X142" s="140"/>
      <c r="Y142" s="140"/>
      <c r="Z142" s="140"/>
      <c r="AA142" s="838"/>
      <c r="AB142" s="838"/>
      <c r="AC142" s="838"/>
      <c r="AD142" s="844"/>
      <c r="AE142" s="140"/>
      <c r="AF142" s="140"/>
      <c r="AG142" s="220"/>
    </row>
    <row r="143" spans="3:33" ht="12.75" customHeight="1">
      <c r="C143" s="851"/>
      <c r="D143" s="140"/>
      <c r="E143" s="140"/>
      <c r="F143" s="1777"/>
      <c r="G143" s="73"/>
      <c r="H143" s="1770"/>
      <c r="I143" s="1770"/>
      <c r="J143" s="1770"/>
      <c r="K143" s="1771"/>
      <c r="L143" s="1771"/>
      <c r="M143" s="74"/>
      <c r="N143" s="1770"/>
      <c r="O143" s="844"/>
      <c r="P143" s="140"/>
      <c r="S143" s="1772"/>
      <c r="T143" s="1773"/>
      <c r="U143" s="1773"/>
      <c r="V143" s="1773"/>
      <c r="W143" s="1773"/>
      <c r="X143" s="1773"/>
      <c r="Y143" s="140"/>
      <c r="Z143" s="60"/>
      <c r="AA143" s="805"/>
      <c r="AB143" s="805"/>
      <c r="AC143" s="805"/>
      <c r="AD143" s="844"/>
      <c r="AE143" s="140"/>
      <c r="AF143" s="140"/>
      <c r="AG143" s="220"/>
    </row>
    <row r="144" spans="3:33" ht="12.75" customHeight="1">
      <c r="C144" s="851"/>
      <c r="D144" s="140"/>
      <c r="E144" s="140"/>
      <c r="F144" s="1777"/>
      <c r="G144" s="73"/>
      <c r="H144" s="1770"/>
      <c r="I144" s="1770"/>
      <c r="J144" s="1770"/>
      <c r="K144" s="1771"/>
      <c r="L144" s="1771"/>
      <c r="M144" s="74"/>
      <c r="N144" s="1770"/>
      <c r="O144" s="844"/>
      <c r="P144" s="140"/>
      <c r="S144" s="1772"/>
      <c r="T144" s="1773"/>
      <c r="U144" s="1773"/>
      <c r="V144" s="1773"/>
      <c r="W144" s="1773"/>
      <c r="X144" s="1773"/>
      <c r="Y144" s="140"/>
      <c r="Z144" s="60"/>
      <c r="AA144" s="805"/>
      <c r="AB144" s="805"/>
      <c r="AC144" s="805"/>
      <c r="AD144" s="844"/>
      <c r="AE144" s="140"/>
      <c r="AF144" s="140"/>
      <c r="AG144" s="220"/>
    </row>
    <row r="145" spans="3:33" ht="12.75" customHeight="1">
      <c r="C145" s="851"/>
      <c r="D145" s="140"/>
      <c r="E145" s="140"/>
      <c r="F145" s="1777"/>
      <c r="G145" s="73"/>
      <c r="H145" s="1770"/>
      <c r="I145" s="1770"/>
      <c r="J145" s="1770"/>
      <c r="K145" s="1771"/>
      <c r="L145" s="1771"/>
      <c r="M145" s="74"/>
      <c r="N145" s="1770"/>
      <c r="O145" s="844"/>
      <c r="P145" s="140"/>
      <c r="S145" s="841"/>
      <c r="T145" s="140"/>
      <c r="U145" s="140"/>
      <c r="V145" s="140"/>
      <c r="W145" s="140"/>
      <c r="X145" s="140"/>
      <c r="Y145" s="140"/>
      <c r="Z145" s="140"/>
      <c r="AA145" s="838"/>
      <c r="AB145" s="838"/>
      <c r="AC145" s="838"/>
      <c r="AD145" s="844"/>
      <c r="AE145" s="140"/>
      <c r="AF145" s="140"/>
      <c r="AG145" s="220"/>
    </row>
    <row r="146" spans="3:33" ht="12.75" customHeight="1">
      <c r="C146" s="851"/>
      <c r="D146" s="140"/>
      <c r="E146" s="140"/>
      <c r="F146" s="1777"/>
      <c r="G146" s="73"/>
      <c r="H146" s="1770"/>
      <c r="I146" s="1770"/>
      <c r="J146" s="1770"/>
      <c r="K146" s="1771"/>
      <c r="L146" s="1771"/>
      <c r="M146" s="74"/>
      <c r="N146" s="1770"/>
      <c r="O146" s="844"/>
      <c r="P146" s="140"/>
      <c r="S146" s="1772"/>
      <c r="T146" s="1773"/>
      <c r="U146" s="1773"/>
      <c r="V146" s="1773"/>
      <c r="W146" s="1773"/>
      <c r="X146" s="1773"/>
      <c r="Y146" s="140"/>
      <c r="Z146" s="60"/>
      <c r="AA146" s="805"/>
      <c r="AB146" s="805"/>
      <c r="AC146" s="805"/>
      <c r="AD146" s="844"/>
      <c r="AE146" s="140"/>
      <c r="AF146" s="140"/>
      <c r="AG146" s="220"/>
    </row>
    <row r="147" spans="3:33" ht="12.75" customHeight="1">
      <c r="C147" s="851"/>
      <c r="D147" s="140"/>
      <c r="E147" s="140"/>
      <c r="F147" s="1777"/>
      <c r="G147" s="73"/>
      <c r="H147" s="1770"/>
      <c r="I147" s="1770"/>
      <c r="J147" s="1770"/>
      <c r="K147" s="1771"/>
      <c r="L147" s="1771"/>
      <c r="M147" s="74"/>
      <c r="N147" s="1770"/>
      <c r="O147" s="844"/>
      <c r="P147" s="140"/>
      <c r="S147" s="1772"/>
      <c r="T147" s="1773"/>
      <c r="U147" s="1773"/>
      <c r="V147" s="1773"/>
      <c r="W147" s="1773"/>
      <c r="X147" s="1773"/>
      <c r="Y147" s="140"/>
      <c r="Z147" s="60"/>
      <c r="AA147" s="805"/>
      <c r="AB147" s="805"/>
      <c r="AC147" s="805"/>
      <c r="AD147" s="844"/>
      <c r="AE147" s="140"/>
      <c r="AF147" s="140"/>
      <c r="AG147" s="220"/>
    </row>
    <row r="148" spans="3:33" ht="12.75" customHeight="1">
      <c r="C148" s="851"/>
      <c r="D148" s="140"/>
      <c r="E148" s="140"/>
      <c r="F148" s="140"/>
      <c r="G148" s="140"/>
      <c r="H148" s="1769"/>
      <c r="I148" s="1769"/>
      <c r="J148" s="1769"/>
      <c r="K148" s="1769"/>
      <c r="L148" s="1769"/>
      <c r="M148" s="78"/>
      <c r="N148" s="78"/>
      <c r="O148" s="844"/>
      <c r="P148" s="140"/>
      <c r="S148" s="841"/>
      <c r="T148" s="140"/>
      <c r="U148" s="140"/>
      <c r="V148" s="140"/>
      <c r="W148" s="140"/>
      <c r="X148" s="140"/>
      <c r="Y148" s="140"/>
      <c r="Z148" s="140"/>
      <c r="AA148" s="838"/>
      <c r="AB148" s="838"/>
      <c r="AC148" s="838"/>
      <c r="AD148" s="844"/>
      <c r="AE148" s="140"/>
      <c r="AF148" s="140"/>
      <c r="AG148" s="220"/>
    </row>
    <row r="149" spans="3:33" ht="19.5" customHeight="1">
      <c r="C149" s="1817"/>
      <c r="D149" s="1817"/>
      <c r="E149" s="1817"/>
      <c r="F149" s="1817"/>
      <c r="G149" s="1817"/>
      <c r="H149" s="1817"/>
      <c r="I149" s="1817"/>
      <c r="J149" s="24"/>
      <c r="K149" s="1775"/>
      <c r="L149" s="802"/>
      <c r="M149" s="802"/>
      <c r="N149" s="802"/>
      <c r="O149" s="79"/>
      <c r="P149" s="802"/>
      <c r="S149" s="1772"/>
      <c r="T149" s="1773"/>
      <c r="U149" s="1773"/>
      <c r="V149" s="1773"/>
      <c r="W149" s="1773"/>
      <c r="X149" s="1773"/>
      <c r="Y149" s="140"/>
      <c r="Z149" s="60"/>
      <c r="AA149" s="805"/>
      <c r="AB149" s="805"/>
      <c r="AC149" s="805"/>
      <c r="AD149" s="844"/>
      <c r="AE149" s="140"/>
      <c r="AF149" s="140"/>
    </row>
    <row r="150" spans="3:33" ht="4.5" customHeight="1">
      <c r="C150" s="871"/>
      <c r="D150" s="23"/>
      <c r="E150" s="23"/>
      <c r="F150" s="23"/>
      <c r="G150" s="23"/>
      <c r="H150" s="23"/>
      <c r="I150" s="23"/>
      <c r="J150" s="24"/>
      <c r="K150" s="1775"/>
      <c r="L150" s="802"/>
      <c r="M150" s="802"/>
      <c r="N150" s="802"/>
      <c r="O150" s="79"/>
      <c r="P150" s="802"/>
      <c r="S150" s="1772"/>
      <c r="T150" s="1773"/>
      <c r="U150" s="1773"/>
      <c r="V150" s="1773"/>
      <c r="W150" s="1773"/>
      <c r="X150" s="1773"/>
      <c r="Y150" s="140"/>
      <c r="Z150" s="60"/>
      <c r="AA150" s="805"/>
      <c r="AB150" s="805"/>
      <c r="AC150" s="805"/>
      <c r="AD150" s="844"/>
      <c r="AE150" s="140"/>
      <c r="AF150" s="140"/>
    </row>
    <row r="151" spans="3:33" ht="17.25" customHeight="1">
      <c r="C151" s="1822"/>
      <c r="D151" s="1822"/>
      <c r="E151" s="1822"/>
      <c r="F151" s="1822"/>
      <c r="G151" s="1822"/>
      <c r="H151" s="1822"/>
      <c r="I151" s="23"/>
      <c r="J151" s="24"/>
      <c r="K151" s="1775"/>
      <c r="L151" s="802"/>
      <c r="M151" s="802"/>
      <c r="N151" s="802"/>
      <c r="O151" s="79"/>
      <c r="P151" s="802"/>
      <c r="S151" s="841"/>
      <c r="T151" s="140"/>
      <c r="U151" s="140"/>
      <c r="V151" s="140"/>
      <c r="W151" s="140"/>
      <c r="X151" s="140"/>
      <c r="Y151" s="140"/>
      <c r="Z151" s="140"/>
      <c r="AA151" s="844"/>
      <c r="AB151" s="844"/>
      <c r="AC151" s="844"/>
      <c r="AD151" s="844"/>
      <c r="AE151" s="140"/>
      <c r="AF151" s="140"/>
    </row>
    <row r="152" spans="3:33" ht="3.75" customHeight="1">
      <c r="C152" s="845"/>
      <c r="D152" s="285"/>
      <c r="E152" s="285"/>
      <c r="F152" s="285"/>
      <c r="G152" s="285"/>
      <c r="H152" s="285"/>
      <c r="I152" s="285"/>
      <c r="J152" s="285"/>
      <c r="K152" s="140"/>
      <c r="L152" s="140"/>
      <c r="M152" s="140"/>
      <c r="N152" s="140"/>
      <c r="O152" s="844"/>
      <c r="P152" s="285"/>
      <c r="S152" s="841"/>
      <c r="T152" s="140"/>
      <c r="U152" s="140"/>
      <c r="V152" s="140"/>
      <c r="W152" s="140"/>
      <c r="X152" s="140"/>
      <c r="Y152" s="140"/>
      <c r="Z152" s="140"/>
      <c r="AA152" s="140"/>
      <c r="AB152" s="140"/>
      <c r="AC152" s="140"/>
      <c r="AD152" s="844"/>
      <c r="AE152" s="140"/>
      <c r="AF152" s="140"/>
    </row>
    <row r="153" spans="3:33" ht="14.25" customHeight="1">
      <c r="C153" s="846"/>
      <c r="D153" s="285"/>
      <c r="E153" s="285"/>
      <c r="F153" s="285"/>
      <c r="G153" s="285"/>
      <c r="H153" s="285"/>
      <c r="I153" s="285"/>
      <c r="J153" s="285"/>
      <c r="K153" s="140"/>
      <c r="L153" s="140"/>
      <c r="M153" s="140"/>
      <c r="N153" s="140"/>
      <c r="O153" s="844"/>
      <c r="P153" s="285"/>
      <c r="S153" s="841"/>
      <c r="T153" s="140"/>
      <c r="U153" s="140"/>
      <c r="V153" s="140"/>
      <c r="W153" s="140"/>
      <c r="X153" s="140"/>
      <c r="Y153" s="140"/>
      <c r="Z153" s="140"/>
      <c r="AA153" s="140"/>
      <c r="AB153" s="140"/>
      <c r="AC153" s="140"/>
      <c r="AD153" s="844"/>
      <c r="AE153" s="140"/>
      <c r="AF153" s="140"/>
    </row>
    <row r="154" spans="3:33" ht="3.75" customHeight="1">
      <c r="C154" s="872"/>
      <c r="D154" s="285"/>
      <c r="E154" s="285"/>
      <c r="F154" s="285"/>
      <c r="G154" s="285"/>
      <c r="H154" s="285"/>
      <c r="I154" s="285"/>
      <c r="J154" s="285"/>
      <c r="K154" s="140"/>
      <c r="L154" s="140"/>
      <c r="M154" s="140"/>
      <c r="N154" s="140"/>
      <c r="O154" s="844"/>
      <c r="P154" s="285"/>
      <c r="S154" s="841"/>
      <c r="T154" s="140"/>
      <c r="U154" s="140"/>
      <c r="V154" s="140"/>
      <c r="W154" s="140"/>
      <c r="X154" s="140"/>
      <c r="Y154" s="140"/>
      <c r="Z154" s="140"/>
      <c r="AA154" s="140"/>
      <c r="AB154" s="140"/>
      <c r="AC154" s="140"/>
      <c r="AD154" s="844"/>
      <c r="AE154" s="140"/>
      <c r="AF154" s="140"/>
    </row>
    <row r="155" spans="3:33" ht="15.75" customHeight="1">
      <c r="C155" s="1828"/>
      <c r="D155" s="1828"/>
      <c r="E155" s="1828"/>
      <c r="F155" s="1828"/>
      <c r="G155" s="1828"/>
      <c r="H155" s="1828"/>
      <c r="I155" s="873"/>
      <c r="J155" s="1823"/>
      <c r="K155" s="1823"/>
      <c r="L155" s="1823"/>
      <c r="M155" s="1823"/>
      <c r="N155" s="1823"/>
      <c r="O155" s="1823"/>
      <c r="P155" s="59"/>
      <c r="S155" s="841"/>
      <c r="T155" s="140"/>
      <c r="U155" s="140"/>
      <c r="V155" s="140"/>
      <c r="W155" s="140"/>
      <c r="X155" s="140"/>
      <c r="Y155" s="140"/>
      <c r="Z155" s="140"/>
      <c r="AA155" s="140"/>
      <c r="AB155" s="140"/>
      <c r="AC155" s="140"/>
      <c r="AD155" s="844"/>
      <c r="AE155" s="140"/>
      <c r="AF155" s="140"/>
    </row>
    <row r="156" spans="3:33" ht="5.25" customHeight="1">
      <c r="C156" s="848"/>
      <c r="D156" s="58"/>
      <c r="E156" s="58"/>
      <c r="F156" s="58"/>
      <c r="G156" s="58"/>
      <c r="H156" s="58"/>
      <c r="I156" s="59"/>
      <c r="J156" s="59"/>
      <c r="K156" s="59"/>
      <c r="L156" s="59"/>
      <c r="M156" s="59"/>
      <c r="N156" s="59"/>
      <c r="O156" s="58"/>
      <c r="P156" s="59"/>
      <c r="S156" s="841"/>
      <c r="T156" s="140"/>
      <c r="U156" s="140"/>
      <c r="V156" s="140"/>
      <c r="W156" s="140"/>
      <c r="X156" s="140"/>
      <c r="Y156" s="140"/>
      <c r="Z156" s="140"/>
      <c r="AA156" s="140"/>
      <c r="AB156" s="140"/>
      <c r="AC156" s="140"/>
      <c r="AD156" s="844"/>
      <c r="AE156" s="140"/>
      <c r="AF156" s="140"/>
    </row>
    <row r="157" spans="3:33" ht="15" customHeight="1">
      <c r="C157" s="1828"/>
      <c r="D157" s="1828"/>
      <c r="E157" s="1828"/>
      <c r="F157" s="1828"/>
      <c r="G157" s="1828"/>
      <c r="H157" s="1828"/>
      <c r="I157" s="873"/>
      <c r="J157" s="1823"/>
      <c r="K157" s="1823"/>
      <c r="L157" s="1823"/>
      <c r="M157" s="1823"/>
      <c r="N157" s="1823"/>
      <c r="O157" s="1823"/>
      <c r="P157" s="59"/>
      <c r="S157" s="841"/>
      <c r="T157" s="140"/>
      <c r="U157" s="140"/>
      <c r="V157" s="140"/>
      <c r="W157" s="140"/>
      <c r="X157" s="140"/>
      <c r="Y157" s="140"/>
      <c r="Z157" s="140"/>
      <c r="AA157" s="140"/>
      <c r="AB157" s="140"/>
      <c r="AC157" s="140"/>
      <c r="AD157" s="844"/>
      <c r="AE157" s="140"/>
      <c r="AF157" s="140"/>
    </row>
    <row r="158" spans="3:33" ht="4.5" customHeight="1">
      <c r="C158" s="847"/>
      <c r="D158" s="60"/>
      <c r="E158" s="60"/>
      <c r="F158" s="60"/>
      <c r="G158" s="60"/>
      <c r="H158" s="60"/>
      <c r="I158" s="59"/>
      <c r="J158" s="60"/>
      <c r="K158" s="59"/>
      <c r="L158" s="59"/>
      <c r="M158" s="59"/>
      <c r="N158" s="59"/>
      <c r="O158" s="58"/>
      <c r="P158" s="59"/>
      <c r="S158" s="1774"/>
      <c r="T158" s="1774"/>
      <c r="U158" s="1774"/>
      <c r="V158" s="1774"/>
      <c r="W158" s="1774"/>
      <c r="X158" s="1774"/>
      <c r="Y158" s="1774"/>
      <c r="Z158" s="1775"/>
      <c r="AA158" s="802"/>
      <c r="AB158" s="802"/>
      <c r="AC158" s="802"/>
      <c r="AD158" s="844"/>
      <c r="AE158" s="140"/>
      <c r="AF158" s="140"/>
    </row>
    <row r="159" spans="3:33" ht="15" customHeight="1">
      <c r="C159" s="1828"/>
      <c r="D159" s="1828"/>
      <c r="E159" s="1828"/>
      <c r="F159" s="1828"/>
      <c r="G159" s="1828"/>
      <c r="H159" s="1828"/>
      <c r="I159" s="873"/>
      <c r="J159" s="1823"/>
      <c r="K159" s="1823"/>
      <c r="L159" s="1823"/>
      <c r="M159" s="1823"/>
      <c r="N159" s="1823"/>
      <c r="O159" s="1823"/>
      <c r="P159" s="59"/>
      <c r="S159" s="823"/>
      <c r="T159" s="80"/>
      <c r="U159" s="80"/>
      <c r="V159" s="80"/>
      <c r="W159" s="80"/>
      <c r="X159" s="80"/>
      <c r="Y159" s="80"/>
      <c r="Z159" s="1775"/>
      <c r="AA159" s="802"/>
      <c r="AB159" s="802"/>
      <c r="AC159" s="802"/>
      <c r="AD159" s="844"/>
      <c r="AE159" s="140"/>
      <c r="AF159" s="140"/>
    </row>
    <row r="160" spans="3:33" ht="6.75" customHeight="1">
      <c r="C160" s="849"/>
      <c r="D160" s="60"/>
      <c r="E160" s="60"/>
      <c r="F160" s="60"/>
      <c r="G160" s="60"/>
      <c r="H160" s="60"/>
      <c r="I160" s="59"/>
      <c r="J160" s="60"/>
      <c r="K160" s="59"/>
      <c r="L160" s="59"/>
      <c r="M160" s="59"/>
      <c r="N160" s="59"/>
      <c r="O160" s="58"/>
      <c r="P160" s="59"/>
      <c r="S160" s="1776"/>
      <c r="T160" s="1776"/>
      <c r="U160" s="1776"/>
      <c r="V160" s="1776"/>
      <c r="W160" s="1776"/>
      <c r="X160" s="1776"/>
      <c r="Y160" s="80"/>
      <c r="Z160" s="1775"/>
      <c r="AA160" s="802"/>
      <c r="AB160" s="802"/>
      <c r="AC160" s="802"/>
      <c r="AD160" s="844"/>
      <c r="AE160" s="140"/>
      <c r="AF160" s="140"/>
    </row>
    <row r="161" spans="3:32">
      <c r="C161" s="846"/>
      <c r="D161" s="60"/>
      <c r="E161" s="60"/>
      <c r="F161" s="60"/>
      <c r="G161" s="60"/>
      <c r="H161" s="60"/>
      <c r="I161" s="59"/>
      <c r="J161" s="874"/>
      <c r="K161" s="59"/>
      <c r="L161" s="850"/>
      <c r="M161" s="850"/>
      <c r="N161" s="850"/>
      <c r="O161" s="59"/>
      <c r="P161" s="191"/>
      <c r="S161" s="841"/>
      <c r="T161" s="140"/>
      <c r="U161" s="140"/>
      <c r="V161" s="140"/>
      <c r="W161" s="140"/>
      <c r="X161" s="140"/>
      <c r="Y161" s="140"/>
      <c r="Z161" s="140"/>
      <c r="AA161" s="140"/>
      <c r="AB161" s="140"/>
      <c r="AC161" s="140"/>
      <c r="AD161" s="844"/>
      <c r="AE161" s="140"/>
      <c r="AF161" s="140"/>
    </row>
    <row r="162" spans="3:32" ht="4.5" customHeight="1">
      <c r="C162" s="851"/>
      <c r="D162" s="320"/>
      <c r="E162" s="320"/>
      <c r="F162" s="320"/>
      <c r="G162" s="320"/>
      <c r="H162" s="60"/>
      <c r="I162" s="60"/>
      <c r="J162" s="59"/>
      <c r="K162" s="60"/>
      <c r="L162" s="65"/>
      <c r="M162" s="65"/>
      <c r="N162" s="65"/>
      <c r="O162" s="59"/>
      <c r="P162" s="59"/>
      <c r="S162" s="841"/>
      <c r="T162" s="140"/>
      <c r="U162" s="140"/>
      <c r="V162" s="140"/>
      <c r="W162" s="140"/>
      <c r="X162" s="140"/>
      <c r="Y162" s="140"/>
      <c r="Z162" s="140"/>
      <c r="AA162" s="140"/>
      <c r="AB162" s="78"/>
      <c r="AC162" s="78"/>
      <c r="AD162" s="844"/>
      <c r="AE162" s="140"/>
      <c r="AF162" s="140"/>
    </row>
    <row r="163" spans="3:32" ht="12" customHeight="1">
      <c r="C163" s="819"/>
      <c r="D163" s="191"/>
      <c r="E163" s="191"/>
      <c r="F163" s="191"/>
      <c r="G163" s="191"/>
      <c r="H163" s="60"/>
      <c r="I163" s="60"/>
      <c r="J163" s="59"/>
      <c r="K163" s="60"/>
      <c r="L163" s="65"/>
      <c r="M163" s="65"/>
      <c r="N163" s="65"/>
      <c r="O163" s="59"/>
      <c r="P163" s="59"/>
      <c r="S163" s="841"/>
      <c r="T163" s="140"/>
      <c r="U163" s="140"/>
      <c r="V163" s="78"/>
      <c r="W163" s="78"/>
      <c r="X163" s="1769"/>
      <c r="Y163" s="1769"/>
      <c r="Z163" s="1769"/>
      <c r="AA163" s="1769"/>
      <c r="AB163" s="78"/>
      <c r="AC163" s="78"/>
      <c r="AD163" s="844"/>
      <c r="AE163" s="140"/>
      <c r="AF163" s="140"/>
    </row>
    <row r="164" spans="3:32" ht="4.5" customHeight="1">
      <c r="C164" s="851"/>
      <c r="D164" s="21"/>
      <c r="E164" s="21"/>
      <c r="F164" s="21"/>
      <c r="G164" s="21"/>
      <c r="H164" s="60"/>
      <c r="I164" s="60"/>
      <c r="J164" s="59"/>
      <c r="K164" s="60"/>
      <c r="L164" s="65"/>
      <c r="M164" s="65"/>
      <c r="N164" s="65"/>
      <c r="O164" s="59"/>
      <c r="P164" s="59"/>
      <c r="S164" s="841"/>
      <c r="T164" s="140"/>
      <c r="U164" s="140"/>
      <c r="V164" s="1777"/>
      <c r="W164" s="73"/>
      <c r="X164" s="1770"/>
      <c r="Y164" s="1770"/>
      <c r="Z164" s="1771"/>
      <c r="AA164" s="1771"/>
      <c r="AB164" s="74"/>
      <c r="AC164" s="1770"/>
      <c r="AD164" s="844"/>
      <c r="AE164" s="140"/>
      <c r="AF164" s="140"/>
    </row>
    <row r="165" spans="3:32" ht="15" customHeight="1">
      <c r="C165" s="1818"/>
      <c r="D165" s="1819"/>
      <c r="E165" s="1819"/>
      <c r="F165" s="1819"/>
      <c r="G165" s="1819"/>
      <c r="H165" s="1820"/>
      <c r="I165" s="60"/>
      <c r="J165" s="875"/>
      <c r="K165" s="60"/>
      <c r="L165" s="1821"/>
      <c r="M165" s="1821"/>
      <c r="N165" s="1821"/>
      <c r="O165" s="1821"/>
      <c r="P165" s="59"/>
      <c r="S165" s="841"/>
      <c r="T165" s="140"/>
      <c r="U165" s="140"/>
      <c r="V165" s="1777"/>
      <c r="W165" s="73"/>
      <c r="X165" s="1770"/>
      <c r="Y165" s="1770"/>
      <c r="Z165" s="1771"/>
      <c r="AA165" s="1771"/>
      <c r="AB165" s="74"/>
      <c r="AC165" s="1770"/>
      <c r="AD165" s="844"/>
      <c r="AE165" s="140"/>
      <c r="AF165" s="140"/>
    </row>
    <row r="166" spans="3:32" ht="12.75" customHeight="1">
      <c r="C166" s="1818"/>
      <c r="D166" s="1820"/>
      <c r="E166" s="1820"/>
      <c r="F166" s="1820"/>
      <c r="G166" s="1820"/>
      <c r="H166" s="1820"/>
      <c r="I166" s="60"/>
      <c r="J166" s="59"/>
      <c r="K166" s="60"/>
      <c r="L166" s="1821"/>
      <c r="M166" s="1821"/>
      <c r="N166" s="1821"/>
      <c r="O166" s="1821"/>
      <c r="P166" s="59"/>
      <c r="S166" s="841"/>
      <c r="T166" s="140"/>
      <c r="U166" s="140"/>
      <c r="V166" s="1777"/>
      <c r="W166" s="73"/>
      <c r="X166" s="1770"/>
      <c r="Y166" s="1770"/>
      <c r="Z166" s="1771"/>
      <c r="AA166" s="1771"/>
      <c r="AB166" s="74"/>
      <c r="AC166" s="1770"/>
      <c r="AD166" s="844"/>
      <c r="AE166" s="140"/>
      <c r="AF166" s="140"/>
    </row>
    <row r="167" spans="3:32" ht="4.5" customHeight="1">
      <c r="C167" s="841"/>
      <c r="D167" s="839"/>
      <c r="E167" s="839"/>
      <c r="F167" s="839"/>
      <c r="G167" s="839"/>
      <c r="H167" s="839"/>
      <c r="I167" s="60"/>
      <c r="J167" s="59"/>
      <c r="K167" s="60"/>
      <c r="L167" s="68"/>
      <c r="M167" s="68"/>
      <c r="N167" s="68"/>
      <c r="O167" s="112"/>
      <c r="P167" s="59"/>
      <c r="S167" s="841"/>
      <c r="T167" s="140"/>
      <c r="U167" s="140"/>
      <c r="V167" s="1777"/>
      <c r="W167" s="73"/>
      <c r="X167" s="1770"/>
      <c r="Y167" s="1770"/>
      <c r="Z167" s="1771"/>
      <c r="AA167" s="1771"/>
      <c r="AB167" s="74"/>
      <c r="AC167" s="1770"/>
      <c r="AD167" s="844"/>
      <c r="AE167" s="140"/>
      <c r="AF167" s="140"/>
    </row>
    <row r="168" spans="3:32" ht="12.75" customHeight="1">
      <c r="C168" s="1772"/>
      <c r="D168" s="1819"/>
      <c r="E168" s="1819"/>
      <c r="F168" s="1819"/>
      <c r="G168" s="1819"/>
      <c r="H168" s="1820"/>
      <c r="I168" s="60"/>
      <c r="J168" s="875"/>
      <c r="K168" s="60"/>
      <c r="L168" s="1821"/>
      <c r="M168" s="1821"/>
      <c r="N168" s="1821"/>
      <c r="O168" s="1821"/>
      <c r="P168" s="59"/>
      <c r="S168" s="841"/>
      <c r="T168" s="140"/>
      <c r="U168" s="140"/>
      <c r="V168" s="1777"/>
      <c r="W168" s="73"/>
      <c r="X168" s="1770"/>
      <c r="Y168" s="1770"/>
      <c r="Z168" s="1771"/>
      <c r="AA168" s="1771"/>
      <c r="AB168" s="74"/>
      <c r="AC168" s="1770"/>
      <c r="AD168" s="844"/>
      <c r="AE168" s="140"/>
      <c r="AF168" s="140"/>
    </row>
    <row r="169" spans="3:32" ht="12.75" customHeight="1">
      <c r="C169" s="1772"/>
      <c r="D169" s="1820"/>
      <c r="E169" s="1820"/>
      <c r="F169" s="1820"/>
      <c r="G169" s="1820"/>
      <c r="H169" s="1820"/>
      <c r="I169" s="60"/>
      <c r="J169" s="59"/>
      <c r="K169" s="60"/>
      <c r="L169" s="1821"/>
      <c r="M169" s="1821"/>
      <c r="N169" s="1821"/>
      <c r="O169" s="1821"/>
      <c r="P169" s="59"/>
      <c r="S169" s="841"/>
      <c r="T169" s="140"/>
      <c r="U169" s="140"/>
      <c r="V169" s="1777"/>
      <c r="W169" s="73"/>
      <c r="X169" s="1770"/>
      <c r="Y169" s="1770"/>
      <c r="Z169" s="1771"/>
      <c r="AA169" s="1771"/>
      <c r="AB169" s="74"/>
      <c r="AC169" s="1770"/>
      <c r="AD169" s="844"/>
      <c r="AE169" s="140"/>
      <c r="AF169" s="140"/>
    </row>
    <row r="170" spans="3:32" ht="4.5" customHeight="1">
      <c r="C170" s="841"/>
      <c r="D170" s="801"/>
      <c r="E170" s="801"/>
      <c r="F170" s="801"/>
      <c r="G170" s="801"/>
      <c r="H170" s="60"/>
      <c r="I170" s="60"/>
      <c r="J170" s="59"/>
      <c r="K170" s="60"/>
      <c r="L170" s="65"/>
      <c r="M170" s="65"/>
      <c r="N170" s="65"/>
      <c r="O170" s="112"/>
      <c r="P170" s="59"/>
      <c r="S170" s="851"/>
      <c r="T170" s="140"/>
      <c r="U170" s="140"/>
      <c r="V170" s="1777"/>
      <c r="W170" s="76"/>
      <c r="X170" s="1770"/>
      <c r="Y170" s="1770"/>
      <c r="Z170" s="1771"/>
      <c r="AA170" s="1771"/>
      <c r="AB170" s="76"/>
      <c r="AC170" s="1770"/>
      <c r="AD170" s="844"/>
      <c r="AE170" s="140"/>
      <c r="AF170" s="140"/>
    </row>
    <row r="171" spans="3:32" ht="12.75" customHeight="1">
      <c r="C171" s="1772"/>
      <c r="D171" s="1773"/>
      <c r="E171" s="1773"/>
      <c r="F171" s="1773"/>
      <c r="G171" s="1773"/>
      <c r="H171" s="1773"/>
      <c r="I171" s="60"/>
      <c r="J171" s="875"/>
      <c r="K171" s="60"/>
      <c r="L171" s="1821"/>
      <c r="M171" s="1821"/>
      <c r="N171" s="1821"/>
      <c r="O171" s="1821"/>
      <c r="P171" s="59"/>
      <c r="S171" s="851"/>
      <c r="T171" s="140"/>
      <c r="U171" s="140"/>
      <c r="V171" s="1777"/>
      <c r="W171" s="76"/>
      <c r="X171" s="1770"/>
      <c r="Y171" s="1770"/>
      <c r="Z171" s="1771"/>
      <c r="AA171" s="1771"/>
      <c r="AB171" s="74"/>
      <c r="AC171" s="1770"/>
      <c r="AD171" s="844"/>
      <c r="AE171" s="140"/>
      <c r="AF171" s="140"/>
    </row>
    <row r="172" spans="3:32" ht="12.75" customHeight="1">
      <c r="C172" s="1772"/>
      <c r="D172" s="1773"/>
      <c r="E172" s="1773"/>
      <c r="F172" s="1773"/>
      <c r="G172" s="1773"/>
      <c r="H172" s="1773"/>
      <c r="I172" s="60"/>
      <c r="J172" s="59"/>
      <c r="K172" s="60"/>
      <c r="L172" s="1821"/>
      <c r="M172" s="1821"/>
      <c r="N172" s="1821"/>
      <c r="O172" s="1821"/>
      <c r="P172" s="59"/>
      <c r="S172" s="851"/>
      <c r="T172" s="140"/>
      <c r="U172" s="140"/>
      <c r="V172" s="1777"/>
      <c r="W172" s="76"/>
      <c r="X172" s="1770"/>
      <c r="Y172" s="1770"/>
      <c r="Z172" s="1771"/>
      <c r="AA172" s="1771"/>
      <c r="AB172" s="74"/>
      <c r="AC172" s="858"/>
      <c r="AD172" s="844"/>
      <c r="AE172" s="140"/>
      <c r="AF172" s="140"/>
    </row>
    <row r="173" spans="3:32" ht="4.5" customHeight="1">
      <c r="C173" s="841"/>
      <c r="D173" s="801"/>
      <c r="E173" s="801"/>
      <c r="F173" s="801"/>
      <c r="G173" s="801"/>
      <c r="H173" s="60"/>
      <c r="I173" s="60"/>
      <c r="J173" s="59"/>
      <c r="K173" s="60"/>
      <c r="L173" s="65"/>
      <c r="M173" s="65"/>
      <c r="N173" s="65"/>
      <c r="O173" s="112"/>
      <c r="P173" s="59"/>
      <c r="S173" s="851"/>
      <c r="T173" s="140"/>
      <c r="U173" s="140"/>
      <c r="V173" s="1777"/>
      <c r="W173" s="77"/>
      <c r="X173" s="1770"/>
      <c r="Y173" s="1770"/>
      <c r="Z173" s="1771"/>
      <c r="AA173" s="1771"/>
      <c r="AB173" s="77"/>
      <c r="AC173" s="858"/>
      <c r="AD173" s="844"/>
      <c r="AE173" s="140"/>
      <c r="AF173" s="140"/>
    </row>
    <row r="174" spans="3:32" ht="12.75" customHeight="1">
      <c r="C174" s="1772"/>
      <c r="D174" s="1773"/>
      <c r="E174" s="1773"/>
      <c r="F174" s="1773"/>
      <c r="G174" s="1773"/>
      <c r="H174" s="1773"/>
      <c r="I174" s="60"/>
      <c r="J174" s="875"/>
      <c r="K174" s="60"/>
      <c r="L174" s="1821"/>
      <c r="M174" s="1821"/>
      <c r="N174" s="1821"/>
      <c r="O174" s="1821"/>
      <c r="P174" s="59"/>
      <c r="S174" s="851"/>
      <c r="T174" s="140"/>
      <c r="U174" s="140"/>
      <c r="V174" s="1777"/>
      <c r="W174" s="73"/>
      <c r="X174" s="1770"/>
      <c r="Y174" s="1770"/>
      <c r="Z174" s="1771"/>
      <c r="AA174" s="1771"/>
      <c r="AB174" s="74"/>
      <c r="AC174" s="858"/>
      <c r="AD174" s="844"/>
      <c r="AE174" s="140"/>
      <c r="AF174" s="140"/>
    </row>
    <row r="175" spans="3:32" ht="12.75" customHeight="1">
      <c r="C175" s="1772"/>
      <c r="D175" s="1773"/>
      <c r="E175" s="1773"/>
      <c r="F175" s="1773"/>
      <c r="G175" s="1773"/>
      <c r="H175" s="1773"/>
      <c r="I175" s="60"/>
      <c r="J175" s="59"/>
      <c r="K175" s="60"/>
      <c r="L175" s="1821"/>
      <c r="M175" s="1821"/>
      <c r="N175" s="1821"/>
      <c r="O175" s="1821"/>
      <c r="P175" s="59"/>
      <c r="S175" s="851"/>
      <c r="T175" s="140"/>
      <c r="U175" s="140"/>
      <c r="V175" s="1777"/>
      <c r="W175" s="73"/>
      <c r="X175" s="1770"/>
      <c r="Y175" s="1770"/>
      <c r="Z175" s="1771"/>
      <c r="AA175" s="1771"/>
      <c r="AB175" s="74"/>
      <c r="AC175" s="858"/>
      <c r="AD175" s="844"/>
      <c r="AE175" s="140"/>
      <c r="AF175" s="140"/>
    </row>
    <row r="176" spans="3:32" ht="4.5" customHeight="1">
      <c r="C176" s="841"/>
      <c r="D176" s="801"/>
      <c r="E176" s="801"/>
      <c r="F176" s="801"/>
      <c r="G176" s="801"/>
      <c r="H176" s="60"/>
      <c r="I176" s="60"/>
      <c r="J176" s="59"/>
      <c r="K176" s="60"/>
      <c r="L176" s="65"/>
      <c r="M176" s="65"/>
      <c r="N176" s="65"/>
      <c r="O176" s="112"/>
      <c r="P176" s="59"/>
      <c r="S176" s="1778"/>
      <c r="T176" s="1778"/>
      <c r="U176" s="1778"/>
      <c r="V176" s="1777"/>
      <c r="W176" s="73"/>
      <c r="X176" s="1770"/>
      <c r="Y176" s="1770"/>
      <c r="Z176" s="1771"/>
      <c r="AA176" s="1771"/>
      <c r="AB176" s="74"/>
      <c r="AC176" s="858"/>
      <c r="AD176" s="844"/>
      <c r="AE176" s="140"/>
      <c r="AF176" s="140"/>
    </row>
    <row r="177" spans="3:32" ht="12.75" customHeight="1">
      <c r="C177" s="1772"/>
      <c r="D177" s="1773"/>
      <c r="E177" s="1773"/>
      <c r="F177" s="1773"/>
      <c r="G177" s="1773"/>
      <c r="H177" s="1773"/>
      <c r="I177" s="60"/>
      <c r="J177" s="875"/>
      <c r="K177" s="60"/>
      <c r="L177" s="1821"/>
      <c r="M177" s="1821"/>
      <c r="N177" s="1821"/>
      <c r="O177" s="1821"/>
      <c r="P177" s="59"/>
      <c r="S177" s="1778"/>
      <c r="T177" s="1778"/>
      <c r="U177" s="1778"/>
      <c r="V177" s="1777"/>
      <c r="W177" s="73"/>
      <c r="X177" s="1770"/>
      <c r="Y177" s="1770"/>
      <c r="Z177" s="1771"/>
      <c r="AA177" s="1771"/>
      <c r="AB177" s="74"/>
      <c r="AC177" s="858"/>
      <c r="AD177" s="844"/>
      <c r="AE177" s="140"/>
      <c r="AF177" s="140"/>
    </row>
    <row r="178" spans="3:32" ht="12.75" customHeight="1">
      <c r="C178" s="1772"/>
      <c r="D178" s="1773"/>
      <c r="E178" s="1773"/>
      <c r="F178" s="1773"/>
      <c r="G178" s="1773"/>
      <c r="H178" s="1773"/>
      <c r="I178" s="60"/>
      <c r="J178" s="59"/>
      <c r="K178" s="60"/>
      <c r="L178" s="1821"/>
      <c r="M178" s="1821"/>
      <c r="N178" s="1821"/>
      <c r="O178" s="1821"/>
      <c r="P178" s="59"/>
      <c r="S178" s="851"/>
      <c r="T178" s="1779"/>
      <c r="U178" s="140"/>
      <c r="V178" s="1777"/>
      <c r="W178" s="73"/>
      <c r="X178" s="1770"/>
      <c r="Y178" s="1770"/>
      <c r="Z178" s="1771"/>
      <c r="AA178" s="1771"/>
      <c r="AB178" s="74"/>
      <c r="AC178" s="858"/>
      <c r="AD178" s="844"/>
      <c r="AE178" s="140"/>
      <c r="AF178" s="140"/>
    </row>
    <row r="179" spans="3:32" ht="4.5" customHeight="1">
      <c r="C179" s="841"/>
      <c r="D179" s="804"/>
      <c r="E179" s="804"/>
      <c r="F179" s="804"/>
      <c r="G179" s="804"/>
      <c r="H179" s="804"/>
      <c r="I179" s="60"/>
      <c r="J179" s="59"/>
      <c r="K179" s="60"/>
      <c r="L179" s="68"/>
      <c r="M179" s="68"/>
      <c r="N179" s="68"/>
      <c r="O179" s="112"/>
      <c r="P179" s="59"/>
      <c r="S179" s="851"/>
      <c r="T179" s="1779"/>
      <c r="U179" s="140"/>
      <c r="V179" s="1777"/>
      <c r="W179" s="73"/>
      <c r="X179" s="1770"/>
      <c r="Y179" s="1770"/>
      <c r="Z179" s="1771"/>
      <c r="AA179" s="1771"/>
      <c r="AB179" s="74"/>
      <c r="AC179" s="858"/>
      <c r="AD179" s="844"/>
      <c r="AE179" s="140"/>
      <c r="AF179" s="140"/>
    </row>
    <row r="180" spans="3:32" ht="12.75" customHeight="1">
      <c r="C180" s="1772"/>
      <c r="D180" s="1773"/>
      <c r="E180" s="1773"/>
      <c r="F180" s="1773"/>
      <c r="G180" s="1773"/>
      <c r="H180" s="1773"/>
      <c r="I180" s="60"/>
      <c r="J180" s="875"/>
      <c r="K180" s="60"/>
      <c r="L180" s="1821"/>
      <c r="M180" s="1821"/>
      <c r="N180" s="1821"/>
      <c r="O180" s="1821"/>
      <c r="P180" s="59"/>
      <c r="S180" s="851"/>
      <c r="T180" s="1779"/>
      <c r="U180" s="140"/>
      <c r="V180" s="140"/>
      <c r="W180" s="140"/>
      <c r="X180" s="1769"/>
      <c r="Y180" s="1769"/>
      <c r="Z180" s="1769"/>
      <c r="AA180" s="1769"/>
      <c r="AB180" s="78"/>
      <c r="AC180" s="78"/>
      <c r="AD180" s="844"/>
      <c r="AE180" s="140"/>
      <c r="AF180" s="140"/>
    </row>
    <row r="181" spans="3:32" ht="12.75" customHeight="1">
      <c r="C181" s="1772"/>
      <c r="D181" s="1773"/>
      <c r="E181" s="1773"/>
      <c r="F181" s="1773"/>
      <c r="G181" s="1773"/>
      <c r="H181" s="1773"/>
      <c r="I181" s="60"/>
      <c r="J181" s="59"/>
      <c r="K181" s="60"/>
      <c r="L181" s="1821"/>
      <c r="M181" s="1821"/>
      <c r="N181" s="1821"/>
      <c r="O181" s="1821"/>
      <c r="P181" s="59"/>
      <c r="S181" s="851"/>
      <c r="T181" s="1779"/>
      <c r="U181" s="140"/>
      <c r="V181" s="140"/>
      <c r="W181" s="140"/>
      <c r="X181" s="140"/>
      <c r="Y181" s="140"/>
      <c r="Z181" s="140"/>
      <c r="AA181" s="140"/>
      <c r="AB181" s="140"/>
      <c r="AC181" s="140"/>
      <c r="AD181" s="844"/>
      <c r="AE181" s="140"/>
      <c r="AF181" s="140"/>
    </row>
    <row r="182" spans="3:32" ht="4.5" customHeight="1">
      <c r="C182" s="841"/>
      <c r="D182" s="801"/>
      <c r="E182" s="801"/>
      <c r="F182" s="801"/>
      <c r="G182" s="801"/>
      <c r="H182" s="60"/>
      <c r="I182" s="60"/>
      <c r="J182" s="59"/>
      <c r="K182" s="60"/>
      <c r="L182" s="65"/>
      <c r="M182" s="65"/>
      <c r="N182" s="65"/>
      <c r="O182" s="112"/>
      <c r="P182" s="59"/>
      <c r="S182" s="851"/>
      <c r="T182" s="1779"/>
      <c r="U182" s="140"/>
      <c r="V182" s="140"/>
      <c r="W182" s="140"/>
      <c r="X182" s="140"/>
      <c r="Y182" s="140"/>
      <c r="Z182" s="140"/>
      <c r="AA182" s="140"/>
      <c r="AB182" s="140"/>
      <c r="AC182" s="140"/>
      <c r="AD182" s="844"/>
      <c r="AE182" s="140"/>
      <c r="AF182" s="140"/>
    </row>
    <row r="183" spans="3:32" ht="12.75" customHeight="1">
      <c r="C183" s="1772"/>
      <c r="D183" s="1773"/>
      <c r="E183" s="1773"/>
      <c r="F183" s="1773"/>
      <c r="G183" s="1773"/>
      <c r="H183" s="1773"/>
      <c r="I183" s="60"/>
      <c r="J183" s="875"/>
      <c r="K183" s="60"/>
      <c r="L183" s="1821"/>
      <c r="M183" s="1821"/>
      <c r="N183" s="1821"/>
      <c r="O183" s="1821"/>
      <c r="P183" s="59"/>
      <c r="S183" s="851"/>
      <c r="T183" s="1779"/>
      <c r="U183" s="140"/>
      <c r="V183" s="78"/>
      <c r="W183" s="78"/>
      <c r="X183" s="1769"/>
      <c r="Y183" s="1769"/>
      <c r="Z183" s="1769"/>
      <c r="AA183" s="1769"/>
      <c r="AB183" s="78"/>
      <c r="AC183" s="78"/>
      <c r="AD183" s="844"/>
      <c r="AE183" s="140"/>
      <c r="AF183" s="140"/>
    </row>
    <row r="184" spans="3:32" ht="12.75" customHeight="1">
      <c r="C184" s="1772"/>
      <c r="D184" s="1773"/>
      <c r="E184" s="1773"/>
      <c r="F184" s="1773"/>
      <c r="G184" s="1773"/>
      <c r="H184" s="1773"/>
      <c r="I184" s="60"/>
      <c r="J184" s="59"/>
      <c r="K184" s="60"/>
      <c r="L184" s="1821"/>
      <c r="M184" s="1821"/>
      <c r="N184" s="1821"/>
      <c r="O184" s="1821"/>
      <c r="P184" s="59"/>
      <c r="S184" s="851"/>
      <c r="T184" s="1779"/>
      <c r="U184" s="140"/>
      <c r="V184" s="1777"/>
      <c r="W184" s="73"/>
      <c r="X184" s="1771"/>
      <c r="Y184" s="1771"/>
      <c r="Z184" s="1771"/>
      <c r="AA184" s="1771"/>
      <c r="AB184" s="74"/>
      <c r="AC184" s="1770"/>
      <c r="AD184" s="844"/>
      <c r="AE184" s="140"/>
      <c r="AF184" s="140"/>
    </row>
    <row r="185" spans="3:32" ht="4.5" customHeight="1">
      <c r="C185" s="841"/>
      <c r="D185" s="801"/>
      <c r="E185" s="801"/>
      <c r="F185" s="801"/>
      <c r="G185" s="801"/>
      <c r="H185" s="60"/>
      <c r="I185" s="60"/>
      <c r="J185" s="59"/>
      <c r="K185" s="60"/>
      <c r="L185" s="65"/>
      <c r="M185" s="65"/>
      <c r="N185" s="65"/>
      <c r="O185" s="112"/>
      <c r="P185" s="59"/>
      <c r="S185" s="851"/>
      <c r="T185" s="1779"/>
      <c r="U185" s="140"/>
      <c r="V185" s="1777"/>
      <c r="W185" s="73"/>
      <c r="X185" s="1771"/>
      <c r="Y185" s="1771"/>
      <c r="Z185" s="1771"/>
      <c r="AA185" s="1771"/>
      <c r="AB185" s="74"/>
      <c r="AC185" s="1770"/>
      <c r="AD185" s="844"/>
      <c r="AE185" s="140"/>
      <c r="AF185" s="140"/>
    </row>
    <row r="186" spans="3:32" ht="12.75" customHeight="1">
      <c r="C186" s="1772"/>
      <c r="D186" s="1773"/>
      <c r="E186" s="1773"/>
      <c r="F186" s="1773"/>
      <c r="G186" s="1773"/>
      <c r="H186" s="1773"/>
      <c r="I186" s="60"/>
      <c r="J186" s="875"/>
      <c r="K186" s="60"/>
      <c r="L186" s="1821"/>
      <c r="M186" s="1821"/>
      <c r="N186" s="1821"/>
      <c r="O186" s="1821"/>
      <c r="P186" s="285"/>
      <c r="S186" s="851"/>
      <c r="T186" s="140"/>
      <c r="U186" s="140"/>
      <c r="V186" s="1777"/>
      <c r="W186" s="73"/>
      <c r="X186" s="1771"/>
      <c r="Y186" s="1771"/>
      <c r="Z186" s="1771"/>
      <c r="AA186" s="1771"/>
      <c r="AB186" s="74"/>
      <c r="AC186" s="1770"/>
      <c r="AD186" s="844"/>
      <c r="AE186" s="140"/>
      <c r="AF186" s="140"/>
    </row>
    <row r="187" spans="3:32" ht="12.75" customHeight="1">
      <c r="C187" s="1772"/>
      <c r="D187" s="1773"/>
      <c r="E187" s="1773"/>
      <c r="F187" s="1773"/>
      <c r="G187" s="1773"/>
      <c r="H187" s="1773"/>
      <c r="I187" s="285"/>
      <c r="J187" s="285"/>
      <c r="K187" s="60"/>
      <c r="L187" s="1821"/>
      <c r="M187" s="1821"/>
      <c r="N187" s="1821"/>
      <c r="O187" s="1821"/>
      <c r="P187" s="285"/>
      <c r="S187" s="851"/>
      <c r="T187" s="140"/>
      <c r="U187" s="140"/>
      <c r="V187" s="1777"/>
      <c r="W187" s="73"/>
      <c r="X187" s="1771"/>
      <c r="Y187" s="1771"/>
      <c r="Z187" s="1771"/>
      <c r="AA187" s="1771"/>
      <c r="AB187" s="74"/>
      <c r="AC187" s="1770"/>
      <c r="AD187" s="844"/>
      <c r="AE187" s="140"/>
      <c r="AF187" s="140"/>
    </row>
    <row r="188" spans="3:32" ht="4.5" customHeight="1">
      <c r="C188" s="841"/>
      <c r="D188" s="285"/>
      <c r="E188" s="285"/>
      <c r="F188" s="285"/>
      <c r="G188" s="285"/>
      <c r="H188" s="285"/>
      <c r="I188" s="285"/>
      <c r="J188" s="285"/>
      <c r="K188" s="60"/>
      <c r="L188" s="803"/>
      <c r="M188" s="803"/>
      <c r="N188" s="803"/>
      <c r="O188" s="843"/>
      <c r="P188" s="285"/>
      <c r="S188" s="851"/>
      <c r="T188" s="140"/>
      <c r="U188" s="140"/>
      <c r="V188" s="1777"/>
      <c r="W188" s="73"/>
      <c r="X188" s="1771"/>
      <c r="Y188" s="1771"/>
      <c r="Z188" s="1771"/>
      <c r="AA188" s="1771"/>
      <c r="AB188" s="74"/>
      <c r="AC188" s="1770"/>
      <c r="AD188" s="844"/>
      <c r="AE188" s="140"/>
      <c r="AF188" s="140"/>
    </row>
    <row r="189" spans="3:32" ht="12.75" customHeight="1">
      <c r="C189" s="1772"/>
      <c r="D189" s="1773"/>
      <c r="E189" s="1773"/>
      <c r="F189" s="1773"/>
      <c r="G189" s="1773"/>
      <c r="H189" s="1773"/>
      <c r="I189" s="285"/>
      <c r="J189" s="875"/>
      <c r="K189" s="60"/>
      <c r="L189" s="1821"/>
      <c r="M189" s="1821"/>
      <c r="N189" s="1821"/>
      <c r="O189" s="1821"/>
      <c r="P189" s="285"/>
      <c r="S189" s="851"/>
      <c r="T189" s="140"/>
      <c r="U189" s="140"/>
      <c r="V189" s="1777"/>
      <c r="W189" s="73"/>
      <c r="X189" s="1771"/>
      <c r="Y189" s="1771"/>
      <c r="Z189" s="1771"/>
      <c r="AA189" s="1771"/>
      <c r="AB189" s="74"/>
      <c r="AC189" s="1770"/>
      <c r="AD189" s="844"/>
      <c r="AE189" s="140"/>
      <c r="AF189" s="140"/>
    </row>
    <row r="190" spans="3:32" ht="12.75" customHeight="1">
      <c r="C190" s="1772"/>
      <c r="D190" s="1773"/>
      <c r="E190" s="1773"/>
      <c r="F190" s="1773"/>
      <c r="G190" s="1773"/>
      <c r="H190" s="1773"/>
      <c r="I190" s="285"/>
      <c r="J190" s="285"/>
      <c r="K190" s="60"/>
      <c r="L190" s="1821"/>
      <c r="M190" s="1821"/>
      <c r="N190" s="1821"/>
      <c r="O190" s="1821"/>
      <c r="P190" s="285"/>
      <c r="S190" s="851"/>
      <c r="T190" s="140"/>
      <c r="U190" s="140"/>
      <c r="V190" s="1777"/>
      <c r="W190" s="76"/>
      <c r="X190" s="1771"/>
      <c r="Y190" s="1771"/>
      <c r="Z190" s="1771"/>
      <c r="AA190" s="1771"/>
      <c r="AB190" s="76"/>
      <c r="AC190" s="1770"/>
      <c r="AD190" s="844"/>
      <c r="AE190" s="140"/>
      <c r="AF190" s="140"/>
    </row>
    <row r="191" spans="3:32" ht="4.5" customHeight="1">
      <c r="C191" s="851"/>
      <c r="D191" s="140"/>
      <c r="E191" s="140"/>
      <c r="F191" s="140"/>
      <c r="G191" s="140"/>
      <c r="H191" s="140"/>
      <c r="I191" s="140"/>
      <c r="J191" s="140"/>
      <c r="K191" s="140"/>
      <c r="L191" s="838"/>
      <c r="M191" s="838"/>
      <c r="N191" s="838"/>
      <c r="O191" s="839"/>
      <c r="P191" s="140"/>
      <c r="S191" s="851"/>
      <c r="T191" s="140"/>
      <c r="U191" s="140"/>
      <c r="V191" s="1777"/>
      <c r="W191" s="76"/>
      <c r="X191" s="1771"/>
      <c r="Y191" s="1771"/>
      <c r="Z191" s="1771"/>
      <c r="AA191" s="1771"/>
      <c r="AB191" s="74"/>
      <c r="AC191" s="1770"/>
      <c r="AD191" s="844"/>
      <c r="AE191" s="140"/>
      <c r="AF191" s="140"/>
    </row>
    <row r="192" spans="3:32" ht="4.5" customHeight="1">
      <c r="C192" s="851"/>
      <c r="D192" s="140"/>
      <c r="E192" s="140"/>
      <c r="F192" s="140"/>
      <c r="G192" s="140"/>
      <c r="H192" s="140"/>
      <c r="I192" s="140"/>
      <c r="J192" s="140"/>
      <c r="K192" s="140"/>
      <c r="L192" s="838"/>
      <c r="M192" s="838"/>
      <c r="N192" s="838"/>
      <c r="O192" s="839"/>
      <c r="P192" s="140"/>
      <c r="S192" s="851"/>
      <c r="T192" s="140"/>
      <c r="U192" s="140"/>
      <c r="V192" s="1777"/>
      <c r="W192" s="76"/>
      <c r="X192" s="1770"/>
      <c r="Y192" s="1770"/>
      <c r="Z192" s="1771"/>
      <c r="AA192" s="1771"/>
      <c r="AB192" s="74"/>
      <c r="AC192" s="1770"/>
      <c r="AD192" s="844"/>
      <c r="AE192" s="140"/>
      <c r="AF192" s="140"/>
    </row>
    <row r="193" spans="3:32" ht="12.75" customHeight="1">
      <c r="C193" s="819"/>
      <c r="D193" s="140"/>
      <c r="E193" s="140"/>
      <c r="F193" s="140"/>
      <c r="G193" s="140"/>
      <c r="H193" s="140"/>
      <c r="I193" s="140"/>
      <c r="J193" s="140"/>
      <c r="K193" s="140"/>
      <c r="L193" s="838"/>
      <c r="M193" s="838"/>
      <c r="N193" s="838"/>
      <c r="O193" s="839"/>
      <c r="P193" s="140"/>
      <c r="S193" s="851"/>
      <c r="T193" s="140"/>
      <c r="U193" s="140"/>
      <c r="V193" s="1777"/>
      <c r="W193" s="77"/>
      <c r="X193" s="1770"/>
      <c r="Y193" s="1770"/>
      <c r="Z193" s="1771"/>
      <c r="AA193" s="1771"/>
      <c r="AB193" s="77"/>
      <c r="AC193" s="1770"/>
      <c r="AD193" s="844"/>
      <c r="AE193" s="140"/>
      <c r="AF193" s="140"/>
    </row>
    <row r="194" spans="3:32" ht="4.5" customHeight="1">
      <c r="C194" s="851"/>
      <c r="D194" s="140"/>
      <c r="E194" s="140"/>
      <c r="F194" s="140"/>
      <c r="G194" s="140"/>
      <c r="H194" s="140"/>
      <c r="I194" s="140"/>
      <c r="J194" s="140"/>
      <c r="K194" s="140"/>
      <c r="L194" s="838"/>
      <c r="M194" s="838"/>
      <c r="N194" s="838"/>
      <c r="O194" s="839"/>
      <c r="P194" s="140"/>
      <c r="S194" s="851"/>
      <c r="T194" s="140"/>
      <c r="U194" s="140"/>
      <c r="V194" s="1777"/>
      <c r="W194" s="73"/>
      <c r="X194" s="1770"/>
      <c r="Y194" s="1770"/>
      <c r="Z194" s="1771"/>
      <c r="AA194" s="1771"/>
      <c r="AB194" s="74"/>
      <c r="AC194" s="1770"/>
      <c r="AD194" s="844"/>
      <c r="AE194" s="140"/>
      <c r="AF194" s="140"/>
    </row>
    <row r="195" spans="3:32" ht="12.75" customHeight="1">
      <c r="C195" s="1772"/>
      <c r="D195" s="1773"/>
      <c r="E195" s="1773"/>
      <c r="F195" s="1773"/>
      <c r="G195" s="1773"/>
      <c r="H195" s="1773"/>
      <c r="I195" s="140"/>
      <c r="J195" s="875"/>
      <c r="K195" s="60"/>
      <c r="L195" s="1821"/>
      <c r="M195" s="1821"/>
      <c r="N195" s="1821"/>
      <c r="O195" s="1821"/>
      <c r="P195" s="140"/>
      <c r="S195" s="851"/>
      <c r="T195" s="140"/>
      <c r="U195" s="140"/>
      <c r="V195" s="1777"/>
      <c r="W195" s="73"/>
      <c r="X195" s="1770"/>
      <c r="Y195" s="1770"/>
      <c r="Z195" s="1771"/>
      <c r="AA195" s="1771"/>
      <c r="AB195" s="74"/>
      <c r="AC195" s="1770"/>
      <c r="AD195" s="844"/>
      <c r="AE195" s="140"/>
      <c r="AF195" s="140"/>
    </row>
    <row r="196" spans="3:32" ht="12.75" customHeight="1">
      <c r="C196" s="1772"/>
      <c r="D196" s="1773"/>
      <c r="E196" s="1773"/>
      <c r="F196" s="1773"/>
      <c r="G196" s="1773"/>
      <c r="H196" s="1773"/>
      <c r="I196" s="140"/>
      <c r="J196" s="285"/>
      <c r="K196" s="60"/>
      <c r="L196" s="1821"/>
      <c r="M196" s="1821"/>
      <c r="N196" s="1821"/>
      <c r="O196" s="1821"/>
      <c r="P196" s="140"/>
      <c r="S196" s="851"/>
      <c r="T196" s="140"/>
      <c r="U196" s="140"/>
      <c r="V196" s="1777"/>
      <c r="W196" s="73"/>
      <c r="X196" s="1770"/>
      <c r="Y196" s="1770"/>
      <c r="Z196" s="1771"/>
      <c r="AA196" s="1771"/>
      <c r="AB196" s="74"/>
      <c r="AC196" s="1770"/>
      <c r="AD196" s="844"/>
      <c r="AE196" s="140"/>
      <c r="AF196" s="140"/>
    </row>
    <row r="197" spans="3:32" ht="4.5" customHeight="1">
      <c r="C197" s="851"/>
      <c r="D197" s="140"/>
      <c r="E197" s="140"/>
      <c r="F197" s="140"/>
      <c r="G197" s="140"/>
      <c r="H197" s="140"/>
      <c r="I197" s="140"/>
      <c r="J197" s="140"/>
      <c r="K197" s="140"/>
      <c r="L197" s="838"/>
      <c r="M197" s="838"/>
      <c r="N197" s="838"/>
      <c r="O197" s="839"/>
      <c r="P197" s="140"/>
      <c r="S197" s="851"/>
      <c r="T197" s="140"/>
      <c r="U197" s="140"/>
      <c r="V197" s="1777"/>
      <c r="W197" s="73"/>
      <c r="X197" s="1770"/>
      <c r="Y197" s="1770"/>
      <c r="Z197" s="1771"/>
      <c r="AA197" s="1771"/>
      <c r="AB197" s="74"/>
      <c r="AC197" s="1770"/>
      <c r="AD197" s="844"/>
      <c r="AE197" s="140"/>
      <c r="AF197" s="140"/>
    </row>
    <row r="198" spans="3:32" ht="12.75" customHeight="1">
      <c r="C198" s="1772"/>
      <c r="D198" s="1773"/>
      <c r="E198" s="1773"/>
      <c r="F198" s="1773"/>
      <c r="G198" s="1773"/>
      <c r="H198" s="1773"/>
      <c r="I198" s="140"/>
      <c r="J198" s="875"/>
      <c r="K198" s="60"/>
      <c r="L198" s="1821"/>
      <c r="M198" s="1821"/>
      <c r="N198" s="1821"/>
      <c r="O198" s="1821"/>
      <c r="P198" s="140"/>
      <c r="S198" s="851"/>
      <c r="T198" s="140"/>
      <c r="U198" s="140"/>
      <c r="V198" s="1777"/>
      <c r="W198" s="73"/>
      <c r="X198" s="1770"/>
      <c r="Y198" s="1770"/>
      <c r="Z198" s="1771"/>
      <c r="AA198" s="1771"/>
      <c r="AB198" s="74"/>
      <c r="AC198" s="1770"/>
      <c r="AD198" s="844"/>
      <c r="AE198" s="140"/>
      <c r="AF198" s="140"/>
    </row>
    <row r="199" spans="3:32" ht="12.75" customHeight="1">
      <c r="C199" s="1772"/>
      <c r="D199" s="1773"/>
      <c r="E199" s="1773"/>
      <c r="F199" s="1773"/>
      <c r="G199" s="1773"/>
      <c r="H199" s="1773"/>
      <c r="I199" s="140"/>
      <c r="J199" s="285"/>
      <c r="K199" s="60"/>
      <c r="L199" s="1821"/>
      <c r="M199" s="1821"/>
      <c r="N199" s="1821"/>
      <c r="O199" s="1821"/>
      <c r="P199" s="140"/>
      <c r="S199" s="851"/>
      <c r="T199" s="140"/>
      <c r="U199" s="140"/>
      <c r="V199" s="1777"/>
      <c r="W199" s="73"/>
      <c r="X199" s="1770"/>
      <c r="Y199" s="1770"/>
      <c r="Z199" s="1771"/>
      <c r="AA199" s="1771"/>
      <c r="AB199" s="74"/>
      <c r="AC199" s="1770"/>
      <c r="AD199" s="844"/>
      <c r="AE199" s="140"/>
      <c r="AF199" s="140"/>
    </row>
    <row r="200" spans="3:32" ht="5.25" customHeight="1">
      <c r="C200" s="841"/>
      <c r="D200" s="140"/>
      <c r="E200" s="140"/>
      <c r="F200" s="140"/>
      <c r="G200" s="140"/>
      <c r="H200" s="140"/>
      <c r="I200" s="140"/>
      <c r="J200" s="140"/>
      <c r="K200" s="140"/>
      <c r="L200" s="838"/>
      <c r="M200" s="838"/>
      <c r="N200" s="838"/>
      <c r="O200" s="839"/>
      <c r="P200" s="140"/>
      <c r="S200" s="851"/>
      <c r="T200" s="140"/>
      <c r="U200" s="140"/>
      <c r="V200" s="140"/>
      <c r="W200" s="140"/>
      <c r="X200" s="1769"/>
      <c r="Y200" s="1769"/>
      <c r="Z200" s="1769"/>
      <c r="AA200" s="1769"/>
      <c r="AB200" s="78"/>
      <c r="AC200" s="78"/>
      <c r="AD200" s="844"/>
      <c r="AE200" s="140"/>
      <c r="AF200" s="140"/>
    </row>
    <row r="201" spans="3:32" ht="12.75" customHeight="1">
      <c r="C201" s="1772"/>
      <c r="D201" s="1773"/>
      <c r="E201" s="1773"/>
      <c r="F201" s="1773"/>
      <c r="G201" s="1773"/>
      <c r="H201" s="1773"/>
      <c r="I201" s="140"/>
      <c r="J201" s="875"/>
      <c r="K201" s="60"/>
      <c r="L201" s="1821"/>
      <c r="M201" s="1821"/>
      <c r="N201" s="1821"/>
      <c r="O201" s="1821"/>
      <c r="P201" s="140"/>
      <c r="S201" s="851"/>
      <c r="T201" s="140"/>
      <c r="U201" s="140"/>
      <c r="V201" s="140"/>
      <c r="W201" s="140"/>
      <c r="X201" s="140"/>
      <c r="Y201" s="140"/>
      <c r="Z201" s="140"/>
      <c r="AA201" s="140"/>
      <c r="AB201" s="140"/>
      <c r="AC201" s="140"/>
      <c r="AD201" s="844"/>
      <c r="AE201" s="140"/>
      <c r="AF201" s="140"/>
    </row>
    <row r="202" spans="3:32" ht="12.75" customHeight="1">
      <c r="C202" s="1772"/>
      <c r="D202" s="1773"/>
      <c r="E202" s="1773"/>
      <c r="F202" s="1773"/>
      <c r="G202" s="1773"/>
      <c r="H202" s="1773"/>
      <c r="I202" s="140"/>
      <c r="J202" s="285"/>
      <c r="K202" s="60"/>
      <c r="L202" s="1821"/>
      <c r="M202" s="1821"/>
      <c r="N202" s="1821"/>
      <c r="O202" s="1821"/>
      <c r="P202" s="140"/>
      <c r="S202" s="851"/>
      <c r="T202" s="140"/>
      <c r="U202" s="140"/>
      <c r="V202" s="140"/>
      <c r="W202" s="140"/>
      <c r="X202" s="140"/>
      <c r="Y202" s="140"/>
      <c r="Z202" s="140"/>
      <c r="AA202" s="140"/>
      <c r="AB202" s="140"/>
      <c r="AC202" s="140"/>
      <c r="AD202" s="844"/>
      <c r="AE202" s="140"/>
      <c r="AF202" s="140"/>
    </row>
    <row r="203" spans="3:32" ht="4.5" customHeight="1">
      <c r="C203" s="851"/>
      <c r="D203" s="140"/>
      <c r="E203" s="140"/>
      <c r="F203" s="140"/>
      <c r="G203" s="140"/>
      <c r="H203" s="140"/>
      <c r="I203" s="140"/>
      <c r="J203" s="140"/>
      <c r="K203" s="140"/>
      <c r="L203" s="838"/>
      <c r="M203" s="838"/>
      <c r="N203" s="838"/>
      <c r="O203" s="839"/>
      <c r="P203" s="140"/>
      <c r="S203" s="851"/>
      <c r="T203" s="140"/>
      <c r="U203" s="140"/>
      <c r="V203" s="140"/>
      <c r="W203" s="140"/>
      <c r="X203" s="140"/>
      <c r="Y203" s="140"/>
      <c r="Z203" s="140"/>
      <c r="AA203" s="140"/>
      <c r="AB203" s="140"/>
      <c r="AC203" s="140"/>
      <c r="AD203" s="844"/>
      <c r="AE203" s="140"/>
      <c r="AF203" s="140"/>
    </row>
    <row r="204" spans="3:32">
      <c r="C204" s="851"/>
      <c r="D204" s="140"/>
      <c r="E204" s="140"/>
      <c r="F204" s="140"/>
      <c r="G204" s="140"/>
      <c r="H204" s="140"/>
      <c r="I204" s="140"/>
      <c r="J204" s="140"/>
      <c r="K204" s="140"/>
      <c r="L204" s="838"/>
      <c r="M204" s="838"/>
      <c r="N204" s="838"/>
      <c r="O204" s="839"/>
      <c r="P204" s="140"/>
      <c r="S204" s="851"/>
      <c r="T204" s="140"/>
      <c r="U204" s="140"/>
      <c r="V204" s="140"/>
      <c r="W204" s="140"/>
      <c r="X204" s="140"/>
      <c r="Y204" s="140"/>
      <c r="Z204" s="140"/>
      <c r="AA204" s="140"/>
      <c r="AB204" s="319"/>
      <c r="AC204" s="319"/>
      <c r="AD204" s="51"/>
      <c r="AE204" s="319"/>
      <c r="AF204" s="319"/>
    </row>
    <row r="205" spans="3:32" ht="20.25">
      <c r="C205" s="1774"/>
      <c r="D205" s="1774"/>
      <c r="E205" s="1774"/>
      <c r="F205" s="1774"/>
      <c r="G205" s="1774"/>
      <c r="H205" s="1774"/>
      <c r="I205" s="1774"/>
      <c r="J205" s="24"/>
      <c r="K205" s="1775"/>
      <c r="L205" s="119"/>
      <c r="M205" s="119"/>
      <c r="N205" s="119"/>
      <c r="O205" s="120"/>
      <c r="P205" s="802"/>
      <c r="S205" s="851"/>
      <c r="T205" s="140"/>
      <c r="U205" s="140"/>
      <c r="V205" s="140"/>
      <c r="W205" s="140"/>
      <c r="X205" s="140"/>
      <c r="Y205" s="140"/>
      <c r="Z205" s="140"/>
      <c r="AA205" s="140"/>
      <c r="AB205" s="319"/>
      <c r="AC205" s="319"/>
      <c r="AD205" s="51"/>
      <c r="AE205" s="319"/>
      <c r="AF205" s="319"/>
    </row>
    <row r="206" spans="3:32">
      <c r="C206" s="876"/>
      <c r="D206" s="24"/>
      <c r="E206" s="24"/>
      <c r="F206" s="24"/>
      <c r="G206" s="24"/>
      <c r="H206" s="24"/>
      <c r="I206" s="24"/>
      <c r="J206" s="24"/>
      <c r="K206" s="1775"/>
      <c r="L206" s="119"/>
      <c r="M206" s="119"/>
      <c r="N206" s="119"/>
      <c r="O206" s="120"/>
      <c r="P206" s="802"/>
      <c r="S206" s="851"/>
      <c r="T206" s="140"/>
      <c r="U206" s="140"/>
      <c r="V206" s="140"/>
      <c r="W206" s="140"/>
      <c r="X206" s="140"/>
      <c r="Y206" s="140"/>
      <c r="Z206" s="140"/>
      <c r="AA206" s="140"/>
      <c r="AB206" s="319"/>
      <c r="AC206" s="319"/>
      <c r="AD206" s="51"/>
      <c r="AE206" s="319"/>
      <c r="AF206" s="319"/>
    </row>
    <row r="207" spans="3:32">
      <c r="C207" s="1776"/>
      <c r="D207" s="1776"/>
      <c r="E207" s="1776"/>
      <c r="F207" s="1776"/>
      <c r="G207" s="1776"/>
      <c r="H207" s="1776"/>
      <c r="I207" s="24"/>
      <c r="J207" s="24"/>
      <c r="K207" s="1775"/>
      <c r="L207" s="119"/>
      <c r="M207" s="119"/>
      <c r="N207" s="119"/>
      <c r="O207" s="120"/>
      <c r="P207" s="802"/>
      <c r="S207" s="851"/>
      <c r="T207" s="140"/>
      <c r="U207" s="140"/>
      <c r="V207" s="140"/>
      <c r="W207" s="140"/>
      <c r="X207" s="140"/>
      <c r="Y207" s="140"/>
      <c r="Z207" s="140"/>
      <c r="AA207" s="140"/>
      <c r="AB207" s="319"/>
      <c r="AC207" s="319"/>
      <c r="AD207" s="51"/>
      <c r="AE207" s="319"/>
      <c r="AF207" s="319"/>
    </row>
    <row r="208" spans="3:32" ht="6.75" customHeight="1">
      <c r="C208" s="851"/>
      <c r="D208" s="140"/>
      <c r="E208" s="140"/>
      <c r="F208" s="140"/>
      <c r="G208" s="140"/>
      <c r="H208" s="140"/>
      <c r="I208" s="140"/>
      <c r="J208" s="140"/>
      <c r="K208" s="140"/>
      <c r="L208" s="838"/>
      <c r="M208" s="838"/>
      <c r="N208" s="838"/>
      <c r="O208" s="839"/>
      <c r="P208" s="140"/>
      <c r="S208" s="851"/>
      <c r="T208" s="140"/>
      <c r="U208" s="140"/>
      <c r="V208" s="140"/>
      <c r="W208" s="140"/>
      <c r="X208" s="140"/>
      <c r="Y208" s="140"/>
      <c r="Z208" s="140"/>
      <c r="AA208" s="140"/>
      <c r="AB208" s="319"/>
      <c r="AC208" s="319"/>
      <c r="AD208" s="51"/>
      <c r="AE208" s="319"/>
      <c r="AF208" s="319"/>
    </row>
    <row r="209" spans="3:32">
      <c r="C209" s="819"/>
      <c r="D209" s="140"/>
      <c r="E209" s="140"/>
      <c r="F209" s="140"/>
      <c r="G209" s="140"/>
      <c r="H209" s="140"/>
      <c r="I209" s="140"/>
      <c r="J209" s="140"/>
      <c r="K209" s="140"/>
      <c r="L209" s="838"/>
      <c r="M209" s="838"/>
      <c r="N209" s="838"/>
      <c r="O209" s="839"/>
      <c r="P209" s="140"/>
      <c r="S209" s="851"/>
      <c r="T209" s="140"/>
      <c r="U209" s="140"/>
      <c r="V209" s="140"/>
      <c r="W209" s="140"/>
      <c r="X209" s="140"/>
      <c r="Y209" s="140"/>
      <c r="Z209" s="140"/>
      <c r="AA209" s="140"/>
      <c r="AB209" s="319"/>
      <c r="AC209" s="319"/>
      <c r="AD209" s="51"/>
      <c r="AE209" s="319"/>
      <c r="AF209" s="319"/>
    </row>
    <row r="210" spans="3:32" ht="7.5" customHeight="1">
      <c r="C210" s="851"/>
      <c r="D210" s="140"/>
      <c r="E210" s="140"/>
      <c r="F210" s="140"/>
      <c r="G210" s="140"/>
      <c r="H210" s="140"/>
      <c r="I210" s="140"/>
      <c r="J210" s="140"/>
      <c r="K210" s="140"/>
      <c r="L210" s="838"/>
      <c r="M210" s="838"/>
      <c r="N210" s="838"/>
      <c r="O210" s="839"/>
      <c r="P210" s="140"/>
      <c r="S210" s="851"/>
      <c r="T210" s="140"/>
      <c r="U210" s="140"/>
      <c r="V210" s="140"/>
      <c r="W210" s="140"/>
      <c r="X210" s="140"/>
      <c r="Y210" s="140"/>
      <c r="Z210" s="140"/>
      <c r="AA210" s="140"/>
      <c r="AB210" s="319"/>
      <c r="AC210" s="319"/>
      <c r="AD210" s="51"/>
      <c r="AE210" s="319"/>
      <c r="AF210" s="319"/>
    </row>
    <row r="211" spans="3:32" ht="12.75" customHeight="1">
      <c r="C211" s="1772"/>
      <c r="D211" s="1773"/>
      <c r="E211" s="1773"/>
      <c r="F211" s="1773"/>
      <c r="G211" s="1773"/>
      <c r="H211" s="1773"/>
      <c r="I211" s="140"/>
      <c r="J211" s="875"/>
      <c r="K211" s="60"/>
      <c r="L211" s="1821"/>
      <c r="M211" s="1821"/>
      <c r="N211" s="1821"/>
      <c r="O211" s="1821"/>
      <c r="P211" s="140"/>
      <c r="S211" s="851"/>
      <c r="T211" s="140"/>
      <c r="U211" s="140"/>
      <c r="V211" s="140"/>
      <c r="W211" s="140"/>
      <c r="X211" s="140"/>
      <c r="Y211" s="140"/>
      <c r="Z211" s="140"/>
      <c r="AA211" s="140"/>
      <c r="AB211" s="319"/>
      <c r="AC211" s="319"/>
      <c r="AD211" s="51"/>
      <c r="AE211" s="319"/>
      <c r="AF211" s="319"/>
    </row>
    <row r="212" spans="3:32" ht="12.75" customHeight="1">
      <c r="C212" s="1772"/>
      <c r="D212" s="1773"/>
      <c r="E212" s="1773"/>
      <c r="F212" s="1773"/>
      <c r="G212" s="1773"/>
      <c r="H212" s="1773"/>
      <c r="I212" s="140"/>
      <c r="J212" s="285"/>
      <c r="K212" s="60"/>
      <c r="L212" s="1821"/>
      <c r="M212" s="1821"/>
      <c r="N212" s="1821"/>
      <c r="O212" s="1821"/>
      <c r="P212" s="140"/>
      <c r="S212" s="851"/>
      <c r="T212" s="140"/>
      <c r="U212" s="140"/>
      <c r="V212" s="140"/>
      <c r="W212" s="140"/>
      <c r="X212" s="140"/>
      <c r="Y212" s="140"/>
      <c r="Z212" s="140"/>
      <c r="AA212" s="140"/>
      <c r="AB212" s="319"/>
      <c r="AC212" s="319"/>
      <c r="AD212" s="51"/>
      <c r="AE212" s="319"/>
      <c r="AF212" s="319"/>
    </row>
    <row r="213" spans="3:32" ht="4.5" customHeight="1">
      <c r="C213" s="841"/>
      <c r="D213" s="140"/>
      <c r="E213" s="140"/>
      <c r="F213" s="140"/>
      <c r="G213" s="140"/>
      <c r="H213" s="140"/>
      <c r="I213" s="140"/>
      <c r="J213" s="140"/>
      <c r="K213" s="140"/>
      <c r="L213" s="838"/>
      <c r="M213" s="838"/>
      <c r="N213" s="838"/>
      <c r="O213" s="839"/>
      <c r="P213" s="140"/>
      <c r="S213" s="851"/>
      <c r="T213" s="140"/>
      <c r="U213" s="140"/>
      <c r="V213" s="140"/>
      <c r="W213" s="140"/>
      <c r="X213" s="140"/>
      <c r="Y213" s="140"/>
      <c r="Z213" s="140"/>
      <c r="AA213" s="140"/>
      <c r="AB213" s="319"/>
      <c r="AC213" s="319"/>
      <c r="AD213" s="51"/>
      <c r="AE213" s="319"/>
      <c r="AF213" s="319"/>
    </row>
    <row r="214" spans="3:32" ht="12.75" customHeight="1">
      <c r="C214" s="1772"/>
      <c r="D214" s="1773"/>
      <c r="E214" s="1773"/>
      <c r="F214" s="1773"/>
      <c r="G214" s="1773"/>
      <c r="H214" s="1773"/>
      <c r="I214" s="140"/>
      <c r="J214" s="875"/>
      <c r="K214" s="60"/>
      <c r="L214" s="1821"/>
      <c r="M214" s="1821"/>
      <c r="N214" s="1821"/>
      <c r="O214" s="1821"/>
      <c r="P214" s="140"/>
      <c r="S214" s="851"/>
      <c r="T214" s="140"/>
      <c r="U214" s="140"/>
      <c r="V214" s="140"/>
      <c r="W214" s="140"/>
      <c r="X214" s="140"/>
      <c r="Y214" s="140"/>
      <c r="Z214" s="140"/>
      <c r="AA214" s="140"/>
      <c r="AB214" s="319"/>
      <c r="AC214" s="319"/>
      <c r="AD214" s="51"/>
      <c r="AE214" s="319"/>
      <c r="AF214" s="319"/>
    </row>
    <row r="215" spans="3:32" ht="12.75" customHeight="1">
      <c r="C215" s="1772"/>
      <c r="D215" s="1773"/>
      <c r="E215" s="1773"/>
      <c r="F215" s="1773"/>
      <c r="G215" s="1773"/>
      <c r="H215" s="1773"/>
      <c r="I215" s="140"/>
      <c r="J215" s="285"/>
      <c r="K215" s="60"/>
      <c r="L215" s="1821"/>
      <c r="M215" s="1821"/>
      <c r="N215" s="1821"/>
      <c r="O215" s="1821"/>
      <c r="P215" s="140"/>
      <c r="S215" s="851"/>
      <c r="T215" s="140"/>
      <c r="U215" s="140"/>
      <c r="V215" s="140"/>
      <c r="W215" s="140"/>
      <c r="X215" s="140"/>
      <c r="Y215" s="140"/>
      <c r="Z215" s="140"/>
      <c r="AA215" s="140"/>
      <c r="AB215" s="319"/>
      <c r="AC215" s="319"/>
      <c r="AD215" s="51"/>
      <c r="AE215" s="319"/>
      <c r="AF215" s="319"/>
    </row>
    <row r="216" spans="3:32" ht="4.5" customHeight="1">
      <c r="C216" s="841"/>
      <c r="D216" s="140"/>
      <c r="E216" s="140"/>
      <c r="F216" s="140"/>
      <c r="G216" s="140"/>
      <c r="H216" s="140"/>
      <c r="I216" s="140"/>
      <c r="J216" s="140"/>
      <c r="K216" s="140"/>
      <c r="L216" s="838"/>
      <c r="M216" s="838"/>
      <c r="N216" s="838"/>
      <c r="O216" s="839"/>
      <c r="P216" s="140"/>
      <c r="S216" s="851"/>
      <c r="T216" s="140"/>
      <c r="U216" s="140"/>
      <c r="V216" s="140"/>
      <c r="W216" s="140"/>
      <c r="X216" s="140"/>
      <c r="Y216" s="140"/>
      <c r="Z216" s="140"/>
      <c r="AA216" s="140"/>
      <c r="AB216" s="319"/>
      <c r="AC216" s="319"/>
      <c r="AD216" s="51"/>
      <c r="AE216" s="319"/>
      <c r="AF216" s="319"/>
    </row>
    <row r="217" spans="3:32" ht="13.5" customHeight="1">
      <c r="C217" s="1772"/>
      <c r="D217" s="1773"/>
      <c r="E217" s="1773"/>
      <c r="F217" s="1773"/>
      <c r="G217" s="1773"/>
      <c r="H217" s="1773"/>
      <c r="I217" s="140"/>
      <c r="J217" s="875"/>
      <c r="K217" s="60"/>
      <c r="L217" s="1821"/>
      <c r="M217" s="1821"/>
      <c r="N217" s="1821"/>
      <c r="O217" s="1821"/>
      <c r="P217" s="140"/>
      <c r="S217" s="851"/>
      <c r="T217" s="140"/>
      <c r="U217" s="140"/>
      <c r="V217" s="140"/>
      <c r="W217" s="140"/>
      <c r="X217" s="140"/>
      <c r="Y217" s="140"/>
      <c r="Z217" s="140"/>
      <c r="AA217" s="140"/>
      <c r="AB217" s="319"/>
      <c r="AC217" s="319"/>
      <c r="AD217" s="51"/>
      <c r="AE217" s="319"/>
      <c r="AF217" s="319"/>
    </row>
    <row r="218" spans="3:32" ht="12.75" customHeight="1">
      <c r="C218" s="1772"/>
      <c r="D218" s="1773"/>
      <c r="E218" s="1773"/>
      <c r="F218" s="1773"/>
      <c r="G218" s="1773"/>
      <c r="H218" s="1773"/>
      <c r="I218" s="140"/>
      <c r="J218" s="285"/>
      <c r="K218" s="60"/>
      <c r="L218" s="1821"/>
      <c r="M218" s="1821"/>
      <c r="N218" s="1821"/>
      <c r="O218" s="1821"/>
      <c r="P218" s="140"/>
      <c r="S218" s="851"/>
      <c r="T218" s="140"/>
      <c r="U218" s="140"/>
      <c r="V218" s="140"/>
      <c r="W218" s="140"/>
      <c r="X218" s="140"/>
      <c r="Y218" s="140"/>
      <c r="Z218" s="140"/>
      <c r="AA218" s="140"/>
      <c r="AB218" s="319"/>
      <c r="AC218" s="319"/>
      <c r="AD218" s="51"/>
      <c r="AE218" s="319"/>
      <c r="AF218" s="319"/>
    </row>
    <row r="219" spans="3:32" ht="4.5" customHeight="1">
      <c r="C219" s="841"/>
      <c r="D219" s="140"/>
      <c r="E219" s="140"/>
      <c r="F219" s="140"/>
      <c r="G219" s="140"/>
      <c r="H219" s="140"/>
      <c r="I219" s="140"/>
      <c r="J219" s="140"/>
      <c r="K219" s="140"/>
      <c r="L219" s="838"/>
      <c r="M219" s="838"/>
      <c r="N219" s="838"/>
      <c r="O219" s="839"/>
      <c r="P219" s="140"/>
      <c r="S219" s="851"/>
      <c r="T219" s="140"/>
      <c r="U219" s="140"/>
      <c r="V219" s="140"/>
      <c r="W219" s="140"/>
      <c r="X219" s="140"/>
      <c r="Y219" s="140"/>
      <c r="Z219" s="140"/>
      <c r="AA219" s="140"/>
      <c r="AB219" s="319"/>
      <c r="AC219" s="319"/>
      <c r="AD219" s="51"/>
      <c r="AE219" s="319"/>
      <c r="AF219" s="319"/>
    </row>
    <row r="220" spans="3:32" ht="12.75" customHeight="1">
      <c r="C220" s="1772"/>
      <c r="D220" s="1773"/>
      <c r="E220" s="1773"/>
      <c r="F220" s="1773"/>
      <c r="G220" s="1773"/>
      <c r="H220" s="1773"/>
      <c r="I220" s="140"/>
      <c r="J220" s="875"/>
      <c r="K220" s="60"/>
      <c r="L220" s="1821"/>
      <c r="M220" s="1821"/>
      <c r="N220" s="1821"/>
      <c r="O220" s="1821"/>
      <c r="P220" s="140"/>
      <c r="S220" s="851"/>
      <c r="T220" s="140"/>
      <c r="U220" s="140"/>
      <c r="V220" s="140"/>
      <c r="W220" s="140"/>
      <c r="X220" s="140"/>
      <c r="Y220" s="140"/>
      <c r="Z220" s="140"/>
      <c r="AA220" s="140"/>
      <c r="AB220" s="319"/>
      <c r="AC220" s="319"/>
      <c r="AD220" s="51"/>
      <c r="AE220" s="319"/>
      <c r="AF220" s="319"/>
    </row>
    <row r="221" spans="3:32" ht="12.75" customHeight="1">
      <c r="C221" s="1772"/>
      <c r="D221" s="1773"/>
      <c r="E221" s="1773"/>
      <c r="F221" s="1773"/>
      <c r="G221" s="1773"/>
      <c r="H221" s="1773"/>
      <c r="I221" s="140"/>
      <c r="J221" s="285"/>
      <c r="K221" s="60"/>
      <c r="L221" s="1821"/>
      <c r="M221" s="1821"/>
      <c r="N221" s="1821"/>
      <c r="O221" s="1821"/>
      <c r="P221" s="140"/>
      <c r="S221" s="851"/>
      <c r="T221" s="140"/>
      <c r="U221" s="140"/>
      <c r="V221" s="140"/>
      <c r="W221" s="140"/>
      <c r="X221" s="140"/>
      <c r="Y221" s="140"/>
      <c r="Z221" s="140"/>
      <c r="AA221" s="140"/>
      <c r="AB221" s="319"/>
      <c r="AC221" s="319"/>
      <c r="AD221" s="51"/>
      <c r="AE221" s="319"/>
      <c r="AF221" s="319"/>
    </row>
    <row r="222" spans="3:32" ht="4.5" customHeight="1">
      <c r="C222" s="841"/>
      <c r="D222" s="140"/>
      <c r="E222" s="140"/>
      <c r="F222" s="140"/>
      <c r="G222" s="140"/>
      <c r="H222" s="140"/>
      <c r="I222" s="140"/>
      <c r="J222" s="140"/>
      <c r="K222" s="140"/>
      <c r="L222" s="838"/>
      <c r="M222" s="838"/>
      <c r="N222" s="838"/>
      <c r="O222" s="839"/>
      <c r="P222" s="140"/>
      <c r="S222" s="851"/>
      <c r="T222" s="140"/>
      <c r="U222" s="140"/>
      <c r="V222" s="140"/>
      <c r="W222" s="140"/>
      <c r="X222" s="140"/>
      <c r="Y222" s="140"/>
      <c r="Z222" s="140"/>
      <c r="AA222" s="140"/>
      <c r="AB222" s="319"/>
      <c r="AC222" s="319"/>
      <c r="AD222" s="51"/>
      <c r="AE222" s="319"/>
      <c r="AF222" s="319"/>
    </row>
    <row r="223" spans="3:32" ht="3.75" customHeight="1">
      <c r="C223" s="841"/>
      <c r="D223" s="140"/>
      <c r="E223" s="140"/>
      <c r="F223" s="140"/>
      <c r="G223" s="140"/>
      <c r="H223" s="140"/>
      <c r="I223" s="140"/>
      <c r="J223" s="140"/>
      <c r="K223" s="140"/>
      <c r="L223" s="838"/>
      <c r="M223" s="838"/>
      <c r="N223" s="838"/>
      <c r="O223" s="839"/>
      <c r="P223" s="140"/>
      <c r="S223" s="851"/>
      <c r="T223" s="140"/>
      <c r="U223" s="140"/>
      <c r="V223" s="140"/>
      <c r="W223" s="140"/>
      <c r="X223" s="140"/>
      <c r="Y223" s="140"/>
      <c r="Z223" s="140"/>
      <c r="AA223" s="140"/>
      <c r="AB223" s="319"/>
      <c r="AC223" s="319"/>
      <c r="AD223" s="51"/>
      <c r="AE223" s="319"/>
      <c r="AF223" s="319"/>
    </row>
    <row r="224" spans="3:32">
      <c r="C224" s="819"/>
      <c r="D224" s="140"/>
      <c r="E224" s="140"/>
      <c r="F224" s="140"/>
      <c r="G224" s="140"/>
      <c r="H224" s="140"/>
      <c r="I224" s="140"/>
      <c r="J224" s="140"/>
      <c r="K224" s="140"/>
      <c r="L224" s="838"/>
      <c r="M224" s="838"/>
      <c r="N224" s="838"/>
      <c r="O224" s="839"/>
      <c r="P224" s="140"/>
      <c r="S224" s="851"/>
      <c r="T224" s="140"/>
      <c r="U224" s="140"/>
      <c r="V224" s="140"/>
      <c r="W224" s="140"/>
      <c r="X224" s="140"/>
      <c r="Y224" s="140"/>
      <c r="Z224" s="140"/>
      <c r="AA224" s="140"/>
      <c r="AB224" s="319"/>
      <c r="AC224" s="319"/>
      <c r="AD224" s="51"/>
      <c r="AE224" s="319"/>
      <c r="AF224" s="319"/>
    </row>
    <row r="225" spans="3:32" ht="4.5" customHeight="1">
      <c r="C225" s="841"/>
      <c r="D225" s="140"/>
      <c r="E225" s="140"/>
      <c r="F225" s="140"/>
      <c r="G225" s="140"/>
      <c r="H225" s="140"/>
      <c r="I225" s="140"/>
      <c r="J225" s="140"/>
      <c r="K225" s="140"/>
      <c r="L225" s="838"/>
      <c r="M225" s="838"/>
      <c r="N225" s="838"/>
      <c r="O225" s="839"/>
      <c r="P225" s="140"/>
      <c r="S225" s="851"/>
      <c r="T225" s="140"/>
      <c r="U225" s="140"/>
      <c r="V225" s="140"/>
      <c r="W225" s="140"/>
      <c r="X225" s="140"/>
      <c r="Y225" s="140"/>
      <c r="Z225" s="140"/>
      <c r="AA225" s="140"/>
      <c r="AB225" s="319"/>
      <c r="AC225" s="319"/>
      <c r="AD225" s="51"/>
      <c r="AE225" s="319"/>
      <c r="AF225" s="319"/>
    </row>
    <row r="226" spans="3:32" ht="12.75" customHeight="1">
      <c r="C226" s="1772"/>
      <c r="D226" s="1773"/>
      <c r="E226" s="1773"/>
      <c r="F226" s="1773"/>
      <c r="G226" s="1773"/>
      <c r="H226" s="1773"/>
      <c r="I226" s="140"/>
      <c r="J226" s="875"/>
      <c r="K226" s="60"/>
      <c r="L226" s="1821"/>
      <c r="M226" s="1821"/>
      <c r="N226" s="1821"/>
      <c r="O226" s="1821"/>
      <c r="P226" s="140"/>
      <c r="S226" s="851"/>
      <c r="T226" s="140"/>
      <c r="U226" s="140"/>
      <c r="V226" s="140"/>
      <c r="W226" s="140"/>
      <c r="X226" s="140"/>
      <c r="Y226" s="140"/>
      <c r="Z226" s="140"/>
      <c r="AA226" s="140"/>
      <c r="AB226" s="319"/>
      <c r="AC226" s="319"/>
      <c r="AD226" s="51"/>
      <c r="AE226" s="319"/>
      <c r="AF226" s="319"/>
    </row>
    <row r="227" spans="3:32" ht="12.75" customHeight="1">
      <c r="C227" s="1772"/>
      <c r="D227" s="1773"/>
      <c r="E227" s="1773"/>
      <c r="F227" s="1773"/>
      <c r="G227" s="1773"/>
      <c r="H227" s="1773"/>
      <c r="I227" s="140"/>
      <c r="J227" s="285"/>
      <c r="K227" s="60"/>
      <c r="L227" s="1821"/>
      <c r="M227" s="1821"/>
      <c r="N227" s="1821"/>
      <c r="O227" s="1821"/>
      <c r="P227" s="140"/>
      <c r="S227" s="851"/>
      <c r="T227" s="140"/>
      <c r="U227" s="140"/>
      <c r="V227" s="140"/>
      <c r="W227" s="140"/>
      <c r="X227" s="140"/>
      <c r="Y227" s="140"/>
      <c r="Z227" s="140"/>
      <c r="AA227" s="140"/>
      <c r="AB227" s="319"/>
      <c r="AC227" s="319"/>
      <c r="AD227" s="51"/>
      <c r="AE227" s="319"/>
      <c r="AF227" s="319"/>
    </row>
    <row r="228" spans="3:32" ht="4.5" customHeight="1">
      <c r="C228" s="841"/>
      <c r="D228" s="140"/>
      <c r="E228" s="140"/>
      <c r="F228" s="140"/>
      <c r="G228" s="140"/>
      <c r="H228" s="140"/>
      <c r="I228" s="140"/>
      <c r="J228" s="140"/>
      <c r="K228" s="140"/>
      <c r="L228" s="838"/>
      <c r="M228" s="838"/>
      <c r="N228" s="838"/>
      <c r="O228" s="839"/>
      <c r="P228" s="140"/>
      <c r="S228" s="851"/>
      <c r="T228" s="140"/>
      <c r="U228" s="140"/>
      <c r="V228" s="140"/>
      <c r="W228" s="140"/>
      <c r="X228" s="140"/>
      <c r="Y228" s="140"/>
      <c r="Z228" s="140"/>
      <c r="AA228" s="140"/>
      <c r="AB228" s="319"/>
      <c r="AC228" s="319"/>
      <c r="AD228" s="51"/>
      <c r="AE228" s="319"/>
      <c r="AF228" s="319"/>
    </row>
    <row r="229" spans="3:32" ht="12.75" customHeight="1">
      <c r="C229" s="1772"/>
      <c r="D229" s="1773"/>
      <c r="E229" s="1773"/>
      <c r="F229" s="1773"/>
      <c r="G229" s="1773"/>
      <c r="H229" s="1773"/>
      <c r="I229" s="140"/>
      <c r="J229" s="875"/>
      <c r="K229" s="60"/>
      <c r="L229" s="1821"/>
      <c r="M229" s="1821"/>
      <c r="N229" s="1821"/>
      <c r="O229" s="1821"/>
      <c r="P229" s="140"/>
      <c r="S229" s="851"/>
      <c r="T229" s="140"/>
      <c r="U229" s="140"/>
      <c r="V229" s="140"/>
      <c r="W229" s="140"/>
      <c r="X229" s="140"/>
      <c r="Y229" s="140"/>
      <c r="Z229" s="140"/>
      <c r="AA229" s="140"/>
      <c r="AB229" s="319"/>
      <c r="AC229" s="319"/>
      <c r="AD229" s="51"/>
      <c r="AE229" s="319"/>
      <c r="AF229" s="319"/>
    </row>
    <row r="230" spans="3:32" ht="12.75" customHeight="1">
      <c r="C230" s="1772"/>
      <c r="D230" s="1773"/>
      <c r="E230" s="1773"/>
      <c r="F230" s="1773"/>
      <c r="G230" s="1773"/>
      <c r="H230" s="1773"/>
      <c r="I230" s="140"/>
      <c r="J230" s="285"/>
      <c r="K230" s="60"/>
      <c r="L230" s="1821"/>
      <c r="M230" s="1821"/>
      <c r="N230" s="1821"/>
      <c r="O230" s="1821"/>
      <c r="P230" s="140"/>
      <c r="S230" s="851"/>
      <c r="T230" s="140"/>
      <c r="U230" s="140"/>
      <c r="V230" s="140"/>
      <c r="W230" s="140"/>
      <c r="X230" s="140"/>
      <c r="Y230" s="140"/>
      <c r="Z230" s="140"/>
      <c r="AA230" s="140"/>
      <c r="AB230" s="319"/>
      <c r="AC230" s="319"/>
      <c r="AD230" s="51"/>
      <c r="AE230" s="319"/>
      <c r="AF230" s="319"/>
    </row>
    <row r="231" spans="3:32" ht="4.5" customHeight="1">
      <c r="C231" s="841"/>
      <c r="D231" s="140"/>
      <c r="E231" s="140"/>
      <c r="F231" s="140"/>
      <c r="G231" s="140"/>
      <c r="H231" s="140"/>
      <c r="I231" s="140"/>
      <c r="J231" s="140"/>
      <c r="K231" s="140"/>
      <c r="L231" s="838"/>
      <c r="M231" s="838"/>
      <c r="N231" s="838"/>
      <c r="O231" s="839"/>
      <c r="P231" s="140"/>
      <c r="S231" s="851"/>
      <c r="T231" s="140"/>
      <c r="U231" s="140"/>
      <c r="V231" s="140"/>
      <c r="W231" s="140"/>
      <c r="X231" s="140"/>
      <c r="Y231" s="140"/>
      <c r="Z231" s="140"/>
      <c r="AA231" s="140"/>
      <c r="AB231" s="319"/>
      <c r="AC231" s="319"/>
      <c r="AD231" s="51"/>
      <c r="AE231" s="319"/>
      <c r="AF231" s="319"/>
    </row>
    <row r="232" spans="3:32" ht="12.75" customHeight="1">
      <c r="C232" s="1772"/>
      <c r="D232" s="1773"/>
      <c r="E232" s="1773"/>
      <c r="F232" s="1773"/>
      <c r="G232" s="1773"/>
      <c r="H232" s="1773"/>
      <c r="I232" s="140"/>
      <c r="J232" s="875"/>
      <c r="K232" s="60"/>
      <c r="L232" s="1821"/>
      <c r="M232" s="1821"/>
      <c r="N232" s="1821"/>
      <c r="O232" s="1821"/>
      <c r="P232" s="140"/>
      <c r="S232" s="851"/>
      <c r="T232" s="140"/>
      <c r="U232" s="140"/>
      <c r="V232" s="140"/>
      <c r="W232" s="140"/>
      <c r="X232" s="140"/>
      <c r="Y232" s="140"/>
      <c r="Z232" s="140"/>
      <c r="AA232" s="140"/>
      <c r="AB232" s="319"/>
      <c r="AC232" s="319"/>
      <c r="AD232" s="51"/>
      <c r="AE232" s="319"/>
      <c r="AF232" s="319"/>
    </row>
    <row r="233" spans="3:32" ht="12.75" customHeight="1">
      <c r="C233" s="1772"/>
      <c r="D233" s="1773"/>
      <c r="E233" s="1773"/>
      <c r="F233" s="1773"/>
      <c r="G233" s="1773"/>
      <c r="H233" s="1773"/>
      <c r="I233" s="140"/>
      <c r="J233" s="285"/>
      <c r="K233" s="60"/>
      <c r="L233" s="1821"/>
      <c r="M233" s="1821"/>
      <c r="N233" s="1821"/>
      <c r="O233" s="1821"/>
      <c r="P233" s="140"/>
      <c r="S233" s="851"/>
      <c r="T233" s="140"/>
      <c r="U233" s="140"/>
      <c r="V233" s="140"/>
      <c r="W233" s="140"/>
      <c r="X233" s="140"/>
      <c r="Y233" s="140"/>
      <c r="Z233" s="140"/>
      <c r="AA233" s="140"/>
      <c r="AB233" s="319"/>
      <c r="AC233" s="319"/>
      <c r="AD233" s="51"/>
      <c r="AE233" s="319"/>
      <c r="AF233" s="319"/>
    </row>
    <row r="234" spans="3:32" ht="4.5" customHeight="1">
      <c r="C234" s="841"/>
      <c r="D234" s="140"/>
      <c r="E234" s="140"/>
      <c r="F234" s="140"/>
      <c r="G234" s="140"/>
      <c r="H234" s="140"/>
      <c r="I234" s="140"/>
      <c r="J234" s="140"/>
      <c r="K234" s="140"/>
      <c r="L234" s="838"/>
      <c r="M234" s="838"/>
      <c r="N234" s="838"/>
      <c r="O234" s="839"/>
      <c r="P234" s="140"/>
      <c r="S234" s="851"/>
      <c r="T234" s="140"/>
      <c r="U234" s="140"/>
      <c r="V234" s="140"/>
      <c r="W234" s="140"/>
      <c r="X234" s="140"/>
      <c r="Y234" s="140"/>
      <c r="Z234" s="140"/>
      <c r="AA234" s="140"/>
      <c r="AB234" s="319"/>
      <c r="AC234" s="319"/>
      <c r="AD234" s="51"/>
      <c r="AE234" s="319"/>
      <c r="AF234" s="319"/>
    </row>
    <row r="235" spans="3:32" ht="12.75" customHeight="1">
      <c r="C235" s="1772"/>
      <c r="D235" s="1773"/>
      <c r="E235" s="1773"/>
      <c r="F235" s="1773"/>
      <c r="G235" s="1773"/>
      <c r="H235" s="1773"/>
      <c r="I235" s="140"/>
      <c r="J235" s="875"/>
      <c r="K235" s="60"/>
      <c r="L235" s="1821"/>
      <c r="M235" s="1821"/>
      <c r="N235" s="1821"/>
      <c r="O235" s="1821"/>
      <c r="P235" s="140"/>
      <c r="S235" s="851"/>
      <c r="T235" s="140"/>
      <c r="U235" s="140"/>
      <c r="V235" s="140"/>
      <c r="W235" s="140"/>
      <c r="X235" s="140"/>
      <c r="Y235" s="140"/>
      <c r="Z235" s="140"/>
      <c r="AA235" s="140"/>
      <c r="AB235" s="319"/>
      <c r="AC235" s="319"/>
      <c r="AD235" s="51"/>
      <c r="AE235" s="319"/>
      <c r="AF235" s="319"/>
    </row>
    <row r="236" spans="3:32" ht="12.75" customHeight="1">
      <c r="C236" s="1772"/>
      <c r="D236" s="1773"/>
      <c r="E236" s="1773"/>
      <c r="F236" s="1773"/>
      <c r="G236" s="1773"/>
      <c r="H236" s="1773"/>
      <c r="I236" s="140"/>
      <c r="J236" s="285"/>
      <c r="K236" s="60"/>
      <c r="L236" s="1821"/>
      <c r="M236" s="1821"/>
      <c r="N236" s="1821"/>
      <c r="O236" s="1821"/>
      <c r="P236" s="140"/>
      <c r="S236" s="851"/>
      <c r="T236" s="140"/>
      <c r="U236" s="140"/>
      <c r="V236" s="140"/>
      <c r="W236" s="140"/>
      <c r="X236" s="140"/>
      <c r="Y236" s="140"/>
      <c r="Z236" s="140"/>
      <c r="AA236" s="140"/>
      <c r="AB236" s="319"/>
      <c r="AC236" s="319"/>
      <c r="AD236" s="51"/>
      <c r="AE236" s="319"/>
      <c r="AF236" s="319"/>
    </row>
    <row r="237" spans="3:32" ht="5.25" customHeight="1">
      <c r="C237" s="841"/>
      <c r="D237" s="140"/>
      <c r="E237" s="140"/>
      <c r="F237" s="140"/>
      <c r="G237" s="140"/>
      <c r="H237" s="140"/>
      <c r="I237" s="140"/>
      <c r="J237" s="140"/>
      <c r="K237" s="140"/>
      <c r="L237" s="838"/>
      <c r="M237" s="838"/>
      <c r="N237" s="838"/>
      <c r="O237" s="839"/>
      <c r="P237" s="140"/>
      <c r="S237" s="851"/>
      <c r="T237" s="140"/>
      <c r="U237" s="140"/>
      <c r="V237" s="140"/>
      <c r="W237" s="140"/>
      <c r="X237" s="140"/>
      <c r="Y237" s="140"/>
      <c r="Z237" s="140"/>
      <c r="AA237" s="140"/>
      <c r="AB237" s="319"/>
      <c r="AC237" s="319"/>
      <c r="AD237" s="51"/>
      <c r="AE237" s="319"/>
      <c r="AF237" s="319"/>
    </row>
    <row r="238" spans="3:32" ht="12.75" customHeight="1">
      <c r="C238" s="1772"/>
      <c r="D238" s="1773"/>
      <c r="E238" s="1773"/>
      <c r="F238" s="1773"/>
      <c r="G238" s="1773"/>
      <c r="H238" s="1773"/>
      <c r="I238" s="140"/>
      <c r="J238" s="875"/>
      <c r="K238" s="60"/>
      <c r="L238" s="1821"/>
      <c r="M238" s="1821"/>
      <c r="N238" s="1821"/>
      <c r="O238" s="1821"/>
      <c r="P238" s="140"/>
      <c r="S238" s="851"/>
      <c r="T238" s="140"/>
      <c r="U238" s="140"/>
      <c r="V238" s="140"/>
      <c r="W238" s="140"/>
      <c r="X238" s="140"/>
      <c r="Y238" s="140"/>
      <c r="Z238" s="140"/>
      <c r="AA238" s="140"/>
      <c r="AB238" s="319"/>
      <c r="AC238" s="319"/>
      <c r="AD238" s="51"/>
      <c r="AE238" s="319"/>
      <c r="AF238" s="319"/>
    </row>
    <row r="239" spans="3:32" ht="12.75" customHeight="1">
      <c r="C239" s="1772"/>
      <c r="D239" s="1773"/>
      <c r="E239" s="1773"/>
      <c r="F239" s="1773"/>
      <c r="G239" s="1773"/>
      <c r="H239" s="1773"/>
      <c r="I239" s="140"/>
      <c r="J239" s="285"/>
      <c r="K239" s="60"/>
      <c r="L239" s="1821"/>
      <c r="M239" s="1821"/>
      <c r="N239" s="1821"/>
      <c r="O239" s="1821"/>
      <c r="P239" s="140"/>
      <c r="S239" s="851"/>
      <c r="T239" s="140"/>
      <c r="U239" s="140"/>
      <c r="V239" s="140"/>
      <c r="W239" s="140"/>
      <c r="X239" s="140"/>
      <c r="Y239" s="140"/>
      <c r="Z239" s="140"/>
      <c r="AA239" s="140"/>
      <c r="AB239" s="319"/>
      <c r="AC239" s="319"/>
      <c r="AD239" s="51"/>
      <c r="AE239" s="319"/>
      <c r="AF239" s="319"/>
    </row>
    <row r="240" spans="3:32" ht="4.5" customHeight="1">
      <c r="C240" s="841"/>
      <c r="D240" s="140"/>
      <c r="E240" s="140"/>
      <c r="F240" s="140"/>
      <c r="G240" s="140"/>
      <c r="H240" s="140"/>
      <c r="I240" s="140"/>
      <c r="J240" s="140"/>
      <c r="K240" s="140"/>
      <c r="L240" s="838"/>
      <c r="M240" s="838"/>
      <c r="N240" s="838"/>
      <c r="O240" s="839"/>
      <c r="P240" s="140"/>
      <c r="S240" s="851"/>
      <c r="T240" s="140"/>
      <c r="U240" s="140"/>
      <c r="V240" s="140"/>
      <c r="W240" s="140"/>
      <c r="X240" s="140"/>
      <c r="Y240" s="140"/>
      <c r="Z240" s="140"/>
      <c r="AA240" s="140"/>
      <c r="AB240" s="319"/>
      <c r="AC240" s="319"/>
      <c r="AD240" s="51"/>
      <c r="AE240" s="319"/>
      <c r="AF240" s="319"/>
    </row>
    <row r="241" spans="3:33" ht="12.75" customHeight="1">
      <c r="C241" s="1772"/>
      <c r="D241" s="1773"/>
      <c r="E241" s="1773"/>
      <c r="F241" s="1773"/>
      <c r="G241" s="1773"/>
      <c r="H241" s="1773"/>
      <c r="I241" s="140"/>
      <c r="J241" s="875"/>
      <c r="K241" s="60"/>
      <c r="L241" s="1821"/>
      <c r="M241" s="1821"/>
      <c r="N241" s="1821"/>
      <c r="O241" s="1821"/>
      <c r="P241" s="140"/>
      <c r="S241" s="851"/>
      <c r="T241" s="140"/>
      <c r="U241" s="140"/>
      <c r="V241" s="140"/>
      <c r="W241" s="140"/>
      <c r="X241" s="140"/>
      <c r="Y241" s="140"/>
      <c r="Z241" s="140"/>
      <c r="AA241" s="140"/>
      <c r="AB241" s="319"/>
      <c r="AC241" s="319"/>
      <c r="AD241" s="51"/>
      <c r="AE241" s="319"/>
      <c r="AF241" s="319"/>
    </row>
    <row r="242" spans="3:33" ht="12.75" customHeight="1">
      <c r="C242" s="1772"/>
      <c r="D242" s="1773"/>
      <c r="E242" s="1773"/>
      <c r="F242" s="1773"/>
      <c r="G242" s="1773"/>
      <c r="H242" s="1773"/>
      <c r="I242" s="140"/>
      <c r="J242" s="285"/>
      <c r="K242" s="60"/>
      <c r="L242" s="1821"/>
      <c r="M242" s="1821"/>
      <c r="N242" s="1821"/>
      <c r="O242" s="1821"/>
      <c r="P242" s="140"/>
      <c r="S242" s="851"/>
      <c r="T242" s="140"/>
      <c r="U242" s="140"/>
      <c r="V242" s="140"/>
      <c r="W242" s="140"/>
      <c r="X242" s="140"/>
      <c r="Y242" s="140"/>
      <c r="Z242" s="140"/>
      <c r="AA242" s="140"/>
      <c r="AB242" s="319"/>
      <c r="AC242" s="319"/>
      <c r="AD242" s="51"/>
      <c r="AE242" s="319"/>
      <c r="AF242" s="319"/>
    </row>
    <row r="243" spans="3:33" ht="4.5" customHeight="1">
      <c r="C243" s="841"/>
      <c r="D243" s="140"/>
      <c r="E243" s="140"/>
      <c r="F243" s="140"/>
      <c r="G243" s="140"/>
      <c r="H243" s="140"/>
      <c r="I243" s="140"/>
      <c r="J243" s="140"/>
      <c r="K243" s="140"/>
      <c r="L243" s="838"/>
      <c r="M243" s="838"/>
      <c r="N243" s="838"/>
      <c r="O243" s="839"/>
      <c r="P243" s="140"/>
      <c r="S243" s="851"/>
      <c r="T243" s="140"/>
      <c r="U243" s="140"/>
      <c r="V243" s="140"/>
      <c r="W243" s="140"/>
      <c r="X243" s="140"/>
      <c r="Y243" s="140"/>
      <c r="Z243" s="140"/>
      <c r="AA243" s="140"/>
      <c r="AB243" s="319"/>
      <c r="AC243" s="319"/>
      <c r="AD243" s="51"/>
      <c r="AE243" s="319"/>
      <c r="AF243" s="319"/>
    </row>
    <row r="244" spans="3:33" ht="12.75" customHeight="1">
      <c r="C244" s="1772"/>
      <c r="D244" s="1773"/>
      <c r="E244" s="1773"/>
      <c r="F244" s="1773"/>
      <c r="G244" s="1773"/>
      <c r="H244" s="1773"/>
      <c r="I244" s="140"/>
      <c r="J244" s="875"/>
      <c r="K244" s="60"/>
      <c r="L244" s="1821"/>
      <c r="M244" s="1821"/>
      <c r="N244" s="1821"/>
      <c r="O244" s="1821"/>
      <c r="P244" s="140"/>
      <c r="S244" s="851"/>
      <c r="T244" s="140"/>
      <c r="U244" s="140"/>
      <c r="V244" s="140"/>
      <c r="W244" s="140"/>
      <c r="X244" s="140"/>
      <c r="Y244" s="140"/>
      <c r="Z244" s="140"/>
      <c r="AA244" s="140"/>
      <c r="AB244" s="319"/>
      <c r="AC244" s="319"/>
      <c r="AD244" s="51"/>
      <c r="AE244" s="319"/>
      <c r="AF244" s="319"/>
    </row>
    <row r="245" spans="3:33" ht="12.75" customHeight="1">
      <c r="C245" s="1772"/>
      <c r="D245" s="1773"/>
      <c r="E245" s="1773"/>
      <c r="F245" s="1773"/>
      <c r="G245" s="1773"/>
      <c r="H245" s="1773"/>
      <c r="I245" s="140"/>
      <c r="J245" s="285"/>
      <c r="K245" s="60"/>
      <c r="L245" s="1821"/>
      <c r="M245" s="1821"/>
      <c r="N245" s="1821"/>
      <c r="O245" s="1821"/>
      <c r="P245" s="140"/>
      <c r="S245" s="851"/>
      <c r="T245" s="140"/>
      <c r="U245" s="140"/>
      <c r="V245" s="140"/>
      <c r="W245" s="140"/>
      <c r="X245" s="140"/>
      <c r="Y245" s="140"/>
      <c r="Z245" s="140"/>
      <c r="AA245" s="140"/>
      <c r="AB245" s="319"/>
      <c r="AC245" s="319"/>
      <c r="AD245" s="51"/>
      <c r="AE245" s="319"/>
      <c r="AF245" s="319"/>
    </row>
    <row r="246" spans="3:33" ht="4.5" customHeight="1">
      <c r="C246" s="841"/>
      <c r="D246" s="140"/>
      <c r="E246" s="140"/>
      <c r="F246" s="140"/>
      <c r="G246" s="140"/>
      <c r="H246" s="140"/>
      <c r="I246" s="140"/>
      <c r="J246" s="140"/>
      <c r="K246" s="140"/>
      <c r="L246" s="838"/>
      <c r="M246" s="838"/>
      <c r="N246" s="838"/>
      <c r="O246" s="839"/>
      <c r="P246" s="140"/>
      <c r="S246" s="851"/>
      <c r="T246" s="140"/>
      <c r="U246" s="140"/>
      <c r="V246" s="140"/>
      <c r="W246" s="140"/>
      <c r="X246" s="140"/>
      <c r="Y246" s="140"/>
      <c r="Z246" s="140"/>
      <c r="AA246" s="140"/>
      <c r="AB246" s="319"/>
      <c r="AC246" s="319"/>
      <c r="AD246" s="51"/>
      <c r="AE246" s="319"/>
      <c r="AF246" s="319"/>
    </row>
    <row r="247" spans="3:33" ht="12.75" customHeight="1">
      <c r="C247" s="1772"/>
      <c r="D247" s="1773"/>
      <c r="E247" s="1773"/>
      <c r="F247" s="1773"/>
      <c r="G247" s="1773"/>
      <c r="H247" s="1773"/>
      <c r="I247" s="140"/>
      <c r="J247" s="875"/>
      <c r="K247" s="60"/>
      <c r="L247" s="1821"/>
      <c r="M247" s="1821"/>
      <c r="N247" s="1821"/>
      <c r="O247" s="1821"/>
      <c r="P247" s="140"/>
      <c r="S247" s="851"/>
      <c r="T247" s="140"/>
      <c r="U247" s="140"/>
      <c r="V247" s="140"/>
      <c r="W247" s="140"/>
      <c r="X247" s="140"/>
      <c r="Y247" s="140"/>
      <c r="Z247" s="140"/>
      <c r="AA247" s="140"/>
      <c r="AB247" s="319"/>
      <c r="AC247" s="319"/>
      <c r="AD247" s="51"/>
      <c r="AE247" s="319"/>
      <c r="AF247" s="319"/>
    </row>
    <row r="248" spans="3:33" ht="12.75" customHeight="1">
      <c r="C248" s="1772"/>
      <c r="D248" s="1773"/>
      <c r="E248" s="1773"/>
      <c r="F248" s="1773"/>
      <c r="G248" s="1773"/>
      <c r="H248" s="1773"/>
      <c r="I248" s="140"/>
      <c r="J248" s="285"/>
      <c r="K248" s="60"/>
      <c r="L248" s="1821"/>
      <c r="M248" s="1821"/>
      <c r="N248" s="1821"/>
      <c r="O248" s="1821"/>
      <c r="P248" s="140"/>
      <c r="S248" s="851"/>
      <c r="T248" s="140"/>
      <c r="U248" s="140"/>
      <c r="V248" s="140"/>
      <c r="W248" s="140"/>
      <c r="X248" s="140"/>
      <c r="Y248" s="140"/>
      <c r="Z248" s="140"/>
      <c r="AA248" s="140"/>
      <c r="AB248" s="319"/>
      <c r="AC248" s="319"/>
      <c r="AD248" s="51"/>
      <c r="AE248" s="319"/>
      <c r="AF248" s="319"/>
    </row>
    <row r="249" spans="3:33" ht="4.5" customHeight="1">
      <c r="C249" s="841"/>
      <c r="D249" s="140"/>
      <c r="E249" s="140"/>
      <c r="F249" s="140"/>
      <c r="G249" s="140"/>
      <c r="H249" s="140"/>
      <c r="I249" s="140"/>
      <c r="J249" s="140"/>
      <c r="K249" s="140"/>
      <c r="L249" s="838"/>
      <c r="M249" s="838"/>
      <c r="N249" s="838"/>
      <c r="O249" s="839"/>
      <c r="P249" s="140"/>
      <c r="S249" s="851"/>
      <c r="T249" s="140"/>
      <c r="U249" s="140"/>
      <c r="V249" s="140"/>
      <c r="W249" s="140"/>
      <c r="X249" s="140"/>
      <c r="Y249" s="140"/>
      <c r="Z249" s="140"/>
      <c r="AA249" s="140"/>
      <c r="AB249" s="319"/>
      <c r="AC249" s="319"/>
      <c r="AD249" s="51"/>
      <c r="AE249" s="319"/>
      <c r="AF249" s="319"/>
    </row>
    <row r="250" spans="3:33" ht="12.75" customHeight="1">
      <c r="C250" s="1772"/>
      <c r="D250" s="1773"/>
      <c r="E250" s="1773"/>
      <c r="F250" s="1773"/>
      <c r="G250" s="1773"/>
      <c r="H250" s="1773"/>
      <c r="I250" s="140"/>
      <c r="J250" s="875"/>
      <c r="K250" s="60"/>
      <c r="L250" s="1821"/>
      <c r="M250" s="1821"/>
      <c r="N250" s="1821"/>
      <c r="O250" s="1821"/>
      <c r="P250" s="140"/>
      <c r="S250" s="851"/>
      <c r="T250" s="140"/>
      <c r="U250" s="140"/>
      <c r="V250" s="140"/>
      <c r="W250" s="140"/>
      <c r="X250" s="140"/>
      <c r="Y250" s="140"/>
      <c r="Z250" s="140"/>
      <c r="AA250" s="140"/>
      <c r="AB250" s="319"/>
      <c r="AC250" s="319"/>
      <c r="AD250" s="51"/>
      <c r="AE250" s="319"/>
      <c r="AF250" s="319"/>
    </row>
    <row r="251" spans="3:33" ht="12.75" customHeight="1">
      <c r="C251" s="1772"/>
      <c r="D251" s="1773"/>
      <c r="E251" s="1773"/>
      <c r="F251" s="1773"/>
      <c r="G251" s="1773"/>
      <c r="H251" s="1773"/>
      <c r="I251" s="140"/>
      <c r="J251" s="285"/>
      <c r="K251" s="60"/>
      <c r="L251" s="1821"/>
      <c r="M251" s="1821"/>
      <c r="N251" s="1821"/>
      <c r="O251" s="1821"/>
      <c r="P251" s="140"/>
      <c r="S251" s="851"/>
      <c r="T251" s="140"/>
      <c r="U251" s="140"/>
      <c r="V251" s="140"/>
      <c r="W251" s="140"/>
      <c r="X251" s="140"/>
      <c r="Y251" s="140"/>
      <c r="Z251" s="140"/>
      <c r="AA251" s="140"/>
      <c r="AB251" s="319"/>
      <c r="AC251" s="319"/>
      <c r="AD251" s="51"/>
      <c r="AE251" s="319"/>
      <c r="AF251" s="319"/>
    </row>
    <row r="252" spans="3:33" ht="4.5" customHeight="1">
      <c r="C252" s="841"/>
      <c r="D252" s="140"/>
      <c r="E252" s="140"/>
      <c r="F252" s="140"/>
      <c r="G252" s="140"/>
      <c r="H252" s="140"/>
      <c r="I252" s="140"/>
      <c r="J252" s="140"/>
      <c r="K252" s="140"/>
      <c r="L252" s="844"/>
      <c r="M252" s="844"/>
      <c r="N252" s="844"/>
      <c r="O252" s="140"/>
      <c r="P252" s="140"/>
      <c r="S252" s="851"/>
      <c r="T252" s="140"/>
      <c r="U252" s="140"/>
      <c r="V252" s="140"/>
      <c r="W252" s="140"/>
      <c r="X252" s="140"/>
      <c r="Y252" s="140"/>
      <c r="Z252" s="140"/>
      <c r="AA252" s="140"/>
      <c r="AB252" s="319"/>
      <c r="AC252" s="319"/>
      <c r="AD252" s="51"/>
      <c r="AE252" s="319"/>
      <c r="AF252" s="319"/>
    </row>
    <row r="253" spans="3:33" ht="9.75" customHeight="1">
      <c r="C253" s="841"/>
      <c r="D253" s="140"/>
      <c r="E253" s="140"/>
      <c r="F253" s="140"/>
      <c r="G253" s="140"/>
      <c r="H253" s="140"/>
      <c r="I253" s="140"/>
      <c r="J253" s="140"/>
      <c r="K253" s="140"/>
      <c r="L253" s="140"/>
      <c r="M253" s="140"/>
      <c r="N253" s="140"/>
      <c r="O253" s="844"/>
      <c r="P253" s="140"/>
      <c r="S253" s="851"/>
      <c r="T253" s="140"/>
      <c r="U253" s="140"/>
      <c r="V253" s="140"/>
      <c r="W253" s="140"/>
      <c r="X253" s="140"/>
      <c r="Y253" s="140"/>
      <c r="Z253" s="140"/>
      <c r="AA253" s="140"/>
      <c r="AB253" s="319"/>
      <c r="AC253" s="319"/>
      <c r="AD253" s="51"/>
      <c r="AE253" s="319"/>
      <c r="AF253" s="319"/>
      <c r="AG253" s="220"/>
    </row>
    <row r="254" spans="3:33">
      <c r="C254" s="841"/>
      <c r="D254" s="140"/>
      <c r="E254" s="140"/>
      <c r="F254" s="140"/>
      <c r="G254" s="140"/>
      <c r="H254" s="140"/>
      <c r="I254" s="140"/>
      <c r="J254" s="877"/>
      <c r="K254" s="140"/>
      <c r="L254" s="140"/>
      <c r="M254" s="140"/>
      <c r="N254" s="140"/>
      <c r="O254" s="844"/>
      <c r="P254" s="140"/>
      <c r="S254" s="851"/>
      <c r="T254" s="140"/>
      <c r="U254" s="140"/>
      <c r="V254" s="140"/>
      <c r="W254" s="140"/>
      <c r="X254" s="140"/>
      <c r="Y254" s="140"/>
      <c r="Z254" s="140"/>
      <c r="AA254" s="140"/>
      <c r="AB254" s="319"/>
      <c r="AC254" s="319"/>
      <c r="AD254" s="51"/>
      <c r="AE254" s="319"/>
      <c r="AF254" s="319"/>
      <c r="AG254" s="220"/>
    </row>
    <row r="255" spans="3:33" ht="12" customHeight="1">
      <c r="C255" s="841"/>
      <c r="D255" s="140"/>
      <c r="E255" s="140"/>
      <c r="F255" s="140"/>
      <c r="G255" s="140"/>
      <c r="H255" s="140"/>
      <c r="I255" s="140"/>
      <c r="J255" s="878"/>
      <c r="K255" s="140"/>
      <c r="L255" s="140"/>
      <c r="M255" s="140"/>
      <c r="N255" s="140"/>
      <c r="O255" s="844"/>
      <c r="P255" s="140"/>
      <c r="S255" s="851"/>
      <c r="T255" s="140"/>
      <c r="U255" s="140"/>
      <c r="V255" s="140"/>
      <c r="W255" s="140"/>
      <c r="X255" s="140"/>
      <c r="Y255" s="140"/>
      <c r="Z255" s="140"/>
      <c r="AA255" s="140"/>
      <c r="AB255" s="319"/>
      <c r="AC255" s="319"/>
      <c r="AD255" s="51"/>
      <c r="AE255" s="319"/>
      <c r="AF255" s="319"/>
      <c r="AG255" s="220"/>
    </row>
    <row r="256" spans="3:33" ht="12" customHeight="1">
      <c r="C256" s="841"/>
      <c r="D256" s="140"/>
      <c r="E256" s="140"/>
      <c r="F256" s="140"/>
      <c r="G256" s="140"/>
      <c r="H256" s="140"/>
      <c r="I256" s="140"/>
      <c r="J256" s="877"/>
      <c r="K256" s="140"/>
      <c r="L256" s="140"/>
      <c r="M256" s="140"/>
      <c r="N256" s="140"/>
      <c r="O256" s="844"/>
      <c r="P256" s="140"/>
      <c r="S256" s="851"/>
      <c r="T256" s="140"/>
      <c r="U256" s="140"/>
      <c r="V256" s="140"/>
      <c r="W256" s="140"/>
      <c r="X256" s="140"/>
      <c r="Y256" s="140"/>
      <c r="Z256" s="140"/>
      <c r="AA256" s="140"/>
      <c r="AB256" s="319"/>
      <c r="AC256" s="319"/>
      <c r="AD256" s="51"/>
      <c r="AE256" s="319"/>
      <c r="AF256" s="319"/>
      <c r="AG256" s="220"/>
    </row>
    <row r="257" spans="3:33" ht="6.75" customHeight="1">
      <c r="C257" s="841"/>
      <c r="D257" s="140"/>
      <c r="E257" s="140"/>
      <c r="F257" s="140"/>
      <c r="G257" s="140"/>
      <c r="H257" s="140"/>
      <c r="I257" s="140"/>
      <c r="J257" s="879"/>
      <c r="K257" s="140"/>
      <c r="L257" s="140"/>
      <c r="M257" s="140"/>
      <c r="N257" s="140"/>
      <c r="O257" s="844"/>
      <c r="P257" s="140"/>
      <c r="S257" s="851"/>
      <c r="T257" s="140"/>
      <c r="U257" s="140"/>
      <c r="V257" s="140"/>
      <c r="W257" s="140"/>
      <c r="X257" s="140"/>
      <c r="Y257" s="140"/>
      <c r="Z257" s="140"/>
      <c r="AA257" s="140"/>
      <c r="AB257" s="319"/>
      <c r="AC257" s="319"/>
      <c r="AD257" s="51"/>
      <c r="AE257" s="319"/>
      <c r="AF257" s="319"/>
      <c r="AG257" s="220"/>
    </row>
    <row r="258" spans="3:33">
      <c r="C258" s="841"/>
      <c r="D258" s="140"/>
      <c r="E258" s="140"/>
      <c r="F258" s="140"/>
      <c r="G258" s="140"/>
      <c r="H258" s="140"/>
      <c r="I258" s="140"/>
      <c r="J258" s="140"/>
      <c r="K258" s="140"/>
      <c r="L258" s="140"/>
      <c r="M258" s="140"/>
      <c r="N258" s="140"/>
      <c r="O258" s="844"/>
      <c r="P258" s="140"/>
      <c r="S258" s="851"/>
      <c r="T258" s="140"/>
      <c r="U258" s="140"/>
      <c r="V258" s="140"/>
      <c r="W258" s="140"/>
      <c r="X258" s="140"/>
      <c r="Y258" s="140"/>
      <c r="Z258" s="140"/>
      <c r="AA258" s="140"/>
      <c r="AB258" s="319"/>
      <c r="AC258" s="319"/>
      <c r="AD258" s="51"/>
      <c r="AE258" s="319"/>
      <c r="AF258" s="319"/>
      <c r="AG258" s="220"/>
    </row>
    <row r="259" spans="3:33" ht="18.75" customHeight="1">
      <c r="C259" s="1774"/>
      <c r="D259" s="1774"/>
      <c r="E259" s="1774"/>
      <c r="F259" s="1774"/>
      <c r="G259" s="1774"/>
      <c r="H259" s="1774"/>
      <c r="I259" s="1774"/>
      <c r="J259" s="24"/>
      <c r="K259" s="1775"/>
      <c r="L259" s="802"/>
      <c r="M259" s="802"/>
      <c r="N259" s="802"/>
      <c r="O259" s="79"/>
      <c r="P259" s="802"/>
      <c r="S259" s="851"/>
      <c r="T259" s="140"/>
      <c r="U259" s="140"/>
      <c r="V259" s="140"/>
      <c r="W259" s="140"/>
      <c r="X259" s="140"/>
      <c r="Y259" s="140"/>
      <c r="Z259" s="140"/>
      <c r="AA259" s="140"/>
      <c r="AB259" s="319"/>
      <c r="AC259" s="319"/>
      <c r="AD259" s="51"/>
      <c r="AE259" s="319"/>
      <c r="AF259" s="319"/>
    </row>
    <row r="260" spans="3:33">
      <c r="C260" s="876"/>
      <c r="D260" s="24"/>
      <c r="E260" s="24"/>
      <c r="F260" s="24"/>
      <c r="G260" s="24"/>
      <c r="H260" s="24"/>
      <c r="I260" s="24"/>
      <c r="J260" s="24"/>
      <c r="K260" s="1775"/>
      <c r="L260" s="802"/>
      <c r="M260" s="802"/>
      <c r="N260" s="802"/>
      <c r="O260" s="79"/>
      <c r="P260" s="802"/>
      <c r="S260" s="851"/>
      <c r="T260" s="140"/>
      <c r="U260" s="140"/>
      <c r="V260" s="140"/>
      <c r="W260" s="140"/>
      <c r="X260" s="140"/>
      <c r="Y260" s="140"/>
      <c r="Z260" s="140"/>
      <c r="AA260" s="140"/>
      <c r="AB260" s="319"/>
      <c r="AC260" s="319"/>
      <c r="AD260" s="51"/>
      <c r="AE260" s="319"/>
      <c r="AF260" s="319"/>
    </row>
    <row r="261" spans="3:33">
      <c r="C261" s="1776"/>
      <c r="D261" s="1776"/>
      <c r="E261" s="1776"/>
      <c r="F261" s="1776"/>
      <c r="G261" s="1776"/>
      <c r="H261" s="1776"/>
      <c r="I261" s="24"/>
      <c r="J261" s="24"/>
      <c r="K261" s="1775"/>
      <c r="L261" s="802"/>
      <c r="M261" s="802"/>
      <c r="N261" s="802"/>
      <c r="O261" s="79"/>
      <c r="P261" s="802"/>
      <c r="S261" s="851"/>
      <c r="T261" s="140"/>
      <c r="U261" s="140"/>
      <c r="V261" s="140"/>
      <c r="W261" s="140"/>
      <c r="X261" s="140"/>
      <c r="Y261" s="140"/>
      <c r="Z261" s="140"/>
      <c r="AA261" s="140"/>
      <c r="AB261" s="319"/>
      <c r="AC261" s="319"/>
      <c r="AD261" s="51"/>
      <c r="AE261" s="319"/>
      <c r="AF261" s="319"/>
    </row>
    <row r="262" spans="3:33" ht="12.75" customHeight="1">
      <c r="C262" s="841"/>
      <c r="D262" s="140"/>
      <c r="E262" s="140"/>
      <c r="F262" s="140"/>
      <c r="G262" s="140"/>
      <c r="H262" s="140"/>
      <c r="I262" s="140"/>
      <c r="J262" s="140"/>
      <c r="K262" s="140"/>
      <c r="L262" s="140"/>
      <c r="M262" s="140"/>
      <c r="N262" s="140"/>
      <c r="O262" s="844"/>
      <c r="P262" s="140"/>
      <c r="S262" s="851"/>
      <c r="T262" s="140"/>
      <c r="U262" s="140"/>
      <c r="V262" s="140"/>
      <c r="W262" s="140"/>
      <c r="X262" s="140"/>
      <c r="Y262" s="140"/>
      <c r="Z262" s="140"/>
      <c r="AA262" s="140"/>
      <c r="AB262" s="319"/>
      <c r="AC262" s="319"/>
      <c r="AD262" s="51"/>
      <c r="AE262" s="319"/>
      <c r="AF262" s="319"/>
      <c r="AG262" s="220"/>
    </row>
    <row r="263" spans="3:33" ht="12.75" customHeight="1">
      <c r="C263" s="841"/>
      <c r="D263" s="140"/>
      <c r="E263" s="140"/>
      <c r="F263" s="140"/>
      <c r="G263" s="140"/>
      <c r="H263" s="140"/>
      <c r="I263" s="140"/>
      <c r="J263" s="140"/>
      <c r="K263" s="140"/>
      <c r="L263" s="140"/>
      <c r="M263" s="1769"/>
      <c r="N263" s="1769"/>
      <c r="O263" s="1769"/>
      <c r="P263" s="140"/>
      <c r="S263" s="851"/>
      <c r="T263" s="140"/>
      <c r="U263" s="140"/>
      <c r="V263" s="140"/>
      <c r="W263" s="140"/>
      <c r="X263" s="140"/>
      <c r="Y263" s="140"/>
      <c r="Z263" s="140"/>
      <c r="AA263" s="140"/>
      <c r="AB263" s="319"/>
      <c r="AC263" s="319"/>
      <c r="AD263" s="51"/>
      <c r="AE263" s="319"/>
      <c r="AF263" s="319"/>
      <c r="AG263" s="220"/>
    </row>
    <row r="264" spans="3:33" ht="12.75" customHeight="1">
      <c r="C264" s="841"/>
      <c r="D264" s="140"/>
      <c r="E264" s="140"/>
      <c r="F264" s="78"/>
      <c r="G264" s="78"/>
      <c r="H264" s="1769"/>
      <c r="I264" s="1769"/>
      <c r="J264" s="1769"/>
      <c r="K264" s="1769"/>
      <c r="L264" s="1769"/>
      <c r="M264" s="1769"/>
      <c r="N264" s="1769"/>
      <c r="O264" s="1769"/>
      <c r="P264" s="140"/>
      <c r="S264" s="851"/>
      <c r="T264" s="140"/>
      <c r="U264" s="140"/>
      <c r="V264" s="140"/>
      <c r="W264" s="140"/>
      <c r="X264" s="140"/>
      <c r="Y264" s="140"/>
      <c r="Z264" s="140"/>
      <c r="AA264" s="140"/>
      <c r="AB264" s="319"/>
      <c r="AC264" s="319"/>
      <c r="AD264" s="51"/>
      <c r="AE264" s="319"/>
      <c r="AF264" s="319"/>
      <c r="AG264" s="220"/>
    </row>
    <row r="265" spans="3:33" ht="12.75" customHeight="1">
      <c r="C265" s="841"/>
      <c r="D265" s="140"/>
      <c r="E265" s="140"/>
      <c r="F265" s="1777"/>
      <c r="G265" s="73"/>
      <c r="H265" s="1770"/>
      <c r="I265" s="1770"/>
      <c r="J265" s="1770"/>
      <c r="K265" s="1770"/>
      <c r="L265" s="1770"/>
      <c r="M265" s="74"/>
      <c r="N265" s="1770"/>
      <c r="O265" s="844"/>
      <c r="P265" s="140"/>
      <c r="S265" s="851"/>
      <c r="T265" s="140"/>
      <c r="U265" s="140"/>
      <c r="V265" s="140"/>
      <c r="W265" s="140"/>
      <c r="X265" s="140"/>
      <c r="Y265" s="140"/>
      <c r="Z265" s="140"/>
      <c r="AA265" s="140"/>
      <c r="AB265" s="319"/>
      <c r="AC265" s="319"/>
      <c r="AD265" s="51"/>
      <c r="AE265" s="319"/>
      <c r="AF265" s="319"/>
      <c r="AG265" s="220"/>
    </row>
    <row r="266" spans="3:33" ht="12.75" customHeight="1">
      <c r="C266" s="841"/>
      <c r="D266" s="140"/>
      <c r="E266" s="140"/>
      <c r="F266" s="1777"/>
      <c r="G266" s="73"/>
      <c r="H266" s="1770"/>
      <c r="I266" s="1770"/>
      <c r="J266" s="1770"/>
      <c r="K266" s="1770"/>
      <c r="L266" s="1770"/>
      <c r="M266" s="74"/>
      <c r="N266" s="1770"/>
      <c r="O266" s="844"/>
      <c r="P266" s="140"/>
      <c r="S266" s="851"/>
      <c r="T266" s="140"/>
      <c r="U266" s="140"/>
      <c r="V266" s="140"/>
      <c r="W266" s="140"/>
      <c r="X266" s="140"/>
      <c r="Y266" s="140"/>
      <c r="Z266" s="140"/>
      <c r="AA266" s="140"/>
      <c r="AB266" s="319"/>
      <c r="AC266" s="319"/>
      <c r="AD266" s="51"/>
      <c r="AE266" s="319"/>
      <c r="AF266" s="319"/>
      <c r="AG266" s="220"/>
    </row>
    <row r="267" spans="3:33" ht="12.75" customHeight="1">
      <c r="C267" s="841"/>
      <c r="D267" s="140"/>
      <c r="E267" s="140"/>
      <c r="F267" s="1777"/>
      <c r="G267" s="73"/>
      <c r="H267" s="1770"/>
      <c r="I267" s="1770"/>
      <c r="J267" s="1770"/>
      <c r="K267" s="1770"/>
      <c r="L267" s="1770"/>
      <c r="M267" s="74"/>
      <c r="N267" s="1770"/>
      <c r="O267" s="844"/>
      <c r="P267" s="140"/>
      <c r="S267" s="851"/>
      <c r="T267" s="140"/>
      <c r="U267" s="140"/>
      <c r="V267" s="140"/>
      <c r="W267" s="140"/>
      <c r="X267" s="140"/>
      <c r="Y267" s="140"/>
      <c r="Z267" s="140"/>
      <c r="AA267" s="140"/>
      <c r="AB267" s="319"/>
      <c r="AC267" s="319"/>
      <c r="AD267" s="51"/>
      <c r="AE267" s="319"/>
      <c r="AF267" s="319"/>
      <c r="AG267" s="220"/>
    </row>
    <row r="268" spans="3:33" ht="12.75" customHeight="1">
      <c r="C268" s="841"/>
      <c r="D268" s="140"/>
      <c r="E268" s="140"/>
      <c r="F268" s="1777"/>
      <c r="G268" s="73"/>
      <c r="H268" s="1770"/>
      <c r="I268" s="1770"/>
      <c r="J268" s="1770"/>
      <c r="K268" s="1770"/>
      <c r="L268" s="1770"/>
      <c r="M268" s="74"/>
      <c r="N268" s="1770"/>
      <c r="O268" s="844"/>
      <c r="P268" s="140"/>
      <c r="S268" s="851"/>
      <c r="T268" s="140"/>
      <c r="U268" s="140"/>
      <c r="V268" s="140"/>
      <c r="W268" s="140"/>
      <c r="X268" s="140"/>
      <c r="Y268" s="140"/>
      <c r="Z268" s="140"/>
      <c r="AA268" s="140"/>
      <c r="AB268" s="319"/>
      <c r="AC268" s="319"/>
      <c r="AD268" s="51"/>
      <c r="AE268" s="319"/>
      <c r="AF268" s="319"/>
      <c r="AG268" s="220"/>
    </row>
    <row r="269" spans="3:33" ht="12.75" customHeight="1">
      <c r="C269" s="841"/>
      <c r="D269" s="140"/>
      <c r="E269" s="140"/>
      <c r="F269" s="1777"/>
      <c r="G269" s="73"/>
      <c r="H269" s="1770"/>
      <c r="I269" s="1770"/>
      <c r="J269" s="1770"/>
      <c r="K269" s="1770"/>
      <c r="L269" s="1770"/>
      <c r="M269" s="74"/>
      <c r="N269" s="1770"/>
      <c r="O269" s="844"/>
      <c r="P269" s="140"/>
      <c r="S269" s="851"/>
      <c r="T269" s="140"/>
      <c r="U269" s="140"/>
      <c r="V269" s="140"/>
      <c r="W269" s="140"/>
      <c r="X269" s="140"/>
      <c r="Y269" s="140"/>
      <c r="Z269" s="140"/>
      <c r="AA269" s="140"/>
      <c r="AB269" s="319"/>
      <c r="AC269" s="319"/>
      <c r="AD269" s="51"/>
      <c r="AE269" s="319"/>
      <c r="AF269" s="319"/>
      <c r="AG269" s="220"/>
    </row>
    <row r="270" spans="3:33" ht="12.75" customHeight="1">
      <c r="C270" s="841"/>
      <c r="D270" s="140"/>
      <c r="E270" s="140"/>
      <c r="F270" s="1777"/>
      <c r="G270" s="73"/>
      <c r="H270" s="1770"/>
      <c r="I270" s="1770"/>
      <c r="J270" s="1770"/>
      <c r="K270" s="1770"/>
      <c r="L270" s="1770"/>
      <c r="M270" s="74"/>
      <c r="N270" s="1770"/>
      <c r="O270" s="844"/>
      <c r="P270" s="140"/>
      <c r="S270" s="851"/>
      <c r="T270" s="140"/>
      <c r="U270" s="140"/>
      <c r="V270" s="140"/>
      <c r="W270" s="140"/>
      <c r="X270" s="140"/>
      <c r="Y270" s="140"/>
      <c r="Z270" s="140"/>
      <c r="AA270" s="140"/>
      <c r="AB270" s="319"/>
      <c r="AC270" s="319"/>
      <c r="AD270" s="51"/>
      <c r="AE270" s="319"/>
      <c r="AF270" s="319"/>
      <c r="AG270" s="220"/>
    </row>
    <row r="271" spans="3:33" ht="12.75" customHeight="1">
      <c r="C271" s="851"/>
      <c r="D271" s="140"/>
      <c r="E271" s="140"/>
      <c r="F271" s="1777"/>
      <c r="G271" s="76"/>
      <c r="H271" s="1770"/>
      <c r="I271" s="1770"/>
      <c r="J271" s="1770"/>
      <c r="K271" s="1770"/>
      <c r="L271" s="1770"/>
      <c r="M271" s="76"/>
      <c r="N271" s="1770"/>
      <c r="O271" s="844"/>
      <c r="P271" s="140"/>
      <c r="S271" s="851"/>
      <c r="T271" s="140"/>
      <c r="U271" s="140"/>
      <c r="V271" s="140"/>
      <c r="W271" s="140"/>
      <c r="X271" s="140"/>
      <c r="Y271" s="140"/>
      <c r="Z271" s="140"/>
      <c r="AA271" s="140"/>
      <c r="AB271" s="319"/>
      <c r="AC271" s="319"/>
      <c r="AD271" s="51"/>
      <c r="AE271" s="319"/>
      <c r="AF271" s="319"/>
      <c r="AG271" s="220"/>
    </row>
    <row r="272" spans="3:33" ht="12.75" customHeight="1">
      <c r="C272" s="851"/>
      <c r="D272" s="140"/>
      <c r="E272" s="140"/>
      <c r="F272" s="1777"/>
      <c r="G272" s="76"/>
      <c r="H272" s="1770"/>
      <c r="I272" s="1770"/>
      <c r="J272" s="1770"/>
      <c r="K272" s="1770"/>
      <c r="L272" s="1770"/>
      <c r="M272" s="74"/>
      <c r="N272" s="1770"/>
      <c r="O272" s="844"/>
      <c r="P272" s="140"/>
      <c r="S272" s="851"/>
      <c r="T272" s="140"/>
      <c r="U272" s="140"/>
      <c r="V272" s="140"/>
      <c r="W272" s="140"/>
      <c r="X272" s="140"/>
      <c r="Y272" s="140"/>
      <c r="Z272" s="140"/>
      <c r="AA272" s="140"/>
      <c r="AB272" s="319"/>
      <c r="AC272" s="319"/>
      <c r="AD272" s="51"/>
      <c r="AE272" s="319"/>
      <c r="AF272" s="319"/>
      <c r="AG272" s="220"/>
    </row>
    <row r="273" spans="3:33" ht="12.75" customHeight="1">
      <c r="C273" s="851"/>
      <c r="D273" s="140"/>
      <c r="E273" s="140"/>
      <c r="F273" s="1777"/>
      <c r="G273" s="76"/>
      <c r="H273" s="1770"/>
      <c r="I273" s="1770"/>
      <c r="J273" s="1770"/>
      <c r="K273" s="1770"/>
      <c r="L273" s="1770"/>
      <c r="M273" s="74"/>
      <c r="N273" s="1771"/>
      <c r="O273" s="844"/>
      <c r="P273" s="140"/>
      <c r="S273" s="851"/>
      <c r="T273" s="140"/>
      <c r="U273" s="140"/>
      <c r="V273" s="140"/>
      <c r="W273" s="140"/>
      <c r="X273" s="140"/>
      <c r="Y273" s="140"/>
      <c r="Z273" s="140"/>
      <c r="AA273" s="140"/>
      <c r="AB273" s="319"/>
      <c r="AC273" s="319"/>
      <c r="AD273" s="51"/>
      <c r="AE273" s="319"/>
      <c r="AF273" s="319"/>
      <c r="AG273" s="220"/>
    </row>
    <row r="274" spans="3:33" ht="12.75" customHeight="1">
      <c r="C274" s="851"/>
      <c r="D274" s="140"/>
      <c r="E274" s="140"/>
      <c r="F274" s="1777"/>
      <c r="G274" s="77"/>
      <c r="H274" s="1770"/>
      <c r="I274" s="1770"/>
      <c r="J274" s="1770"/>
      <c r="K274" s="1770"/>
      <c r="L274" s="1770"/>
      <c r="M274" s="77"/>
      <c r="N274" s="1771"/>
      <c r="O274" s="844"/>
      <c r="P274" s="140"/>
      <c r="S274" s="851"/>
      <c r="T274" s="140"/>
      <c r="U274" s="140"/>
      <c r="V274" s="140"/>
      <c r="W274" s="140"/>
      <c r="X274" s="140"/>
      <c r="Y274" s="140"/>
      <c r="Z274" s="140"/>
      <c r="AA274" s="140"/>
      <c r="AB274" s="319"/>
      <c r="AC274" s="319"/>
      <c r="AD274" s="51"/>
      <c r="AE274" s="319"/>
      <c r="AF274" s="319"/>
      <c r="AG274" s="220"/>
    </row>
    <row r="275" spans="3:33" ht="12.75" customHeight="1">
      <c r="C275" s="851"/>
      <c r="D275" s="140"/>
      <c r="E275" s="140"/>
      <c r="F275" s="1777"/>
      <c r="G275" s="73"/>
      <c r="H275" s="1770"/>
      <c r="I275" s="1770"/>
      <c r="J275" s="1770"/>
      <c r="K275" s="1770"/>
      <c r="L275" s="1770"/>
      <c r="M275" s="74"/>
      <c r="N275" s="1771"/>
      <c r="O275" s="844"/>
      <c r="P275" s="140"/>
      <c r="S275" s="851"/>
      <c r="T275" s="140"/>
      <c r="U275" s="140"/>
      <c r="V275" s="140"/>
      <c r="W275" s="140"/>
      <c r="X275" s="140"/>
      <c r="Y275" s="140"/>
      <c r="Z275" s="140"/>
      <c r="AA275" s="140"/>
      <c r="AB275" s="319"/>
      <c r="AC275" s="319"/>
      <c r="AD275" s="51"/>
      <c r="AE275" s="319"/>
      <c r="AF275" s="319"/>
      <c r="AG275" s="220"/>
    </row>
    <row r="276" spans="3:33" ht="12.75" customHeight="1">
      <c r="C276" s="851"/>
      <c r="D276" s="140"/>
      <c r="E276" s="140"/>
      <c r="F276" s="1777"/>
      <c r="G276" s="73"/>
      <c r="H276" s="1770"/>
      <c r="I276" s="1770"/>
      <c r="J276" s="1770"/>
      <c r="K276" s="1770"/>
      <c r="L276" s="1770"/>
      <c r="M276" s="74"/>
      <c r="N276" s="1771"/>
      <c r="O276" s="844"/>
      <c r="P276" s="140"/>
      <c r="S276" s="851"/>
      <c r="T276" s="140"/>
      <c r="U276" s="140"/>
      <c r="V276" s="140"/>
      <c r="W276" s="140"/>
      <c r="X276" s="140"/>
      <c r="Y276" s="140"/>
      <c r="Z276" s="140"/>
      <c r="AA276" s="140"/>
      <c r="AB276" s="319"/>
      <c r="AC276" s="319"/>
      <c r="AD276" s="51"/>
      <c r="AE276" s="319"/>
      <c r="AF276" s="319"/>
      <c r="AG276" s="220"/>
    </row>
    <row r="277" spans="3:33" ht="15" customHeight="1">
      <c r="C277" s="1778"/>
      <c r="D277" s="1378"/>
      <c r="E277" s="1378"/>
      <c r="F277" s="1777"/>
      <c r="G277" s="73"/>
      <c r="H277" s="1770"/>
      <c r="I277" s="1770"/>
      <c r="J277" s="1770"/>
      <c r="K277" s="1770"/>
      <c r="L277" s="1770"/>
      <c r="M277" s="74"/>
      <c r="N277" s="1771"/>
      <c r="O277" s="844"/>
      <c r="P277" s="140"/>
      <c r="S277" s="851"/>
      <c r="T277" s="140"/>
      <c r="U277" s="140"/>
      <c r="V277" s="140"/>
      <c r="W277" s="140"/>
      <c r="X277" s="140"/>
      <c r="Y277" s="140"/>
      <c r="Z277" s="140"/>
      <c r="AA277" s="140"/>
      <c r="AB277" s="319"/>
      <c r="AC277" s="319"/>
      <c r="AD277" s="51"/>
      <c r="AE277" s="319"/>
      <c r="AF277" s="319"/>
      <c r="AG277" s="220"/>
    </row>
    <row r="278" spans="3:33" ht="15" customHeight="1">
      <c r="C278" s="1378"/>
      <c r="D278" s="1378"/>
      <c r="E278" s="1378"/>
      <c r="F278" s="1777"/>
      <c r="G278" s="73"/>
      <c r="H278" s="1770"/>
      <c r="I278" s="1770"/>
      <c r="J278" s="1770"/>
      <c r="K278" s="1770"/>
      <c r="L278" s="1770"/>
      <c r="M278" s="74"/>
      <c r="N278" s="1771"/>
      <c r="O278" s="844"/>
      <c r="P278" s="140"/>
      <c r="S278" s="851"/>
      <c r="T278" s="140"/>
      <c r="U278" s="140"/>
      <c r="V278" s="140"/>
      <c r="W278" s="140"/>
      <c r="X278" s="140"/>
      <c r="Y278" s="140"/>
      <c r="Z278" s="140"/>
      <c r="AA278" s="140"/>
      <c r="AB278" s="319"/>
      <c r="AC278" s="319"/>
      <c r="AD278" s="51"/>
      <c r="AE278" s="319"/>
      <c r="AF278" s="319"/>
      <c r="AG278" s="220"/>
    </row>
    <row r="279" spans="3:33" ht="12.75" customHeight="1">
      <c r="C279" s="851"/>
      <c r="D279" s="1779"/>
      <c r="E279" s="140"/>
      <c r="F279" s="1777"/>
      <c r="G279" s="73"/>
      <c r="H279" s="1770"/>
      <c r="I279" s="1770"/>
      <c r="J279" s="1770"/>
      <c r="K279" s="1770"/>
      <c r="L279" s="1770"/>
      <c r="M279" s="74"/>
      <c r="N279" s="1771"/>
      <c r="O279" s="844"/>
      <c r="P279" s="140"/>
      <c r="S279" s="851"/>
      <c r="T279" s="140"/>
      <c r="U279" s="140"/>
      <c r="V279" s="140"/>
      <c r="W279" s="140"/>
      <c r="X279" s="140"/>
      <c r="Y279" s="140"/>
      <c r="Z279" s="140"/>
      <c r="AA279" s="140"/>
      <c r="AB279" s="319"/>
      <c r="AC279" s="319"/>
      <c r="AD279" s="51"/>
      <c r="AE279" s="319"/>
      <c r="AF279" s="319"/>
      <c r="AG279" s="220"/>
    </row>
    <row r="280" spans="3:33" ht="12.75" customHeight="1">
      <c r="C280" s="851"/>
      <c r="D280" s="1779"/>
      <c r="E280" s="140"/>
      <c r="F280" s="1777"/>
      <c r="G280" s="73"/>
      <c r="H280" s="1770"/>
      <c r="I280" s="1770"/>
      <c r="J280" s="1770"/>
      <c r="K280" s="1770"/>
      <c r="L280" s="1770"/>
      <c r="M280" s="74"/>
      <c r="N280" s="1771"/>
      <c r="O280" s="844"/>
      <c r="P280" s="140"/>
      <c r="S280" s="851"/>
      <c r="T280" s="140"/>
      <c r="U280" s="140"/>
      <c r="V280" s="140"/>
      <c r="W280" s="140"/>
      <c r="X280" s="140"/>
      <c r="Y280" s="140"/>
      <c r="Z280" s="140"/>
      <c r="AA280" s="140"/>
      <c r="AB280" s="319"/>
      <c r="AC280" s="319"/>
      <c r="AD280" s="51"/>
      <c r="AE280" s="319"/>
      <c r="AF280" s="319"/>
      <c r="AG280" s="220"/>
    </row>
    <row r="281" spans="3:33" ht="12.75" customHeight="1">
      <c r="C281" s="851"/>
      <c r="D281" s="1779"/>
      <c r="E281" s="140"/>
      <c r="F281" s="140"/>
      <c r="G281" s="140"/>
      <c r="H281" s="1769"/>
      <c r="I281" s="1769"/>
      <c r="J281" s="1769"/>
      <c r="K281" s="1769"/>
      <c r="L281" s="1769"/>
      <c r="M281" s="78"/>
      <c r="N281" s="78"/>
      <c r="O281" s="844"/>
      <c r="P281" s="140"/>
      <c r="S281" s="851"/>
      <c r="T281" s="140"/>
      <c r="U281" s="140"/>
      <c r="V281" s="140"/>
      <c r="W281" s="140"/>
      <c r="X281" s="140"/>
      <c r="Y281" s="140"/>
      <c r="Z281" s="140"/>
      <c r="AA281" s="140"/>
      <c r="AB281" s="319"/>
      <c r="AC281" s="319"/>
      <c r="AD281" s="51"/>
      <c r="AE281" s="319"/>
      <c r="AF281" s="319"/>
      <c r="AG281" s="220"/>
    </row>
    <row r="282" spans="3:33" ht="12.75" customHeight="1">
      <c r="C282" s="851"/>
      <c r="D282" s="1779"/>
      <c r="E282" s="140"/>
      <c r="F282" s="140"/>
      <c r="G282" s="140"/>
      <c r="H282" s="140"/>
      <c r="I282" s="140"/>
      <c r="J282" s="140"/>
      <c r="K282" s="140"/>
      <c r="L282" s="140"/>
      <c r="M282" s="140"/>
      <c r="N282" s="140"/>
      <c r="O282" s="844"/>
      <c r="P282" s="140"/>
      <c r="S282" s="851"/>
      <c r="T282" s="140"/>
      <c r="U282" s="140"/>
      <c r="V282" s="140"/>
      <c r="W282" s="140"/>
      <c r="X282" s="140"/>
      <c r="Y282" s="140"/>
      <c r="Z282" s="140"/>
      <c r="AA282" s="140"/>
      <c r="AB282" s="319"/>
      <c r="AC282" s="319"/>
      <c r="AD282" s="51"/>
      <c r="AE282" s="319"/>
      <c r="AF282" s="319"/>
      <c r="AG282" s="220"/>
    </row>
    <row r="283" spans="3:33" ht="12.75" customHeight="1">
      <c r="C283" s="851"/>
      <c r="D283" s="1779"/>
      <c r="E283" s="140"/>
      <c r="F283" s="140"/>
      <c r="G283" s="140"/>
      <c r="H283" s="140"/>
      <c r="I283" s="140"/>
      <c r="J283" s="140"/>
      <c r="K283" s="140"/>
      <c r="L283" s="140"/>
      <c r="M283" s="140"/>
      <c r="N283" s="140"/>
      <c r="O283" s="844"/>
      <c r="P283" s="140"/>
      <c r="S283" s="851"/>
      <c r="T283" s="140"/>
      <c r="U283" s="140"/>
      <c r="V283" s="140"/>
      <c r="W283" s="140"/>
      <c r="X283" s="140"/>
      <c r="Y283" s="140"/>
      <c r="Z283" s="140"/>
      <c r="AA283" s="140"/>
      <c r="AB283" s="319"/>
      <c r="AC283" s="319"/>
      <c r="AD283" s="51"/>
      <c r="AE283" s="319"/>
      <c r="AF283" s="319"/>
      <c r="AG283" s="220"/>
    </row>
    <row r="284" spans="3:33" ht="12.75" customHeight="1">
      <c r="C284" s="851"/>
      <c r="D284" s="1779"/>
      <c r="E284" s="140"/>
      <c r="F284" s="78"/>
      <c r="G284" s="78"/>
      <c r="H284" s="1769"/>
      <c r="I284" s="1769"/>
      <c r="J284" s="1769"/>
      <c r="K284" s="1769"/>
      <c r="L284" s="1769"/>
      <c r="M284" s="1769"/>
      <c r="N284" s="1769"/>
      <c r="O284" s="1769"/>
      <c r="P284" s="140"/>
      <c r="S284" s="851"/>
      <c r="T284" s="140"/>
      <c r="U284" s="140"/>
      <c r="V284" s="140"/>
      <c r="W284" s="140"/>
      <c r="X284" s="140"/>
      <c r="Y284" s="140"/>
      <c r="Z284" s="140"/>
      <c r="AA284" s="140"/>
      <c r="AB284" s="319"/>
      <c r="AC284" s="319"/>
      <c r="AD284" s="51"/>
      <c r="AE284" s="319"/>
      <c r="AF284" s="319"/>
      <c r="AG284" s="220"/>
    </row>
    <row r="285" spans="3:33" ht="12.75" customHeight="1">
      <c r="C285" s="851"/>
      <c r="D285" s="1779"/>
      <c r="E285" s="140"/>
      <c r="F285" s="1777"/>
      <c r="G285" s="73"/>
      <c r="H285" s="1770"/>
      <c r="I285" s="1770"/>
      <c r="J285" s="1770"/>
      <c r="K285" s="1770"/>
      <c r="L285" s="1770"/>
      <c r="M285" s="74"/>
      <c r="N285" s="1770"/>
      <c r="O285" s="844"/>
      <c r="P285" s="140"/>
      <c r="S285" s="851"/>
      <c r="T285" s="140"/>
      <c r="U285" s="140"/>
      <c r="V285" s="140"/>
      <c r="W285" s="140"/>
      <c r="X285" s="140"/>
      <c r="Y285" s="140"/>
      <c r="Z285" s="140"/>
      <c r="AA285" s="140"/>
      <c r="AB285" s="319"/>
      <c r="AC285" s="319"/>
      <c r="AD285" s="51"/>
      <c r="AE285" s="319"/>
      <c r="AF285" s="319"/>
      <c r="AG285" s="220"/>
    </row>
    <row r="286" spans="3:33" ht="12.75" customHeight="1">
      <c r="C286" s="851"/>
      <c r="D286" s="1779"/>
      <c r="E286" s="140"/>
      <c r="F286" s="1777"/>
      <c r="G286" s="73"/>
      <c r="H286" s="1770"/>
      <c r="I286" s="1770"/>
      <c r="J286" s="1770"/>
      <c r="K286" s="1770"/>
      <c r="L286" s="1770"/>
      <c r="M286" s="74"/>
      <c r="N286" s="1770"/>
      <c r="O286" s="844"/>
      <c r="P286" s="140"/>
      <c r="S286" s="851"/>
      <c r="T286" s="140"/>
      <c r="U286" s="140"/>
      <c r="V286" s="140"/>
      <c r="W286" s="140"/>
      <c r="X286" s="140"/>
      <c r="Y286" s="140"/>
      <c r="Z286" s="140"/>
      <c r="AA286" s="140"/>
      <c r="AB286" s="319"/>
      <c r="AC286" s="319"/>
      <c r="AD286" s="51"/>
      <c r="AE286" s="319"/>
      <c r="AF286" s="319"/>
      <c r="AG286" s="220"/>
    </row>
    <row r="287" spans="3:33" ht="12.75" customHeight="1">
      <c r="C287" s="851"/>
      <c r="D287" s="140"/>
      <c r="E287" s="140"/>
      <c r="F287" s="1777"/>
      <c r="G287" s="73"/>
      <c r="H287" s="1770"/>
      <c r="I287" s="1770"/>
      <c r="J287" s="1770"/>
      <c r="K287" s="1770"/>
      <c r="L287" s="1770"/>
      <c r="M287" s="74"/>
      <c r="N287" s="1770"/>
      <c r="O287" s="844"/>
      <c r="P287" s="140"/>
      <c r="S287" s="851"/>
      <c r="T287" s="140"/>
      <c r="U287" s="140"/>
      <c r="V287" s="140"/>
      <c r="W287" s="140"/>
      <c r="X287" s="140"/>
      <c r="Y287" s="140"/>
      <c r="Z287" s="140"/>
      <c r="AA287" s="140"/>
      <c r="AB287" s="319"/>
      <c r="AC287" s="319"/>
      <c r="AD287" s="51"/>
      <c r="AE287" s="319"/>
      <c r="AF287" s="319"/>
      <c r="AG287" s="220"/>
    </row>
    <row r="288" spans="3:33" ht="12.75" customHeight="1">
      <c r="C288" s="851"/>
      <c r="D288" s="140"/>
      <c r="E288" s="140"/>
      <c r="F288" s="1777"/>
      <c r="G288" s="73"/>
      <c r="H288" s="1770"/>
      <c r="I288" s="1770"/>
      <c r="J288" s="1770"/>
      <c r="K288" s="1770"/>
      <c r="L288" s="1770"/>
      <c r="M288" s="74"/>
      <c r="N288" s="1770"/>
      <c r="O288" s="844"/>
      <c r="P288" s="140"/>
      <c r="S288" s="851"/>
      <c r="T288" s="140"/>
      <c r="U288" s="140"/>
      <c r="V288" s="140"/>
      <c r="W288" s="140"/>
      <c r="X288" s="140"/>
      <c r="Y288" s="140"/>
      <c r="Z288" s="140"/>
      <c r="AA288" s="140"/>
      <c r="AB288" s="319"/>
      <c r="AC288" s="319"/>
      <c r="AD288" s="51"/>
      <c r="AE288" s="319"/>
      <c r="AF288" s="319"/>
      <c r="AG288" s="220"/>
    </row>
    <row r="289" spans="3:33" ht="12.75" customHeight="1">
      <c r="C289" s="851"/>
      <c r="D289" s="140"/>
      <c r="E289" s="140"/>
      <c r="F289" s="1777"/>
      <c r="G289" s="73"/>
      <c r="H289" s="1770"/>
      <c r="I289" s="1770"/>
      <c r="J289" s="1770"/>
      <c r="K289" s="1770"/>
      <c r="L289" s="1770"/>
      <c r="M289" s="74"/>
      <c r="N289" s="1770"/>
      <c r="O289" s="844"/>
      <c r="P289" s="140"/>
      <c r="S289" s="851"/>
      <c r="T289" s="140"/>
      <c r="U289" s="140"/>
      <c r="V289" s="140"/>
      <c r="W289" s="140"/>
      <c r="X289" s="140"/>
      <c r="Y289" s="140"/>
      <c r="Z289" s="140"/>
      <c r="AA289" s="140"/>
      <c r="AB289" s="319"/>
      <c r="AC289" s="319"/>
      <c r="AD289" s="51"/>
      <c r="AE289" s="319"/>
      <c r="AF289" s="319"/>
      <c r="AG289" s="220"/>
    </row>
    <row r="290" spans="3:33" ht="12.75" customHeight="1">
      <c r="C290" s="851"/>
      <c r="D290" s="140"/>
      <c r="E290" s="140"/>
      <c r="F290" s="1777"/>
      <c r="G290" s="73"/>
      <c r="H290" s="1770"/>
      <c r="I290" s="1770"/>
      <c r="J290" s="1770"/>
      <c r="K290" s="1770"/>
      <c r="L290" s="1770"/>
      <c r="M290" s="74"/>
      <c r="N290" s="1770"/>
      <c r="O290" s="844"/>
      <c r="P290" s="140"/>
      <c r="S290" s="851"/>
      <c r="T290" s="140"/>
      <c r="U290" s="140"/>
      <c r="V290" s="140"/>
      <c r="W290" s="140"/>
      <c r="X290" s="140"/>
      <c r="Y290" s="140"/>
      <c r="Z290" s="140"/>
      <c r="AA290" s="140"/>
      <c r="AB290" s="319"/>
      <c r="AC290" s="319"/>
      <c r="AD290" s="51"/>
      <c r="AE290" s="319"/>
      <c r="AF290" s="319"/>
      <c r="AG290" s="220"/>
    </row>
    <row r="291" spans="3:33" ht="12.75" customHeight="1">
      <c r="C291" s="851"/>
      <c r="D291" s="140"/>
      <c r="E291" s="140"/>
      <c r="F291" s="1777"/>
      <c r="G291" s="76"/>
      <c r="H291" s="1770"/>
      <c r="I291" s="1770"/>
      <c r="J291" s="1770"/>
      <c r="K291" s="1770"/>
      <c r="L291" s="1770"/>
      <c r="M291" s="76"/>
      <c r="N291" s="1770"/>
      <c r="O291" s="844"/>
      <c r="P291" s="140"/>
      <c r="S291" s="851"/>
      <c r="T291" s="140"/>
      <c r="U291" s="140"/>
      <c r="V291" s="140"/>
      <c r="W291" s="140"/>
      <c r="X291" s="140"/>
      <c r="Y291" s="140"/>
      <c r="Z291" s="140"/>
      <c r="AA291" s="140"/>
      <c r="AB291" s="319"/>
      <c r="AC291" s="319"/>
      <c r="AD291" s="51"/>
      <c r="AE291" s="319"/>
      <c r="AF291" s="319"/>
      <c r="AG291" s="220"/>
    </row>
    <row r="292" spans="3:33" ht="12.75" customHeight="1">
      <c r="C292" s="851"/>
      <c r="D292" s="140"/>
      <c r="E292" s="140"/>
      <c r="F292" s="1777"/>
      <c r="G292" s="76"/>
      <c r="H292" s="1770"/>
      <c r="I292" s="1770"/>
      <c r="J292" s="1770"/>
      <c r="K292" s="1770"/>
      <c r="L292" s="1770"/>
      <c r="M292" s="74"/>
      <c r="N292" s="1770"/>
      <c r="O292" s="844"/>
      <c r="P292" s="140"/>
      <c r="S292" s="851"/>
      <c r="T292" s="140"/>
      <c r="U292" s="140"/>
      <c r="V292" s="140"/>
      <c r="W292" s="140"/>
      <c r="X292" s="140"/>
      <c r="Y292" s="140"/>
      <c r="Z292" s="140"/>
      <c r="AA292" s="140"/>
      <c r="AB292" s="319"/>
      <c r="AC292" s="319"/>
      <c r="AD292" s="51"/>
      <c r="AE292" s="319"/>
      <c r="AF292" s="319"/>
      <c r="AG292" s="220"/>
    </row>
    <row r="293" spans="3:33" ht="12.75" customHeight="1">
      <c r="C293" s="851"/>
      <c r="D293" s="140"/>
      <c r="E293" s="140"/>
      <c r="F293" s="1777"/>
      <c r="G293" s="76"/>
      <c r="H293" s="1770"/>
      <c r="I293" s="1770"/>
      <c r="J293" s="1770"/>
      <c r="K293" s="1770"/>
      <c r="L293" s="1770"/>
      <c r="M293" s="74"/>
      <c r="N293" s="1770"/>
      <c r="O293" s="844"/>
      <c r="P293" s="140"/>
      <c r="S293" s="851"/>
      <c r="T293" s="140"/>
      <c r="U293" s="140"/>
      <c r="V293" s="140"/>
      <c r="W293" s="140"/>
      <c r="X293" s="140"/>
      <c r="Y293" s="140"/>
      <c r="Z293" s="140"/>
      <c r="AA293" s="140"/>
      <c r="AB293" s="319"/>
      <c r="AC293" s="319"/>
      <c r="AD293" s="51"/>
      <c r="AE293" s="319"/>
      <c r="AF293" s="319"/>
      <c r="AG293" s="220"/>
    </row>
    <row r="294" spans="3:33" ht="12.75" customHeight="1">
      <c r="C294" s="851"/>
      <c r="D294" s="140"/>
      <c r="E294" s="140"/>
      <c r="F294" s="1777"/>
      <c r="G294" s="77"/>
      <c r="H294" s="1770"/>
      <c r="I294" s="1770"/>
      <c r="J294" s="1770"/>
      <c r="K294" s="1770"/>
      <c r="L294" s="1770"/>
      <c r="M294" s="77"/>
      <c r="N294" s="1770"/>
      <c r="O294" s="844"/>
      <c r="P294" s="140"/>
      <c r="S294" s="851"/>
      <c r="T294" s="140"/>
      <c r="U294" s="140"/>
      <c r="V294" s="140"/>
      <c r="W294" s="140"/>
      <c r="X294" s="140"/>
      <c r="Y294" s="140"/>
      <c r="Z294" s="140"/>
      <c r="AA294" s="140"/>
      <c r="AB294" s="319"/>
      <c r="AC294" s="319"/>
      <c r="AD294" s="51"/>
      <c r="AE294" s="319"/>
      <c r="AF294" s="319"/>
      <c r="AG294" s="220"/>
    </row>
    <row r="295" spans="3:33" ht="12.75" customHeight="1">
      <c r="C295" s="851"/>
      <c r="D295" s="140"/>
      <c r="E295" s="140"/>
      <c r="F295" s="1777"/>
      <c r="G295" s="73"/>
      <c r="H295" s="1770"/>
      <c r="I295" s="1770"/>
      <c r="J295" s="1770"/>
      <c r="K295" s="1770"/>
      <c r="L295" s="1770"/>
      <c r="M295" s="74"/>
      <c r="N295" s="1770"/>
      <c r="O295" s="844"/>
      <c r="P295" s="140"/>
      <c r="S295" s="851"/>
      <c r="T295" s="140"/>
      <c r="U295" s="140"/>
      <c r="V295" s="140"/>
      <c r="W295" s="140"/>
      <c r="X295" s="140"/>
      <c r="Y295" s="140"/>
      <c r="Z295" s="140"/>
      <c r="AA295" s="140"/>
      <c r="AB295" s="319"/>
      <c r="AC295" s="319"/>
      <c r="AD295" s="51"/>
      <c r="AE295" s="319"/>
      <c r="AF295" s="319"/>
      <c r="AG295" s="220"/>
    </row>
    <row r="296" spans="3:33" ht="12.75" customHeight="1">
      <c r="C296" s="851"/>
      <c r="D296" s="140"/>
      <c r="E296" s="140"/>
      <c r="F296" s="1777"/>
      <c r="G296" s="73"/>
      <c r="H296" s="1770"/>
      <c r="I296" s="1770"/>
      <c r="J296" s="1770"/>
      <c r="K296" s="1770"/>
      <c r="L296" s="1770"/>
      <c r="M296" s="74"/>
      <c r="N296" s="1770"/>
      <c r="O296" s="844"/>
      <c r="P296" s="140"/>
      <c r="S296" s="851"/>
      <c r="T296" s="140"/>
      <c r="U296" s="140"/>
      <c r="V296" s="140"/>
      <c r="W296" s="140"/>
      <c r="X296" s="140"/>
      <c r="Y296" s="140"/>
      <c r="Z296" s="140"/>
      <c r="AA296" s="140"/>
      <c r="AB296" s="319"/>
      <c r="AC296" s="319"/>
      <c r="AD296" s="51"/>
      <c r="AE296" s="319"/>
      <c r="AF296" s="319"/>
      <c r="AG296" s="220"/>
    </row>
    <row r="297" spans="3:33" ht="12.75" customHeight="1">
      <c r="C297" s="851"/>
      <c r="D297" s="140"/>
      <c r="E297" s="140"/>
      <c r="F297" s="1777"/>
      <c r="G297" s="73"/>
      <c r="H297" s="1770"/>
      <c r="I297" s="1770"/>
      <c r="J297" s="1770"/>
      <c r="K297" s="1770"/>
      <c r="L297" s="1770"/>
      <c r="M297" s="74"/>
      <c r="N297" s="1770"/>
      <c r="O297" s="844"/>
      <c r="P297" s="140"/>
      <c r="S297" s="851"/>
      <c r="T297" s="140"/>
      <c r="U297" s="140"/>
      <c r="V297" s="140"/>
      <c r="W297" s="140"/>
      <c r="X297" s="140"/>
      <c r="Y297" s="140"/>
      <c r="Z297" s="140"/>
      <c r="AA297" s="140"/>
      <c r="AB297" s="319"/>
      <c r="AC297" s="319"/>
      <c r="AD297" s="51"/>
      <c r="AE297" s="319"/>
      <c r="AF297" s="319"/>
      <c r="AG297" s="220"/>
    </row>
    <row r="298" spans="3:33" ht="12.75" customHeight="1">
      <c r="C298" s="851"/>
      <c r="D298" s="140"/>
      <c r="E298" s="140"/>
      <c r="F298" s="1777"/>
      <c r="G298" s="73"/>
      <c r="H298" s="1770"/>
      <c r="I298" s="1770"/>
      <c r="J298" s="1770"/>
      <c r="K298" s="1770"/>
      <c r="L298" s="1770"/>
      <c r="M298" s="74"/>
      <c r="N298" s="1770"/>
      <c r="O298" s="844"/>
      <c r="P298" s="140"/>
      <c r="S298" s="851"/>
      <c r="T298" s="140"/>
      <c r="U298" s="140"/>
      <c r="V298" s="140"/>
      <c r="W298" s="140"/>
      <c r="X298" s="140"/>
      <c r="Y298" s="140"/>
      <c r="Z298" s="140"/>
      <c r="AA298" s="140"/>
      <c r="AB298" s="319"/>
      <c r="AC298" s="319"/>
      <c r="AD298" s="51"/>
      <c r="AE298" s="319"/>
      <c r="AF298" s="319"/>
      <c r="AG298" s="220"/>
    </row>
    <row r="299" spans="3:33" ht="12.75" customHeight="1">
      <c r="C299" s="851"/>
      <c r="D299" s="140"/>
      <c r="E299" s="140"/>
      <c r="F299" s="1777"/>
      <c r="G299" s="73"/>
      <c r="H299" s="1770"/>
      <c r="I299" s="1770"/>
      <c r="J299" s="1770"/>
      <c r="K299" s="1770"/>
      <c r="L299" s="1770"/>
      <c r="M299" s="74"/>
      <c r="N299" s="1770"/>
      <c r="O299" s="844"/>
      <c r="P299" s="140"/>
      <c r="S299" s="851"/>
      <c r="T299" s="140"/>
      <c r="U299" s="140"/>
      <c r="V299" s="140"/>
      <c r="W299" s="140"/>
      <c r="X299" s="140"/>
      <c r="Y299" s="140"/>
      <c r="Z299" s="140"/>
      <c r="AA299" s="140"/>
      <c r="AB299" s="319"/>
      <c r="AC299" s="319"/>
      <c r="AD299" s="51"/>
      <c r="AE299" s="319"/>
      <c r="AF299" s="319"/>
      <c r="AG299" s="220"/>
    </row>
    <row r="300" spans="3:33" ht="12.75" customHeight="1">
      <c r="C300" s="851"/>
      <c r="D300" s="140"/>
      <c r="E300" s="140"/>
      <c r="F300" s="1777"/>
      <c r="G300" s="73"/>
      <c r="H300" s="1770"/>
      <c r="I300" s="1770"/>
      <c r="J300" s="1770"/>
      <c r="K300" s="1770"/>
      <c r="L300" s="1770"/>
      <c r="M300" s="74"/>
      <c r="N300" s="1770"/>
      <c r="O300" s="844"/>
      <c r="P300" s="140"/>
      <c r="S300" s="851"/>
      <c r="T300" s="140"/>
      <c r="U300" s="140"/>
      <c r="V300" s="140"/>
      <c r="W300" s="140"/>
      <c r="X300" s="140"/>
      <c r="Y300" s="140"/>
      <c r="Z300" s="140"/>
      <c r="AA300" s="140"/>
      <c r="AB300" s="319"/>
      <c r="AC300" s="319"/>
      <c r="AD300" s="51"/>
      <c r="AE300" s="319"/>
      <c r="AF300" s="319"/>
      <c r="AG300" s="220"/>
    </row>
    <row r="301" spans="3:33" ht="12.75" customHeight="1">
      <c r="C301" s="851"/>
      <c r="D301" s="140"/>
      <c r="E301" s="140"/>
      <c r="F301" s="140"/>
      <c r="G301" s="140"/>
      <c r="H301" s="1769"/>
      <c r="I301" s="1769"/>
      <c r="J301" s="1769"/>
      <c r="K301" s="1769"/>
      <c r="L301" s="1769"/>
      <c r="M301" s="78"/>
      <c r="N301" s="78"/>
      <c r="O301" s="844"/>
      <c r="P301" s="140"/>
      <c r="S301" s="851"/>
      <c r="T301" s="140"/>
      <c r="U301" s="140"/>
      <c r="V301" s="140"/>
      <c r="W301" s="140"/>
      <c r="X301" s="140"/>
      <c r="Y301" s="140"/>
      <c r="Z301" s="140"/>
      <c r="AA301" s="140"/>
      <c r="AB301" s="319"/>
      <c r="AC301" s="319"/>
      <c r="AD301" s="51"/>
      <c r="AE301" s="319"/>
      <c r="AF301" s="319"/>
      <c r="AG301" s="220"/>
    </row>
    <row r="302" spans="3:33">
      <c r="C302" s="851"/>
      <c r="D302" s="140"/>
      <c r="E302" s="140"/>
      <c r="F302" s="140"/>
      <c r="G302" s="140"/>
      <c r="H302" s="140"/>
      <c r="I302" s="140"/>
      <c r="J302" s="140"/>
      <c r="K302" s="140"/>
      <c r="L302" s="140"/>
      <c r="M302" s="140"/>
      <c r="N302" s="140"/>
      <c r="O302" s="844"/>
      <c r="P302" s="140"/>
      <c r="S302" s="851"/>
      <c r="T302" s="140"/>
      <c r="U302" s="140"/>
      <c r="V302" s="140"/>
      <c r="W302" s="140"/>
      <c r="X302" s="140"/>
      <c r="Y302" s="140"/>
      <c r="Z302" s="140"/>
      <c r="AA302" s="140"/>
      <c r="AB302" s="319"/>
      <c r="AC302" s="319"/>
      <c r="AD302" s="51"/>
      <c r="AE302" s="319"/>
      <c r="AF302" s="319"/>
      <c r="AG302" s="220"/>
    </row>
    <row r="303" spans="3:33">
      <c r="C303" s="851"/>
      <c r="D303" s="140"/>
      <c r="E303" s="140"/>
      <c r="F303" s="140"/>
      <c r="G303" s="140"/>
      <c r="H303" s="140"/>
      <c r="I303" s="140"/>
      <c r="J303" s="140"/>
      <c r="K303" s="140"/>
      <c r="L303" s="140"/>
      <c r="M303" s="140"/>
      <c r="N303" s="140"/>
      <c r="O303" s="844"/>
      <c r="P303" s="140"/>
      <c r="S303" s="851"/>
      <c r="T303" s="140"/>
      <c r="U303" s="140"/>
      <c r="V303" s="140"/>
      <c r="W303" s="140"/>
      <c r="X303" s="140"/>
      <c r="Y303" s="140"/>
      <c r="Z303" s="140"/>
      <c r="AA303" s="140"/>
      <c r="AB303" s="319"/>
      <c r="AC303" s="319"/>
      <c r="AD303" s="51"/>
      <c r="AE303" s="319"/>
      <c r="AF303" s="319"/>
      <c r="AG303" s="220"/>
    </row>
    <row r="304" spans="3:33">
      <c r="C304" s="851"/>
      <c r="D304" s="140"/>
      <c r="E304" s="140"/>
      <c r="F304" s="140"/>
      <c r="G304" s="140"/>
      <c r="H304" s="140"/>
      <c r="I304" s="140"/>
      <c r="J304" s="140"/>
      <c r="K304" s="140"/>
      <c r="L304" s="140"/>
      <c r="M304" s="140"/>
      <c r="N304" s="140"/>
      <c r="O304" s="844"/>
      <c r="P304" s="140"/>
      <c r="S304" s="851"/>
      <c r="T304" s="140"/>
      <c r="U304" s="140"/>
      <c r="V304" s="140"/>
      <c r="W304" s="140"/>
      <c r="X304" s="140"/>
      <c r="Y304" s="140"/>
      <c r="Z304" s="140"/>
      <c r="AA304" s="140"/>
      <c r="AB304" s="319"/>
      <c r="AC304" s="319"/>
      <c r="AD304" s="51"/>
      <c r="AE304" s="319"/>
      <c r="AF304" s="319"/>
      <c r="AG304" s="220"/>
    </row>
    <row r="305" spans="3:33">
      <c r="C305" s="851"/>
      <c r="D305" s="140"/>
      <c r="E305" s="140"/>
      <c r="F305" s="140"/>
      <c r="G305" s="140"/>
      <c r="H305" s="140"/>
      <c r="I305" s="140"/>
      <c r="J305" s="140"/>
      <c r="K305" s="140"/>
      <c r="L305" s="140"/>
      <c r="M305" s="140"/>
      <c r="N305" s="140"/>
      <c r="O305" s="844"/>
      <c r="P305" s="140"/>
      <c r="S305" s="851"/>
      <c r="T305" s="140"/>
      <c r="U305" s="140"/>
      <c r="V305" s="140"/>
      <c r="W305" s="140"/>
      <c r="X305" s="140"/>
      <c r="Y305" s="140"/>
      <c r="Z305" s="140"/>
      <c r="AA305" s="140"/>
      <c r="AB305" s="319"/>
      <c r="AC305" s="319"/>
      <c r="AD305" s="51"/>
      <c r="AE305" s="319"/>
      <c r="AF305" s="319"/>
      <c r="AG305" s="220"/>
    </row>
    <row r="306" spans="3:33">
      <c r="C306" s="851"/>
      <c r="D306" s="140"/>
      <c r="E306" s="140"/>
      <c r="F306" s="140"/>
      <c r="G306" s="140"/>
      <c r="H306" s="140"/>
      <c r="I306" s="140"/>
      <c r="J306" s="140"/>
      <c r="K306" s="140"/>
      <c r="L306" s="140"/>
      <c r="M306" s="140"/>
      <c r="N306" s="140"/>
      <c r="O306" s="844"/>
      <c r="P306" s="140"/>
      <c r="S306" s="851"/>
      <c r="T306" s="140"/>
      <c r="U306" s="140"/>
      <c r="V306" s="140"/>
      <c r="W306" s="140"/>
      <c r="X306" s="140"/>
      <c r="Y306" s="140"/>
      <c r="Z306" s="140"/>
      <c r="AA306" s="140"/>
      <c r="AB306" s="319"/>
      <c r="AC306" s="319"/>
      <c r="AD306" s="51"/>
      <c r="AE306" s="319"/>
      <c r="AF306" s="319"/>
      <c r="AG306" s="220"/>
    </row>
    <row r="307" spans="3:33">
      <c r="C307" s="851"/>
      <c r="D307" s="140"/>
      <c r="E307" s="140"/>
      <c r="F307" s="140"/>
      <c r="G307" s="140"/>
      <c r="H307" s="140"/>
      <c r="I307" s="140"/>
      <c r="J307" s="140"/>
      <c r="K307" s="140"/>
      <c r="L307" s="140"/>
      <c r="M307" s="140"/>
      <c r="N307" s="140"/>
      <c r="O307" s="844"/>
      <c r="P307" s="140"/>
      <c r="S307" s="851"/>
      <c r="T307" s="140"/>
      <c r="U307" s="140"/>
      <c r="V307" s="140"/>
      <c r="W307" s="140"/>
      <c r="X307" s="140"/>
      <c r="Y307" s="140"/>
      <c r="Z307" s="140"/>
      <c r="AA307" s="140"/>
      <c r="AB307" s="319"/>
      <c r="AC307" s="319"/>
      <c r="AD307" s="51"/>
      <c r="AE307" s="319"/>
      <c r="AF307" s="319"/>
      <c r="AG307" s="220"/>
    </row>
    <row r="308" spans="3:33">
      <c r="C308" s="851"/>
      <c r="D308" s="140"/>
      <c r="E308" s="140"/>
      <c r="F308" s="140"/>
      <c r="G308" s="140"/>
      <c r="H308" s="140"/>
      <c r="I308" s="140"/>
      <c r="J308" s="140"/>
      <c r="K308" s="140"/>
      <c r="L308" s="140"/>
      <c r="M308" s="140"/>
      <c r="N308" s="140"/>
      <c r="O308" s="844"/>
      <c r="P308" s="140"/>
      <c r="S308" s="851"/>
      <c r="T308" s="140"/>
      <c r="U308" s="140"/>
      <c r="V308" s="140"/>
      <c r="W308" s="140"/>
      <c r="X308" s="140"/>
      <c r="Y308" s="140"/>
      <c r="Z308" s="140"/>
      <c r="AA308" s="140"/>
      <c r="AB308" s="319"/>
      <c r="AC308" s="319"/>
      <c r="AD308" s="51"/>
      <c r="AE308" s="319"/>
      <c r="AF308" s="319"/>
      <c r="AG308" s="220"/>
    </row>
    <row r="309" spans="3:33">
      <c r="C309" s="851"/>
      <c r="D309" s="140"/>
      <c r="E309" s="140"/>
      <c r="F309" s="140"/>
      <c r="G309" s="140"/>
      <c r="H309" s="140"/>
      <c r="I309" s="140"/>
      <c r="J309" s="140"/>
      <c r="K309" s="140"/>
      <c r="L309" s="140"/>
      <c r="M309" s="140"/>
      <c r="N309" s="140"/>
      <c r="O309" s="844"/>
      <c r="P309" s="140"/>
      <c r="S309" s="851"/>
      <c r="T309" s="140"/>
      <c r="U309" s="140"/>
      <c r="V309" s="140"/>
      <c r="W309" s="140"/>
      <c r="X309" s="140"/>
      <c r="Y309" s="140"/>
      <c r="Z309" s="140"/>
      <c r="AA309" s="140"/>
      <c r="AB309" s="319"/>
      <c r="AC309" s="319"/>
      <c r="AD309" s="51"/>
      <c r="AE309" s="319"/>
      <c r="AF309" s="319"/>
      <c r="AG309" s="220"/>
    </row>
    <row r="310" spans="3:33">
      <c r="C310" s="851"/>
      <c r="D310" s="140"/>
      <c r="E310" s="140"/>
      <c r="F310" s="140"/>
      <c r="G310" s="140"/>
      <c r="H310" s="140"/>
      <c r="I310" s="140"/>
      <c r="J310" s="140"/>
      <c r="K310" s="140"/>
      <c r="L310" s="140"/>
      <c r="M310" s="140"/>
      <c r="N310" s="140"/>
      <c r="O310" s="844"/>
      <c r="P310" s="140"/>
      <c r="S310" s="851"/>
      <c r="T310" s="140"/>
      <c r="U310" s="140"/>
      <c r="V310" s="140"/>
      <c r="W310" s="140"/>
      <c r="X310" s="140"/>
      <c r="Y310" s="140"/>
      <c r="Z310" s="140"/>
      <c r="AA310" s="140"/>
      <c r="AB310" s="319"/>
      <c r="AC310" s="319"/>
      <c r="AD310" s="51"/>
      <c r="AE310" s="319"/>
      <c r="AF310" s="319"/>
      <c r="AG310" s="220"/>
    </row>
    <row r="311" spans="3:33">
      <c r="D311" s="49"/>
      <c r="E311" s="49"/>
      <c r="F311" s="49"/>
      <c r="G311" s="49"/>
      <c r="H311" s="49"/>
      <c r="I311" s="49"/>
      <c r="J311" s="49"/>
      <c r="K311" s="49"/>
      <c r="L311" s="49"/>
      <c r="M311" s="49"/>
      <c r="N311" s="49"/>
      <c r="O311" s="51"/>
      <c r="P311" s="49"/>
      <c r="T311" s="319"/>
      <c r="U311" s="319"/>
      <c r="V311" s="319"/>
      <c r="W311" s="319"/>
      <c r="X311" s="319"/>
      <c r="Y311" s="319"/>
      <c r="Z311" s="319"/>
      <c r="AA311" s="319"/>
      <c r="AB311" s="319"/>
      <c r="AC311" s="319"/>
      <c r="AD311" s="51"/>
      <c r="AE311" s="319"/>
      <c r="AF311" s="319"/>
      <c r="AG311" s="220"/>
    </row>
    <row r="312" spans="3:33">
      <c r="D312" s="49"/>
      <c r="E312" s="49"/>
      <c r="F312" s="49"/>
      <c r="G312" s="49"/>
      <c r="H312" s="49"/>
      <c r="I312" s="49"/>
      <c r="J312" s="49"/>
      <c r="K312" s="49"/>
      <c r="L312" s="49"/>
      <c r="M312" s="49"/>
      <c r="N312" s="49"/>
      <c r="O312" s="51"/>
      <c r="P312" s="49"/>
      <c r="T312" s="319"/>
      <c r="U312" s="319"/>
      <c r="V312" s="319"/>
      <c r="W312" s="319"/>
      <c r="X312" s="319"/>
      <c r="Y312" s="319"/>
      <c r="Z312" s="319"/>
      <c r="AA312" s="319"/>
      <c r="AB312" s="319"/>
      <c r="AC312" s="319"/>
      <c r="AD312" s="51"/>
      <c r="AE312" s="319"/>
      <c r="AF312" s="319"/>
      <c r="AG312" s="220"/>
    </row>
    <row r="313" spans="3:33">
      <c r="D313" s="49"/>
      <c r="E313" s="49"/>
      <c r="F313" s="49"/>
      <c r="G313" s="49"/>
      <c r="H313" s="49"/>
      <c r="I313" s="49"/>
      <c r="J313" s="49"/>
      <c r="K313" s="49"/>
      <c r="L313" s="49"/>
      <c r="M313" s="49"/>
      <c r="N313" s="49"/>
      <c r="O313" s="51"/>
      <c r="P313" s="49"/>
      <c r="T313" s="319"/>
      <c r="U313" s="319"/>
      <c r="V313" s="319"/>
      <c r="W313" s="319"/>
      <c r="X313" s="319"/>
      <c r="Y313" s="319"/>
      <c r="Z313" s="319"/>
      <c r="AA313" s="319"/>
      <c r="AB313" s="319"/>
      <c r="AC313" s="319"/>
      <c r="AD313" s="51"/>
      <c r="AE313" s="319"/>
      <c r="AF313" s="319"/>
      <c r="AG313" s="220"/>
    </row>
    <row r="314" spans="3:33">
      <c r="D314" s="49"/>
      <c r="E314" s="49"/>
      <c r="F314" s="49"/>
      <c r="G314" s="49"/>
      <c r="H314" s="49"/>
      <c r="I314" s="49"/>
      <c r="J314" s="49"/>
      <c r="K314" s="49"/>
      <c r="L314" s="49"/>
      <c r="M314" s="49"/>
      <c r="N314" s="49"/>
      <c r="O314" s="51"/>
      <c r="P314" s="49"/>
      <c r="T314" s="319"/>
      <c r="U314" s="319"/>
      <c r="V314" s="319"/>
      <c r="W314" s="319"/>
      <c r="X314" s="319"/>
      <c r="Y314" s="319"/>
      <c r="Z314" s="319"/>
      <c r="AA314" s="319"/>
      <c r="AB314" s="319"/>
      <c r="AC314" s="319"/>
      <c r="AD314" s="51"/>
      <c r="AE314" s="319"/>
      <c r="AF314" s="319"/>
      <c r="AG314" s="220"/>
    </row>
    <row r="315" spans="3:33">
      <c r="D315" s="49"/>
      <c r="E315" s="49"/>
      <c r="F315" s="49"/>
      <c r="G315" s="49"/>
      <c r="H315" s="49"/>
      <c r="I315" s="49"/>
      <c r="J315" s="49"/>
      <c r="K315" s="49"/>
      <c r="L315" s="49"/>
      <c r="M315" s="49"/>
      <c r="N315" s="49"/>
      <c r="O315" s="51"/>
      <c r="P315" s="49"/>
      <c r="T315" s="319"/>
      <c r="U315" s="319"/>
      <c r="V315" s="319"/>
      <c r="W315" s="319"/>
      <c r="X315" s="319"/>
      <c r="Y315" s="319"/>
      <c r="Z315" s="319"/>
      <c r="AA315" s="319"/>
      <c r="AB315" s="319"/>
      <c r="AC315" s="319"/>
      <c r="AD315" s="51"/>
      <c r="AE315" s="319"/>
      <c r="AF315" s="319"/>
      <c r="AG315" s="220"/>
    </row>
    <row r="316" spans="3:33">
      <c r="D316" s="49"/>
      <c r="E316" s="49"/>
      <c r="F316" s="49"/>
      <c r="G316" s="49"/>
      <c r="H316" s="49"/>
      <c r="I316" s="49"/>
      <c r="J316" s="49"/>
      <c r="K316" s="49"/>
      <c r="L316" s="49"/>
      <c r="M316" s="49"/>
      <c r="N316" s="49"/>
      <c r="O316" s="51"/>
      <c r="P316" s="49"/>
      <c r="T316" s="319"/>
      <c r="U316" s="319"/>
      <c r="V316" s="319"/>
      <c r="W316" s="319"/>
      <c r="X316" s="319"/>
      <c r="Y316" s="319"/>
      <c r="Z316" s="319"/>
      <c r="AA316" s="319"/>
      <c r="AB316" s="319"/>
      <c r="AC316" s="319"/>
      <c r="AD316" s="51"/>
      <c r="AE316" s="319"/>
      <c r="AF316" s="319"/>
      <c r="AG316" s="220"/>
    </row>
    <row r="317" spans="3:33">
      <c r="D317" s="49"/>
      <c r="E317" s="49"/>
      <c r="F317" s="49"/>
      <c r="G317" s="49"/>
      <c r="H317" s="49"/>
      <c r="I317" s="49"/>
      <c r="J317" s="49"/>
      <c r="K317" s="49"/>
      <c r="L317" s="49"/>
      <c r="M317" s="49"/>
      <c r="N317" s="49"/>
      <c r="O317" s="51"/>
      <c r="P317" s="49"/>
      <c r="T317" s="319"/>
      <c r="U317" s="319"/>
      <c r="V317" s="319"/>
      <c r="W317" s="319"/>
      <c r="X317" s="319"/>
      <c r="Y317" s="319"/>
      <c r="Z317" s="319"/>
      <c r="AA317" s="319"/>
      <c r="AB317" s="319"/>
      <c r="AC317" s="319"/>
      <c r="AD317" s="51"/>
      <c r="AE317" s="319"/>
      <c r="AF317" s="319"/>
      <c r="AG317" s="220"/>
    </row>
    <row r="318" spans="3:33">
      <c r="D318" s="49"/>
      <c r="E318" s="49"/>
      <c r="F318" s="49"/>
      <c r="G318" s="49"/>
      <c r="H318" s="49"/>
      <c r="I318" s="49"/>
      <c r="J318" s="49"/>
      <c r="K318" s="49"/>
      <c r="L318" s="49"/>
      <c r="M318" s="49"/>
      <c r="N318" s="49"/>
      <c r="O318" s="51"/>
      <c r="P318" s="49"/>
      <c r="T318" s="319"/>
      <c r="U318" s="319"/>
      <c r="V318" s="319"/>
      <c r="W318" s="319"/>
      <c r="X318" s="319"/>
      <c r="Y318" s="319"/>
      <c r="Z318" s="319"/>
      <c r="AA318" s="319"/>
      <c r="AB318" s="319"/>
      <c r="AC318" s="319"/>
      <c r="AD318" s="51"/>
      <c r="AE318" s="319"/>
      <c r="AF318" s="319"/>
      <c r="AG318" s="220"/>
    </row>
    <row r="319" spans="3:33">
      <c r="D319" s="49"/>
      <c r="E319" s="49"/>
      <c r="F319" s="49"/>
      <c r="G319" s="49"/>
      <c r="H319" s="49"/>
      <c r="I319" s="49"/>
      <c r="J319" s="49"/>
      <c r="K319" s="49"/>
      <c r="L319" s="49"/>
      <c r="M319" s="49"/>
      <c r="N319" s="49"/>
      <c r="O319" s="51"/>
      <c r="P319" s="49"/>
      <c r="T319" s="319"/>
      <c r="U319" s="319"/>
      <c r="V319" s="319"/>
      <c r="W319" s="319"/>
      <c r="X319" s="319"/>
      <c r="Y319" s="319"/>
      <c r="Z319" s="319"/>
      <c r="AA319" s="319"/>
      <c r="AB319" s="319"/>
      <c r="AC319" s="319"/>
      <c r="AD319" s="51"/>
      <c r="AE319" s="319"/>
      <c r="AF319" s="319"/>
      <c r="AG319" s="220"/>
    </row>
    <row r="320" spans="3:33">
      <c r="D320" s="49"/>
      <c r="E320" s="49"/>
      <c r="F320" s="49"/>
      <c r="G320" s="49"/>
      <c r="H320" s="49"/>
      <c r="I320" s="49"/>
      <c r="J320" s="49"/>
      <c r="K320" s="49"/>
      <c r="L320" s="49"/>
      <c r="M320" s="49"/>
      <c r="N320" s="49"/>
      <c r="O320" s="51"/>
      <c r="P320" s="49"/>
      <c r="T320" s="319"/>
      <c r="U320" s="319"/>
      <c r="V320" s="319"/>
      <c r="W320" s="319"/>
      <c r="X320" s="319"/>
      <c r="Y320" s="319"/>
      <c r="Z320" s="319"/>
      <c r="AA320" s="319"/>
      <c r="AB320" s="319"/>
      <c r="AC320" s="319"/>
      <c r="AD320" s="51"/>
      <c r="AE320" s="319"/>
      <c r="AF320" s="319"/>
      <c r="AG320" s="220"/>
    </row>
    <row r="321" spans="4:33">
      <c r="D321" s="49"/>
      <c r="E321" s="49"/>
      <c r="F321" s="49"/>
      <c r="G321" s="49"/>
      <c r="H321" s="49"/>
      <c r="I321" s="49"/>
      <c r="J321" s="49"/>
      <c r="K321" s="49"/>
      <c r="L321" s="49"/>
      <c r="M321" s="49"/>
      <c r="N321" s="49"/>
      <c r="O321" s="51"/>
      <c r="P321" s="49"/>
      <c r="T321" s="319"/>
      <c r="U321" s="319"/>
      <c r="V321" s="319"/>
      <c r="W321" s="319"/>
      <c r="X321" s="319"/>
      <c r="Y321" s="319"/>
      <c r="Z321" s="319"/>
      <c r="AA321" s="319"/>
      <c r="AB321" s="319"/>
      <c r="AC321" s="319"/>
      <c r="AD321" s="51"/>
      <c r="AE321" s="319"/>
      <c r="AF321" s="319"/>
      <c r="AG321" s="220"/>
    </row>
    <row r="322" spans="4:33">
      <c r="D322" s="49"/>
      <c r="E322" s="49"/>
      <c r="F322" s="49"/>
      <c r="G322" s="49"/>
      <c r="H322" s="49"/>
      <c r="I322" s="49"/>
      <c r="J322" s="49"/>
      <c r="K322" s="49"/>
      <c r="L322" s="49"/>
      <c r="M322" s="49"/>
      <c r="N322" s="49"/>
      <c r="O322" s="51"/>
      <c r="P322" s="49"/>
      <c r="T322" s="319"/>
      <c r="U322" s="319"/>
      <c r="V322" s="319"/>
      <c r="W322" s="319"/>
      <c r="X322" s="319"/>
      <c r="Y322" s="319"/>
      <c r="Z322" s="319"/>
      <c r="AA322" s="319"/>
      <c r="AB322" s="319"/>
      <c r="AC322" s="319"/>
      <c r="AD322" s="51"/>
      <c r="AE322" s="319"/>
      <c r="AF322" s="319"/>
      <c r="AG322" s="220"/>
    </row>
    <row r="323" spans="4:33">
      <c r="D323" s="49"/>
      <c r="E323" s="49"/>
      <c r="F323" s="49"/>
      <c r="G323" s="49"/>
      <c r="H323" s="49"/>
      <c r="I323" s="49"/>
      <c r="J323" s="49"/>
      <c r="K323" s="49"/>
      <c r="L323" s="49"/>
      <c r="M323" s="49"/>
      <c r="N323" s="49"/>
      <c r="O323" s="51"/>
      <c r="P323" s="49"/>
      <c r="T323" s="319"/>
      <c r="U323" s="319"/>
      <c r="V323" s="319"/>
      <c r="W323" s="319"/>
      <c r="X323" s="319"/>
      <c r="Y323" s="319"/>
      <c r="Z323" s="319"/>
      <c r="AA323" s="319"/>
      <c r="AB323" s="319"/>
      <c r="AC323" s="319"/>
      <c r="AD323" s="51"/>
      <c r="AE323" s="319"/>
      <c r="AF323" s="319"/>
      <c r="AG323" s="220"/>
    </row>
    <row r="324" spans="4:33">
      <c r="D324" s="49"/>
      <c r="E324" s="49"/>
      <c r="F324" s="49"/>
      <c r="G324" s="49"/>
      <c r="H324" s="49"/>
      <c r="I324" s="49"/>
      <c r="J324" s="49"/>
      <c r="K324" s="49"/>
      <c r="L324" s="49"/>
      <c r="M324" s="49"/>
      <c r="N324" s="49"/>
      <c r="O324" s="51"/>
      <c r="P324" s="49"/>
      <c r="T324" s="319"/>
      <c r="U324" s="319"/>
      <c r="V324" s="319"/>
      <c r="W324" s="319"/>
      <c r="X324" s="319"/>
      <c r="Y324" s="319"/>
      <c r="Z324" s="319"/>
      <c r="AA324" s="319"/>
      <c r="AB324" s="319"/>
      <c r="AC324" s="319"/>
      <c r="AD324" s="51"/>
      <c r="AE324" s="319"/>
      <c r="AF324" s="319"/>
      <c r="AG324" s="220"/>
    </row>
    <row r="325" spans="4:33">
      <c r="D325" s="49"/>
      <c r="E325" s="49"/>
      <c r="F325" s="49"/>
      <c r="G325" s="49"/>
      <c r="H325" s="49"/>
      <c r="I325" s="49"/>
      <c r="J325" s="49"/>
      <c r="K325" s="49"/>
      <c r="L325" s="49"/>
      <c r="M325" s="49"/>
      <c r="N325" s="49"/>
      <c r="O325" s="51"/>
      <c r="P325" s="49"/>
      <c r="T325" s="319"/>
      <c r="U325" s="319"/>
      <c r="V325" s="319"/>
      <c r="W325" s="319"/>
      <c r="X325" s="319"/>
      <c r="Y325" s="319"/>
      <c r="Z325" s="319"/>
      <c r="AA325" s="319"/>
      <c r="AB325" s="319"/>
      <c r="AC325" s="319"/>
      <c r="AD325" s="51"/>
      <c r="AE325" s="319"/>
      <c r="AF325" s="319"/>
      <c r="AG325" s="220"/>
    </row>
    <row r="326" spans="4:33">
      <c r="D326" s="49"/>
      <c r="E326" s="49"/>
      <c r="F326" s="49"/>
      <c r="G326" s="49"/>
      <c r="H326" s="49"/>
      <c r="I326" s="49"/>
      <c r="J326" s="49"/>
      <c r="K326" s="49"/>
      <c r="L326" s="49"/>
      <c r="M326" s="49"/>
      <c r="N326" s="49"/>
      <c r="O326" s="51"/>
      <c r="P326" s="49"/>
      <c r="T326" s="319"/>
      <c r="U326" s="319"/>
      <c r="V326" s="319"/>
      <c r="W326" s="319"/>
      <c r="X326" s="319"/>
      <c r="Y326" s="319"/>
      <c r="Z326" s="319"/>
      <c r="AA326" s="319"/>
      <c r="AB326" s="319"/>
      <c r="AC326" s="319"/>
      <c r="AD326" s="51"/>
      <c r="AE326" s="319"/>
      <c r="AF326" s="319"/>
      <c r="AG326" s="220"/>
    </row>
    <row r="327" spans="4:33">
      <c r="D327" s="49"/>
      <c r="E327" s="49"/>
      <c r="F327" s="49"/>
      <c r="G327" s="49"/>
      <c r="H327" s="49"/>
      <c r="I327" s="49"/>
      <c r="J327" s="49"/>
      <c r="K327" s="49"/>
      <c r="L327" s="49"/>
      <c r="M327" s="49"/>
      <c r="N327" s="49"/>
      <c r="O327" s="51"/>
      <c r="P327" s="49"/>
      <c r="T327" s="319"/>
      <c r="U327" s="319"/>
      <c r="V327" s="319"/>
      <c r="W327" s="319"/>
      <c r="X327" s="319"/>
      <c r="Y327" s="319"/>
      <c r="Z327" s="319"/>
      <c r="AA327" s="319"/>
      <c r="AB327" s="319"/>
      <c r="AC327" s="319"/>
      <c r="AD327" s="51"/>
      <c r="AE327" s="319"/>
      <c r="AF327" s="319"/>
      <c r="AG327" s="220"/>
    </row>
    <row r="328" spans="4:33">
      <c r="D328" s="49"/>
      <c r="E328" s="49"/>
      <c r="F328" s="49"/>
      <c r="G328" s="49"/>
      <c r="H328" s="49"/>
      <c r="I328" s="49"/>
      <c r="J328" s="49"/>
      <c r="K328" s="49"/>
      <c r="L328" s="49"/>
      <c r="M328" s="49"/>
      <c r="N328" s="49"/>
      <c r="O328" s="51"/>
      <c r="P328" s="49"/>
      <c r="T328" s="319"/>
      <c r="U328" s="319"/>
      <c r="V328" s="319"/>
      <c r="W328" s="319"/>
      <c r="X328" s="319"/>
      <c r="Y328" s="319"/>
      <c r="Z328" s="319"/>
      <c r="AA328" s="319"/>
      <c r="AB328" s="319"/>
      <c r="AC328" s="319"/>
      <c r="AD328" s="51"/>
      <c r="AE328" s="319"/>
      <c r="AF328" s="319"/>
      <c r="AG328" s="220"/>
    </row>
    <row r="329" spans="4:33">
      <c r="D329" s="49"/>
      <c r="E329" s="49"/>
      <c r="F329" s="49"/>
      <c r="G329" s="49"/>
      <c r="H329" s="49"/>
      <c r="I329" s="49"/>
      <c r="J329" s="49"/>
      <c r="K329" s="49"/>
      <c r="L329" s="49"/>
      <c r="M329" s="49"/>
      <c r="N329" s="49"/>
      <c r="O329" s="51"/>
      <c r="P329" s="49"/>
      <c r="T329" s="319"/>
      <c r="U329" s="319"/>
      <c r="V329" s="319"/>
      <c r="W329" s="319"/>
      <c r="X329" s="319"/>
      <c r="Y329" s="319"/>
      <c r="Z329" s="319"/>
      <c r="AA329" s="319"/>
      <c r="AB329" s="319"/>
      <c r="AC329" s="319"/>
      <c r="AD329" s="51"/>
      <c r="AE329" s="319"/>
      <c r="AF329" s="319"/>
      <c r="AG329" s="220"/>
    </row>
    <row r="330" spans="4:33">
      <c r="D330" s="49"/>
      <c r="E330" s="49"/>
      <c r="F330" s="49"/>
      <c r="G330" s="49"/>
      <c r="H330" s="49"/>
      <c r="I330" s="49"/>
      <c r="J330" s="49"/>
      <c r="K330" s="49"/>
      <c r="L330" s="49"/>
      <c r="M330" s="49"/>
      <c r="N330" s="49"/>
      <c r="O330" s="51"/>
      <c r="P330" s="49"/>
      <c r="T330" s="319"/>
      <c r="U330" s="319"/>
      <c r="V330" s="319"/>
      <c r="W330" s="319"/>
      <c r="X330" s="319"/>
      <c r="Y330" s="319"/>
      <c r="Z330" s="319"/>
      <c r="AA330" s="319"/>
      <c r="AB330" s="319"/>
      <c r="AC330" s="319"/>
      <c r="AD330" s="51"/>
      <c r="AE330" s="319"/>
      <c r="AF330" s="319"/>
      <c r="AG330" s="220"/>
    </row>
    <row r="331" spans="4:33">
      <c r="D331" s="49"/>
      <c r="E331" s="49"/>
      <c r="F331" s="49"/>
      <c r="G331" s="49"/>
      <c r="H331" s="49"/>
      <c r="I331" s="49"/>
      <c r="J331" s="49"/>
      <c r="K331" s="49"/>
      <c r="L331" s="49"/>
      <c r="M331" s="49"/>
      <c r="N331" s="49"/>
      <c r="O331" s="51"/>
      <c r="P331" s="49"/>
      <c r="T331" s="319"/>
      <c r="U331" s="319"/>
      <c r="V331" s="319"/>
      <c r="W331" s="319"/>
      <c r="X331" s="319"/>
      <c r="Y331" s="319"/>
      <c r="Z331" s="319"/>
      <c r="AA331" s="319"/>
      <c r="AB331" s="319"/>
      <c r="AC331" s="319"/>
      <c r="AD331" s="51"/>
      <c r="AE331" s="319"/>
      <c r="AF331" s="319"/>
      <c r="AG331" s="220"/>
    </row>
    <row r="332" spans="4:33">
      <c r="D332" s="49"/>
      <c r="E332" s="49"/>
      <c r="F332" s="49"/>
      <c r="G332" s="49"/>
      <c r="H332" s="49"/>
      <c r="I332" s="49"/>
      <c r="J332" s="49"/>
      <c r="K332" s="49"/>
      <c r="L332" s="49"/>
      <c r="M332" s="49"/>
      <c r="N332" s="49"/>
      <c r="O332" s="51"/>
      <c r="P332" s="49"/>
      <c r="T332" s="319"/>
      <c r="U332" s="319"/>
      <c r="V332" s="319"/>
      <c r="W332" s="319"/>
      <c r="X332" s="319"/>
      <c r="Y332" s="319"/>
      <c r="Z332" s="319"/>
      <c r="AA332" s="319"/>
      <c r="AB332" s="319"/>
      <c r="AC332" s="319"/>
      <c r="AD332" s="51"/>
      <c r="AE332" s="319"/>
      <c r="AF332" s="319"/>
      <c r="AG332" s="220"/>
    </row>
    <row r="333" spans="4:33">
      <c r="D333" s="49"/>
      <c r="E333" s="49"/>
      <c r="F333" s="49"/>
      <c r="G333" s="49"/>
      <c r="H333" s="49"/>
      <c r="I333" s="49"/>
      <c r="J333" s="49"/>
      <c r="K333" s="49"/>
      <c r="L333" s="49"/>
      <c r="M333" s="49"/>
      <c r="N333" s="49"/>
      <c r="O333" s="51"/>
      <c r="P333" s="49"/>
      <c r="T333" s="319"/>
      <c r="U333" s="319"/>
      <c r="V333" s="319"/>
      <c r="W333" s="319"/>
      <c r="X333" s="319"/>
      <c r="Y333" s="319"/>
      <c r="Z333" s="319"/>
      <c r="AA333" s="319"/>
      <c r="AB333" s="319"/>
      <c r="AC333" s="319"/>
      <c r="AD333" s="51"/>
      <c r="AE333" s="319"/>
      <c r="AF333" s="319"/>
      <c r="AG333" s="220"/>
    </row>
    <row r="334" spans="4:33">
      <c r="D334" s="49"/>
      <c r="E334" s="49"/>
      <c r="F334" s="49"/>
      <c r="G334" s="49"/>
      <c r="H334" s="49"/>
      <c r="I334" s="49"/>
      <c r="J334" s="49"/>
      <c r="K334" s="49"/>
      <c r="L334" s="49"/>
      <c r="M334" s="49"/>
      <c r="N334" s="49"/>
      <c r="O334" s="51"/>
      <c r="P334" s="49"/>
      <c r="T334" s="319"/>
      <c r="U334" s="319"/>
      <c r="V334" s="319"/>
      <c r="W334" s="319"/>
      <c r="X334" s="319"/>
      <c r="Y334" s="319"/>
      <c r="Z334" s="319"/>
      <c r="AA334" s="319"/>
      <c r="AB334" s="319"/>
      <c r="AC334" s="319"/>
      <c r="AD334" s="51"/>
      <c r="AE334" s="319"/>
      <c r="AF334" s="319"/>
      <c r="AG334" s="220"/>
    </row>
    <row r="335" spans="4:33">
      <c r="D335" s="49"/>
      <c r="E335" s="49"/>
      <c r="F335" s="49"/>
      <c r="G335" s="49"/>
      <c r="H335" s="49"/>
      <c r="I335" s="49"/>
      <c r="J335" s="49"/>
      <c r="K335" s="49"/>
      <c r="L335" s="49"/>
      <c r="M335" s="49"/>
      <c r="N335" s="49"/>
      <c r="O335" s="51"/>
      <c r="P335" s="49"/>
      <c r="T335" s="319"/>
      <c r="U335" s="319"/>
      <c r="V335" s="319"/>
      <c r="W335" s="319"/>
      <c r="X335" s="319"/>
      <c r="Y335" s="319"/>
      <c r="Z335" s="319"/>
      <c r="AA335" s="319"/>
      <c r="AB335" s="319"/>
      <c r="AC335" s="319"/>
      <c r="AD335" s="51"/>
      <c r="AE335" s="319"/>
      <c r="AF335" s="319"/>
      <c r="AG335" s="220"/>
    </row>
    <row r="336" spans="4:33">
      <c r="D336" s="49"/>
      <c r="E336" s="49"/>
      <c r="F336" s="49"/>
      <c r="G336" s="49"/>
      <c r="H336" s="49"/>
      <c r="I336" s="49"/>
      <c r="J336" s="49"/>
      <c r="K336" s="49"/>
      <c r="L336" s="49"/>
      <c r="M336" s="49"/>
      <c r="N336" s="49"/>
      <c r="O336" s="51"/>
      <c r="P336" s="49"/>
      <c r="T336" s="319"/>
      <c r="U336" s="319"/>
      <c r="V336" s="319"/>
      <c r="W336" s="319"/>
      <c r="X336" s="319"/>
      <c r="Y336" s="319"/>
      <c r="Z336" s="319"/>
      <c r="AA336" s="319"/>
      <c r="AB336" s="319"/>
      <c r="AC336" s="319"/>
      <c r="AD336" s="51"/>
      <c r="AE336" s="319"/>
      <c r="AF336" s="319"/>
      <c r="AG336" s="220"/>
    </row>
    <row r="337" spans="4:33">
      <c r="D337" s="49"/>
      <c r="E337" s="49"/>
      <c r="F337" s="49"/>
      <c r="G337" s="49"/>
      <c r="H337" s="49"/>
      <c r="I337" s="49"/>
      <c r="J337" s="49"/>
      <c r="K337" s="49"/>
      <c r="L337" s="49"/>
      <c r="M337" s="49"/>
      <c r="N337" s="49"/>
      <c r="O337" s="51"/>
      <c r="P337" s="49"/>
      <c r="T337" s="319"/>
      <c r="U337" s="319"/>
      <c r="V337" s="319"/>
      <c r="W337" s="319"/>
      <c r="X337" s="319"/>
      <c r="Y337" s="319"/>
      <c r="Z337" s="319"/>
      <c r="AA337" s="319"/>
      <c r="AB337" s="319"/>
      <c r="AC337" s="319"/>
      <c r="AD337" s="51"/>
      <c r="AE337" s="319"/>
      <c r="AF337" s="319"/>
      <c r="AG337" s="220"/>
    </row>
    <row r="338" spans="4:33">
      <c r="D338" s="49"/>
      <c r="E338" s="49"/>
      <c r="F338" s="49"/>
      <c r="G338" s="49"/>
      <c r="H338" s="49"/>
      <c r="I338" s="49"/>
      <c r="J338" s="49"/>
      <c r="K338" s="49"/>
      <c r="L338" s="49"/>
      <c r="M338" s="49"/>
      <c r="N338" s="49"/>
      <c r="O338" s="51"/>
      <c r="P338" s="49"/>
      <c r="T338" s="319"/>
      <c r="U338" s="319"/>
      <c r="V338" s="319"/>
      <c r="W338" s="319"/>
      <c r="X338" s="319"/>
      <c r="Y338" s="319"/>
      <c r="Z338" s="319"/>
      <c r="AA338" s="319"/>
      <c r="AB338" s="319"/>
      <c r="AC338" s="319"/>
      <c r="AD338" s="51"/>
      <c r="AE338" s="319"/>
      <c r="AF338" s="319"/>
      <c r="AG338" s="220"/>
    </row>
    <row r="339" spans="4:33">
      <c r="D339" s="49"/>
      <c r="E339" s="49"/>
      <c r="F339" s="49"/>
      <c r="G339" s="49"/>
      <c r="H339" s="49"/>
      <c r="I339" s="49"/>
      <c r="J339" s="49"/>
      <c r="K339" s="49"/>
      <c r="L339" s="49"/>
      <c r="M339" s="49"/>
      <c r="N339" s="49"/>
      <c r="O339" s="51"/>
      <c r="P339" s="49"/>
      <c r="T339" s="319"/>
      <c r="U339" s="319"/>
      <c r="V339" s="319"/>
      <c r="W339" s="319"/>
      <c r="X339" s="319"/>
      <c r="Y339" s="319"/>
      <c r="Z339" s="319"/>
      <c r="AA339" s="319"/>
      <c r="AB339" s="319"/>
      <c r="AC339" s="319"/>
      <c r="AG339" s="220"/>
    </row>
    <row r="340" spans="4:33">
      <c r="D340" s="49"/>
      <c r="E340" s="49"/>
      <c r="F340" s="49"/>
      <c r="G340" s="49"/>
      <c r="H340" s="49"/>
      <c r="I340" s="49"/>
      <c r="J340" s="49"/>
      <c r="K340" s="49"/>
      <c r="L340" s="49"/>
      <c r="M340" s="49"/>
      <c r="N340" s="49"/>
      <c r="O340" s="51"/>
      <c r="P340" s="49"/>
      <c r="T340" s="319"/>
      <c r="U340" s="319"/>
      <c r="V340" s="319"/>
      <c r="W340" s="319"/>
      <c r="X340" s="319"/>
      <c r="Y340" s="319"/>
      <c r="Z340" s="319"/>
      <c r="AA340" s="319"/>
      <c r="AB340" s="319"/>
      <c r="AC340" s="319"/>
      <c r="AG340" s="220"/>
    </row>
    <row r="341" spans="4:33">
      <c r="D341" s="49"/>
      <c r="E341" s="49"/>
      <c r="F341" s="49"/>
      <c r="G341" s="49"/>
      <c r="H341" s="49"/>
      <c r="I341" s="49"/>
      <c r="J341" s="49"/>
      <c r="K341" s="49"/>
      <c r="L341" s="49"/>
      <c r="M341" s="49"/>
      <c r="N341" s="49"/>
      <c r="O341" s="51"/>
      <c r="P341" s="49"/>
      <c r="T341" s="319"/>
      <c r="U341" s="319"/>
      <c r="V341" s="319"/>
      <c r="W341" s="319"/>
      <c r="X341" s="319"/>
      <c r="Y341" s="319"/>
      <c r="Z341" s="319"/>
      <c r="AA341" s="319"/>
      <c r="AB341" s="319"/>
      <c r="AC341" s="319"/>
      <c r="AG341" s="220"/>
    </row>
    <row r="342" spans="4:33">
      <c r="D342" s="49"/>
      <c r="E342" s="49"/>
      <c r="F342" s="49"/>
      <c r="G342" s="49"/>
      <c r="H342" s="49"/>
      <c r="I342" s="49"/>
      <c r="J342" s="49"/>
      <c r="K342" s="49"/>
      <c r="L342" s="49"/>
      <c r="M342" s="49"/>
      <c r="N342" s="49"/>
      <c r="O342" s="51"/>
      <c r="P342" s="49"/>
      <c r="T342" s="319"/>
      <c r="U342" s="319"/>
      <c r="V342" s="319"/>
      <c r="W342" s="319"/>
      <c r="X342" s="319"/>
      <c r="Y342" s="319"/>
      <c r="Z342" s="319"/>
      <c r="AA342" s="319"/>
      <c r="AB342" s="319"/>
      <c r="AC342" s="319"/>
      <c r="AG342" s="220"/>
    </row>
    <row r="343" spans="4:33">
      <c r="D343" s="49"/>
      <c r="E343" s="49"/>
      <c r="F343" s="49"/>
      <c r="G343" s="49"/>
      <c r="H343" s="49"/>
      <c r="I343" s="49"/>
      <c r="J343" s="49"/>
      <c r="K343" s="49"/>
      <c r="L343" s="49"/>
      <c r="M343" s="49"/>
      <c r="N343" s="49"/>
      <c r="O343" s="51"/>
      <c r="P343" s="49"/>
      <c r="T343" s="319"/>
      <c r="U343" s="319"/>
      <c r="V343" s="319"/>
      <c r="W343" s="319"/>
      <c r="X343" s="319"/>
      <c r="Y343" s="319"/>
      <c r="Z343" s="319"/>
      <c r="AA343" s="319"/>
      <c r="AB343" s="319"/>
      <c r="AC343" s="319"/>
      <c r="AG343" s="220"/>
    </row>
    <row r="344" spans="4:33">
      <c r="D344" s="49"/>
      <c r="E344" s="49"/>
      <c r="F344" s="49"/>
      <c r="G344" s="49"/>
      <c r="H344" s="49"/>
      <c r="I344" s="49"/>
      <c r="J344" s="49"/>
      <c r="K344" s="49"/>
      <c r="L344" s="49"/>
      <c r="M344" s="49"/>
      <c r="N344" s="49"/>
      <c r="O344" s="51"/>
      <c r="P344" s="49"/>
      <c r="T344" s="319"/>
      <c r="U344" s="319"/>
      <c r="V344" s="319"/>
      <c r="W344" s="319"/>
      <c r="X344" s="319"/>
      <c r="Y344" s="319"/>
      <c r="Z344" s="319"/>
      <c r="AA344" s="319"/>
      <c r="AB344" s="319"/>
      <c r="AC344" s="319"/>
      <c r="AG344" s="220"/>
    </row>
    <row r="345" spans="4:33">
      <c r="D345" s="49"/>
      <c r="E345" s="49"/>
      <c r="F345" s="49"/>
      <c r="G345" s="49"/>
      <c r="H345" s="49"/>
      <c r="I345" s="49"/>
      <c r="J345" s="49"/>
      <c r="K345" s="49"/>
      <c r="L345" s="49"/>
      <c r="M345" s="49"/>
      <c r="N345" s="49"/>
      <c r="O345" s="51"/>
      <c r="P345" s="49"/>
      <c r="T345" s="319"/>
      <c r="U345" s="319"/>
      <c r="V345" s="319"/>
      <c r="W345" s="319"/>
      <c r="X345" s="319"/>
      <c r="Y345" s="319"/>
      <c r="Z345" s="319"/>
      <c r="AA345" s="319"/>
      <c r="AB345" s="319"/>
      <c r="AC345" s="319"/>
      <c r="AG345" s="220"/>
    </row>
    <row r="346" spans="4:33">
      <c r="D346" s="49"/>
      <c r="E346" s="49"/>
      <c r="F346" s="49"/>
      <c r="G346" s="49"/>
      <c r="H346" s="49"/>
      <c r="I346" s="49"/>
      <c r="J346" s="49"/>
      <c r="K346" s="49"/>
      <c r="L346" s="49"/>
      <c r="M346" s="49"/>
      <c r="N346" s="49"/>
      <c r="O346" s="51"/>
      <c r="P346" s="49"/>
      <c r="T346" s="319"/>
      <c r="U346" s="319"/>
      <c r="V346" s="319"/>
      <c r="W346" s="319"/>
      <c r="X346" s="319"/>
      <c r="Y346" s="319"/>
      <c r="Z346" s="319"/>
      <c r="AA346" s="319"/>
      <c r="AB346" s="319"/>
      <c r="AC346" s="319"/>
      <c r="AG346" s="220"/>
    </row>
    <row r="347" spans="4:33">
      <c r="D347" s="49"/>
      <c r="E347" s="49"/>
      <c r="F347" s="49"/>
      <c r="G347" s="49"/>
      <c r="H347" s="49"/>
      <c r="I347" s="49"/>
      <c r="J347" s="49"/>
      <c r="K347" s="49"/>
      <c r="L347" s="49"/>
      <c r="M347" s="49"/>
      <c r="N347" s="49"/>
      <c r="O347" s="51"/>
      <c r="P347" s="49"/>
      <c r="T347" s="319"/>
      <c r="U347" s="319"/>
      <c r="V347" s="319"/>
      <c r="W347" s="319"/>
      <c r="X347" s="319"/>
      <c r="Y347" s="319"/>
      <c r="Z347" s="319"/>
      <c r="AA347" s="319"/>
      <c r="AB347" s="319"/>
      <c r="AC347" s="319"/>
      <c r="AG347" s="220"/>
    </row>
    <row r="348" spans="4:33">
      <c r="D348" s="49"/>
      <c r="E348" s="49"/>
      <c r="F348" s="49"/>
      <c r="G348" s="49"/>
      <c r="H348" s="49"/>
      <c r="I348" s="49"/>
      <c r="J348" s="49"/>
      <c r="K348" s="49"/>
      <c r="L348" s="49"/>
      <c r="M348" s="49"/>
      <c r="N348" s="49"/>
      <c r="O348" s="51"/>
      <c r="P348" s="49"/>
      <c r="T348" s="319"/>
      <c r="U348" s="319"/>
      <c r="V348" s="319"/>
      <c r="W348" s="319"/>
      <c r="X348" s="319"/>
      <c r="Y348" s="319"/>
      <c r="Z348" s="319"/>
      <c r="AA348" s="319"/>
      <c r="AB348" s="319"/>
      <c r="AC348" s="319"/>
      <c r="AG348" s="220"/>
    </row>
    <row r="349" spans="4:33">
      <c r="D349" s="49"/>
      <c r="E349" s="49"/>
      <c r="F349" s="49"/>
      <c r="G349" s="49"/>
      <c r="H349" s="49"/>
      <c r="I349" s="49"/>
      <c r="J349" s="49"/>
      <c r="K349" s="49"/>
      <c r="L349" s="49"/>
      <c r="M349" s="49"/>
      <c r="N349" s="49"/>
      <c r="O349" s="51"/>
      <c r="P349" s="49"/>
      <c r="T349" s="319"/>
      <c r="U349" s="319"/>
      <c r="V349" s="319"/>
      <c r="W349" s="319"/>
      <c r="X349" s="319"/>
      <c r="Y349" s="319"/>
      <c r="Z349" s="319"/>
      <c r="AA349" s="319"/>
      <c r="AB349" s="319"/>
      <c r="AC349" s="319"/>
      <c r="AG349" s="220"/>
    </row>
    <row r="350" spans="4:33">
      <c r="D350" s="49"/>
      <c r="E350" s="49"/>
      <c r="F350" s="49"/>
      <c r="G350" s="49"/>
      <c r="H350" s="49"/>
      <c r="I350" s="49"/>
      <c r="J350" s="49"/>
      <c r="K350" s="49"/>
      <c r="L350" s="49"/>
      <c r="M350" s="49"/>
      <c r="N350" s="49"/>
      <c r="O350" s="51"/>
      <c r="P350" s="49"/>
      <c r="T350" s="319"/>
      <c r="U350" s="319"/>
      <c r="V350" s="319"/>
      <c r="W350" s="319"/>
      <c r="X350" s="319"/>
      <c r="Y350" s="319"/>
      <c r="Z350" s="319"/>
      <c r="AA350" s="319"/>
      <c r="AB350" s="319"/>
      <c r="AC350" s="319"/>
      <c r="AG350" s="220"/>
    </row>
    <row r="351" spans="4:33">
      <c r="D351" s="49"/>
      <c r="E351" s="49"/>
      <c r="F351" s="49"/>
      <c r="G351" s="49"/>
      <c r="H351" s="49"/>
      <c r="I351" s="49"/>
      <c r="J351" s="49"/>
      <c r="K351" s="49"/>
      <c r="L351" s="49"/>
      <c r="M351" s="49"/>
      <c r="N351" s="49"/>
      <c r="O351" s="51"/>
      <c r="P351" s="49"/>
      <c r="T351" s="319"/>
      <c r="U351" s="319"/>
      <c r="V351" s="319"/>
      <c r="W351" s="319"/>
      <c r="X351" s="319"/>
      <c r="Y351" s="319"/>
      <c r="Z351" s="319"/>
      <c r="AA351" s="319"/>
      <c r="AB351" s="319"/>
      <c r="AC351" s="319"/>
      <c r="AG351" s="220"/>
    </row>
    <row r="352" spans="4:33">
      <c r="D352" s="49"/>
      <c r="E352" s="49"/>
      <c r="F352" s="49"/>
      <c r="G352" s="49"/>
      <c r="H352" s="49"/>
      <c r="I352" s="49"/>
      <c r="J352" s="49"/>
      <c r="K352" s="49"/>
      <c r="L352" s="49"/>
      <c r="M352" s="49"/>
      <c r="N352" s="49"/>
      <c r="O352" s="51"/>
      <c r="P352" s="49"/>
      <c r="T352" s="319"/>
      <c r="U352" s="319"/>
      <c r="V352" s="319"/>
      <c r="W352" s="319"/>
      <c r="X352" s="319"/>
      <c r="Y352" s="319"/>
      <c r="Z352" s="319"/>
      <c r="AA352" s="319"/>
      <c r="AB352" s="319"/>
      <c r="AC352" s="319"/>
      <c r="AG352" s="220"/>
    </row>
    <row r="353" spans="4:33">
      <c r="D353" s="49"/>
      <c r="E353" s="49"/>
      <c r="F353" s="49"/>
      <c r="G353" s="49"/>
      <c r="H353" s="49"/>
      <c r="I353" s="49"/>
      <c r="J353" s="49"/>
      <c r="K353" s="49"/>
      <c r="L353" s="49"/>
      <c r="M353" s="49"/>
      <c r="N353" s="49"/>
      <c r="O353" s="51"/>
      <c r="P353" s="49"/>
      <c r="T353" s="319"/>
      <c r="U353" s="319"/>
      <c r="V353" s="319"/>
      <c r="W353" s="319"/>
      <c r="X353" s="319"/>
      <c r="Y353" s="319"/>
      <c r="Z353" s="319"/>
      <c r="AA353" s="319"/>
      <c r="AB353" s="319"/>
      <c r="AC353" s="319"/>
      <c r="AG353" s="220"/>
    </row>
    <row r="354" spans="4:33">
      <c r="D354" s="49"/>
      <c r="E354" s="49"/>
      <c r="F354" s="49"/>
      <c r="G354" s="49"/>
      <c r="H354" s="49"/>
      <c r="I354" s="49"/>
      <c r="J354" s="49"/>
      <c r="K354" s="49"/>
      <c r="L354" s="49"/>
      <c r="M354" s="49"/>
      <c r="N354" s="49"/>
      <c r="O354" s="51"/>
      <c r="P354" s="49"/>
      <c r="T354" s="319"/>
      <c r="U354" s="319"/>
      <c r="V354" s="319"/>
      <c r="W354" s="319"/>
      <c r="X354" s="319"/>
      <c r="Y354" s="319"/>
      <c r="Z354" s="319"/>
      <c r="AA354" s="319"/>
      <c r="AB354" s="319"/>
      <c r="AC354" s="319"/>
      <c r="AG354" s="220"/>
    </row>
    <row r="355" spans="4:33">
      <c r="D355" s="49"/>
      <c r="E355" s="49"/>
      <c r="F355" s="49"/>
      <c r="G355" s="49"/>
      <c r="H355" s="49"/>
      <c r="I355" s="49"/>
      <c r="J355" s="49"/>
      <c r="K355" s="49"/>
      <c r="L355" s="49"/>
      <c r="M355" s="49"/>
      <c r="N355" s="49"/>
      <c r="O355" s="51"/>
      <c r="P355" s="49"/>
      <c r="T355" s="319"/>
      <c r="U355" s="319"/>
      <c r="V355" s="319"/>
      <c r="W355" s="319"/>
      <c r="X355" s="319"/>
      <c r="Y355" s="319"/>
      <c r="Z355" s="319"/>
      <c r="AA355" s="319"/>
      <c r="AB355" s="319"/>
      <c r="AC355" s="319"/>
      <c r="AG355" s="220"/>
    </row>
    <row r="356" spans="4:33">
      <c r="D356" s="49"/>
      <c r="E356" s="49"/>
      <c r="F356" s="49"/>
      <c r="G356" s="49"/>
      <c r="H356" s="49"/>
      <c r="I356" s="49"/>
      <c r="J356" s="49"/>
      <c r="K356" s="49"/>
      <c r="L356" s="49"/>
      <c r="M356" s="49"/>
      <c r="N356" s="49"/>
      <c r="O356" s="51"/>
      <c r="P356" s="49"/>
      <c r="T356" s="319"/>
      <c r="U356" s="319"/>
      <c r="V356" s="319"/>
      <c r="W356" s="319"/>
      <c r="X356" s="319"/>
      <c r="Y356" s="319"/>
      <c r="Z356" s="319"/>
      <c r="AA356" s="319"/>
      <c r="AB356" s="319"/>
      <c r="AC356" s="319"/>
      <c r="AG356" s="220"/>
    </row>
    <row r="357" spans="4:33">
      <c r="D357" s="49"/>
      <c r="E357" s="49"/>
      <c r="F357" s="49"/>
      <c r="G357" s="49"/>
      <c r="H357" s="49"/>
      <c r="I357" s="49"/>
      <c r="J357" s="49"/>
      <c r="K357" s="49"/>
      <c r="L357" s="49"/>
      <c r="M357" s="49"/>
      <c r="N357" s="49"/>
      <c r="O357" s="51"/>
      <c r="P357" s="49"/>
      <c r="T357" s="319"/>
      <c r="U357" s="319"/>
      <c r="V357" s="319"/>
      <c r="W357" s="319"/>
      <c r="X357" s="319"/>
      <c r="Y357" s="319"/>
      <c r="Z357" s="319"/>
      <c r="AA357" s="319"/>
      <c r="AB357" s="319"/>
      <c r="AC357" s="319"/>
      <c r="AG357" s="220"/>
    </row>
    <row r="358" spans="4:33">
      <c r="D358" s="49"/>
      <c r="E358" s="49"/>
      <c r="F358" s="49"/>
      <c r="G358" s="49"/>
      <c r="H358" s="49"/>
      <c r="I358" s="49"/>
      <c r="J358" s="49"/>
      <c r="K358" s="49"/>
      <c r="L358" s="49"/>
      <c r="M358" s="49"/>
      <c r="N358" s="49"/>
      <c r="O358" s="51"/>
      <c r="P358" s="49"/>
      <c r="T358" s="319"/>
      <c r="U358" s="319"/>
      <c r="V358" s="319"/>
      <c r="W358" s="319"/>
      <c r="X358" s="319"/>
      <c r="Y358" s="319"/>
      <c r="Z358" s="319"/>
      <c r="AA358" s="319"/>
      <c r="AB358" s="319"/>
      <c r="AC358" s="319"/>
      <c r="AG358" s="220"/>
    </row>
    <row r="359" spans="4:33">
      <c r="D359" s="49"/>
      <c r="E359" s="49"/>
      <c r="F359" s="49"/>
      <c r="G359" s="49"/>
      <c r="H359" s="49"/>
      <c r="I359" s="49"/>
      <c r="J359" s="49"/>
      <c r="K359" s="49"/>
      <c r="L359" s="49"/>
      <c r="M359" s="49"/>
      <c r="N359" s="49"/>
      <c r="O359" s="51"/>
      <c r="P359" s="49"/>
      <c r="T359" s="319"/>
      <c r="U359" s="319"/>
      <c r="V359" s="319"/>
      <c r="W359" s="319"/>
      <c r="X359" s="319"/>
      <c r="Y359" s="319"/>
      <c r="Z359" s="319"/>
      <c r="AA359" s="319"/>
      <c r="AB359" s="319"/>
      <c r="AC359" s="319"/>
      <c r="AG359" s="220"/>
    </row>
    <row r="360" spans="4:33">
      <c r="D360" s="49"/>
      <c r="E360" s="49"/>
      <c r="F360" s="49"/>
      <c r="G360" s="49"/>
      <c r="H360" s="49"/>
      <c r="I360" s="49"/>
      <c r="J360" s="49"/>
      <c r="K360" s="49"/>
      <c r="L360" s="49"/>
      <c r="M360" s="49"/>
      <c r="N360" s="49"/>
      <c r="O360" s="51"/>
      <c r="P360" s="49"/>
      <c r="T360" s="319"/>
      <c r="U360" s="319"/>
      <c r="V360" s="319"/>
      <c r="W360" s="319"/>
      <c r="X360" s="319"/>
      <c r="Y360" s="319"/>
      <c r="Z360" s="319"/>
      <c r="AA360" s="319"/>
      <c r="AB360" s="319"/>
      <c r="AC360" s="319"/>
      <c r="AG360" s="220"/>
    </row>
    <row r="361" spans="4:33">
      <c r="D361" s="49"/>
      <c r="E361" s="49"/>
      <c r="F361" s="49"/>
      <c r="G361" s="49"/>
      <c r="H361" s="49"/>
      <c r="I361" s="49"/>
      <c r="J361" s="49"/>
      <c r="K361" s="49"/>
      <c r="L361" s="49"/>
      <c r="M361" s="49"/>
      <c r="N361" s="49"/>
      <c r="O361" s="51"/>
      <c r="P361" s="49"/>
      <c r="T361" s="319"/>
      <c r="U361" s="319"/>
      <c r="V361" s="319"/>
      <c r="W361" s="319"/>
      <c r="X361" s="319"/>
      <c r="Y361" s="319"/>
      <c r="Z361" s="319"/>
      <c r="AA361" s="319"/>
      <c r="AB361" s="319"/>
      <c r="AC361" s="319"/>
      <c r="AG361" s="220"/>
    </row>
    <row r="362" spans="4:33">
      <c r="D362" s="49"/>
      <c r="E362" s="49"/>
      <c r="F362" s="49"/>
      <c r="G362" s="49"/>
      <c r="H362" s="49"/>
      <c r="I362" s="49"/>
      <c r="J362" s="49"/>
      <c r="K362" s="49"/>
      <c r="L362" s="49"/>
      <c r="M362" s="49"/>
      <c r="N362" s="49"/>
      <c r="O362" s="51"/>
      <c r="P362" s="49"/>
      <c r="T362" s="319"/>
      <c r="U362" s="319"/>
      <c r="V362" s="319"/>
      <c r="W362" s="319"/>
      <c r="X362" s="319"/>
      <c r="Y362" s="319"/>
      <c r="Z362" s="319"/>
      <c r="AA362" s="319"/>
      <c r="AB362" s="319"/>
      <c r="AC362" s="319"/>
      <c r="AG362" s="220"/>
    </row>
    <row r="363" spans="4:33">
      <c r="D363" s="49"/>
      <c r="E363" s="49"/>
      <c r="F363" s="49"/>
      <c r="G363" s="49"/>
      <c r="H363" s="49"/>
      <c r="I363" s="49"/>
      <c r="J363" s="49"/>
      <c r="K363" s="49"/>
      <c r="L363" s="49"/>
      <c r="M363" s="49"/>
      <c r="N363" s="49"/>
      <c r="O363" s="51"/>
      <c r="P363" s="49"/>
      <c r="T363" s="319"/>
      <c r="U363" s="319"/>
      <c r="V363" s="319"/>
      <c r="W363" s="319"/>
      <c r="X363" s="319"/>
      <c r="Y363" s="319"/>
      <c r="Z363" s="319"/>
      <c r="AA363" s="319"/>
      <c r="AB363" s="319"/>
      <c r="AC363" s="319"/>
      <c r="AG363" s="220"/>
    </row>
    <row r="364" spans="4:33">
      <c r="D364" s="49"/>
      <c r="E364" s="49"/>
      <c r="F364" s="49"/>
      <c r="G364" s="49"/>
      <c r="H364" s="49"/>
      <c r="I364" s="49"/>
      <c r="J364" s="49"/>
      <c r="K364" s="49"/>
      <c r="L364" s="49"/>
      <c r="M364" s="49"/>
      <c r="N364" s="49"/>
      <c r="O364" s="51"/>
      <c r="P364" s="49"/>
      <c r="T364" s="319"/>
      <c r="U364" s="319"/>
      <c r="V364" s="319"/>
      <c r="W364" s="319"/>
      <c r="X364" s="319"/>
      <c r="Y364" s="319"/>
      <c r="Z364" s="319"/>
      <c r="AA364" s="319"/>
      <c r="AB364" s="319"/>
      <c r="AC364" s="319"/>
      <c r="AG364" s="220"/>
    </row>
    <row r="365" spans="4:33">
      <c r="D365" s="49"/>
      <c r="E365" s="49"/>
      <c r="F365" s="49"/>
      <c r="G365" s="49"/>
      <c r="H365" s="49"/>
      <c r="I365" s="49"/>
      <c r="J365" s="49"/>
      <c r="K365" s="49"/>
      <c r="L365" s="49"/>
      <c r="M365" s="49"/>
      <c r="N365" s="49"/>
      <c r="O365" s="51"/>
      <c r="P365" s="49"/>
      <c r="T365" s="319"/>
      <c r="U365" s="319"/>
      <c r="V365" s="319"/>
      <c r="W365" s="319"/>
      <c r="X365" s="319"/>
      <c r="Y365" s="319"/>
      <c r="Z365" s="319"/>
      <c r="AA365" s="319"/>
      <c r="AB365" s="319"/>
      <c r="AC365" s="319"/>
      <c r="AG365" s="220"/>
    </row>
    <row r="366" spans="4:33">
      <c r="D366" s="49"/>
      <c r="E366" s="49"/>
      <c r="F366" s="49"/>
      <c r="G366" s="49"/>
      <c r="H366" s="49"/>
      <c r="I366" s="49"/>
      <c r="J366" s="49"/>
      <c r="K366" s="49"/>
      <c r="L366" s="49"/>
      <c r="M366" s="49"/>
      <c r="N366" s="49"/>
      <c r="O366" s="51"/>
      <c r="P366" s="49"/>
      <c r="T366" s="319"/>
      <c r="U366" s="319"/>
      <c r="V366" s="319"/>
      <c r="W366" s="319"/>
      <c r="X366" s="319"/>
      <c r="Y366" s="319"/>
      <c r="Z366" s="319"/>
      <c r="AA366" s="319"/>
      <c r="AB366" s="319"/>
      <c r="AC366" s="319"/>
      <c r="AG366" s="220"/>
    </row>
    <row r="367" spans="4:33">
      <c r="D367" s="49"/>
      <c r="E367" s="49"/>
      <c r="F367" s="49"/>
      <c r="G367" s="49"/>
      <c r="H367" s="49"/>
      <c r="I367" s="49"/>
      <c r="J367" s="49"/>
      <c r="K367" s="49"/>
      <c r="L367" s="49"/>
      <c r="M367" s="49"/>
      <c r="N367" s="49"/>
      <c r="O367" s="51"/>
      <c r="P367" s="49"/>
      <c r="T367" s="319"/>
      <c r="U367" s="319"/>
      <c r="V367" s="319"/>
      <c r="W367" s="319"/>
      <c r="X367" s="319"/>
      <c r="Y367" s="319"/>
      <c r="Z367" s="319"/>
      <c r="AA367" s="319"/>
      <c r="AB367" s="319"/>
      <c r="AC367" s="319"/>
      <c r="AG367" s="220"/>
    </row>
    <row r="368" spans="4:33">
      <c r="D368" s="49"/>
      <c r="E368" s="49"/>
      <c r="F368" s="49"/>
      <c r="G368" s="49"/>
      <c r="H368" s="49"/>
      <c r="I368" s="49"/>
      <c r="J368" s="49"/>
      <c r="K368" s="49"/>
      <c r="L368" s="49"/>
      <c r="M368" s="49"/>
      <c r="N368" s="49"/>
      <c r="O368" s="51"/>
      <c r="P368" s="49"/>
      <c r="T368" s="319"/>
      <c r="U368" s="319"/>
      <c r="V368" s="319"/>
      <c r="W368" s="319"/>
      <c r="X368" s="319"/>
      <c r="Y368" s="319"/>
      <c r="Z368" s="319"/>
      <c r="AA368" s="319"/>
      <c r="AB368" s="319"/>
      <c r="AC368" s="319"/>
      <c r="AG368" s="220"/>
    </row>
    <row r="369" spans="4:33">
      <c r="D369" s="49"/>
      <c r="E369" s="49"/>
      <c r="F369" s="49"/>
      <c r="G369" s="49"/>
      <c r="H369" s="49"/>
      <c r="I369" s="49"/>
      <c r="J369" s="49"/>
      <c r="K369" s="49"/>
      <c r="L369" s="49"/>
      <c r="M369" s="49"/>
      <c r="N369" s="49"/>
      <c r="O369" s="51"/>
      <c r="P369" s="49"/>
      <c r="T369" s="319"/>
      <c r="U369" s="319"/>
      <c r="V369" s="319"/>
      <c r="W369" s="319"/>
      <c r="X369" s="319"/>
      <c r="Y369" s="319"/>
      <c r="Z369" s="319"/>
      <c r="AA369" s="319"/>
      <c r="AB369" s="319"/>
      <c r="AC369" s="319"/>
      <c r="AG369" s="220"/>
    </row>
    <row r="370" spans="4:33">
      <c r="D370" s="49"/>
      <c r="E370" s="49"/>
      <c r="F370" s="49"/>
      <c r="G370" s="49"/>
      <c r="H370" s="49"/>
      <c r="I370" s="49"/>
      <c r="J370" s="49"/>
      <c r="K370" s="49"/>
      <c r="L370" s="49"/>
      <c r="M370" s="49"/>
      <c r="N370" s="49"/>
      <c r="O370" s="51"/>
      <c r="P370" s="49"/>
      <c r="T370" s="319"/>
      <c r="U370" s="319"/>
      <c r="V370" s="319"/>
      <c r="W370" s="319"/>
      <c r="X370" s="319"/>
      <c r="Y370" s="319"/>
      <c r="Z370" s="319"/>
      <c r="AA370" s="319"/>
      <c r="AB370" s="319"/>
      <c r="AC370" s="319"/>
      <c r="AG370" s="220"/>
    </row>
    <row r="371" spans="4:33">
      <c r="D371" s="49"/>
      <c r="E371" s="49"/>
      <c r="F371" s="49"/>
      <c r="G371" s="49"/>
      <c r="H371" s="49"/>
      <c r="I371" s="49"/>
      <c r="J371" s="49"/>
      <c r="K371" s="49"/>
      <c r="L371" s="49"/>
      <c r="M371" s="49"/>
      <c r="N371" s="49"/>
      <c r="O371" s="51"/>
      <c r="P371" s="49"/>
      <c r="T371" s="319"/>
      <c r="U371" s="319"/>
      <c r="V371" s="319"/>
      <c r="W371" s="319"/>
      <c r="X371" s="319"/>
      <c r="Y371" s="319"/>
      <c r="Z371" s="319"/>
      <c r="AA371" s="319"/>
      <c r="AB371" s="319"/>
      <c r="AC371" s="319"/>
      <c r="AG371" s="220"/>
    </row>
    <row r="372" spans="4:33">
      <c r="D372" s="49"/>
      <c r="E372" s="49"/>
      <c r="F372" s="49"/>
      <c r="G372" s="49"/>
      <c r="H372" s="49"/>
      <c r="I372" s="49"/>
      <c r="J372" s="49"/>
      <c r="K372" s="49"/>
      <c r="L372" s="49"/>
      <c r="M372" s="49"/>
      <c r="N372" s="49"/>
      <c r="O372" s="51"/>
      <c r="P372" s="49"/>
      <c r="T372" s="319"/>
      <c r="U372" s="319"/>
      <c r="V372" s="319"/>
      <c r="W372" s="319"/>
      <c r="X372" s="319"/>
      <c r="Y372" s="319"/>
      <c r="Z372" s="319"/>
      <c r="AA372" s="319"/>
      <c r="AB372" s="319"/>
      <c r="AC372" s="319"/>
      <c r="AG372" s="220"/>
    </row>
    <row r="373" spans="4:33">
      <c r="D373" s="49"/>
      <c r="E373" s="49"/>
      <c r="F373" s="49"/>
      <c r="G373" s="49"/>
      <c r="H373" s="49"/>
      <c r="I373" s="49"/>
      <c r="J373" s="49"/>
      <c r="K373" s="49"/>
      <c r="L373" s="49"/>
      <c r="M373" s="49"/>
      <c r="N373" s="49"/>
      <c r="O373" s="51"/>
      <c r="P373" s="49"/>
      <c r="T373" s="319"/>
      <c r="U373" s="319"/>
      <c r="V373" s="319"/>
      <c r="W373" s="319"/>
      <c r="X373" s="319"/>
      <c r="Y373" s="319"/>
      <c r="Z373" s="319"/>
      <c r="AA373" s="319"/>
      <c r="AB373" s="319"/>
      <c r="AC373" s="319"/>
      <c r="AG373" s="220"/>
    </row>
    <row r="374" spans="4:33">
      <c r="D374" s="49"/>
      <c r="E374" s="49"/>
      <c r="F374" s="49"/>
      <c r="G374" s="49"/>
      <c r="H374" s="49"/>
      <c r="I374" s="49"/>
      <c r="J374" s="49"/>
      <c r="K374" s="49"/>
      <c r="L374" s="49"/>
      <c r="M374" s="49"/>
      <c r="N374" s="49"/>
      <c r="O374" s="51"/>
      <c r="P374" s="49"/>
      <c r="T374" s="319"/>
      <c r="U374" s="319"/>
      <c r="V374" s="319"/>
      <c r="W374" s="319"/>
      <c r="X374" s="319"/>
      <c r="Y374" s="319"/>
      <c r="Z374" s="319"/>
      <c r="AA374" s="319"/>
      <c r="AB374" s="319"/>
      <c r="AC374" s="319"/>
      <c r="AG374" s="220"/>
    </row>
    <row r="375" spans="4:33">
      <c r="D375" s="49"/>
      <c r="E375" s="49"/>
      <c r="F375" s="49"/>
      <c r="G375" s="49"/>
      <c r="H375" s="49"/>
      <c r="I375" s="49"/>
      <c r="J375" s="49"/>
      <c r="K375" s="49"/>
      <c r="L375" s="49"/>
      <c r="M375" s="49"/>
      <c r="N375" s="49"/>
      <c r="O375" s="51"/>
      <c r="P375" s="49"/>
      <c r="T375" s="319"/>
      <c r="U375" s="319"/>
      <c r="V375" s="319"/>
      <c r="W375" s="319"/>
      <c r="X375" s="319"/>
      <c r="Y375" s="319"/>
      <c r="Z375" s="319"/>
      <c r="AA375" s="319"/>
      <c r="AB375" s="319"/>
      <c r="AC375" s="319"/>
      <c r="AG375" s="220"/>
    </row>
    <row r="376" spans="4:33">
      <c r="D376" s="49"/>
      <c r="E376" s="49"/>
      <c r="F376" s="49"/>
      <c r="G376" s="49"/>
      <c r="H376" s="49"/>
      <c r="I376" s="49"/>
      <c r="J376" s="49"/>
      <c r="K376" s="49"/>
      <c r="L376" s="49"/>
      <c r="M376" s="49"/>
      <c r="N376" s="49"/>
      <c r="O376" s="51"/>
      <c r="P376" s="49"/>
      <c r="T376" s="319"/>
      <c r="U376" s="319"/>
      <c r="V376" s="319"/>
      <c r="W376" s="319"/>
      <c r="X376" s="319"/>
      <c r="Y376" s="319"/>
      <c r="Z376" s="319"/>
      <c r="AA376" s="319"/>
      <c r="AB376" s="319"/>
      <c r="AC376" s="319"/>
      <c r="AG376" s="220"/>
    </row>
    <row r="377" spans="4:33">
      <c r="D377" s="49"/>
      <c r="E377" s="49"/>
      <c r="F377" s="49"/>
      <c r="G377" s="49"/>
      <c r="H377" s="49"/>
      <c r="I377" s="49"/>
      <c r="J377" s="49"/>
      <c r="K377" s="49"/>
      <c r="L377" s="49"/>
      <c r="M377" s="49"/>
      <c r="N377" s="49"/>
      <c r="O377" s="51"/>
      <c r="P377" s="49"/>
      <c r="T377" s="319"/>
      <c r="U377" s="319"/>
      <c r="V377" s="319"/>
      <c r="W377" s="319"/>
      <c r="X377" s="319"/>
      <c r="Y377" s="319"/>
      <c r="Z377" s="319"/>
      <c r="AA377" s="319"/>
      <c r="AB377" s="319"/>
      <c r="AC377" s="319"/>
      <c r="AG377" s="220"/>
    </row>
    <row r="378" spans="4:33">
      <c r="D378" s="49"/>
      <c r="E378" s="49"/>
      <c r="F378" s="49"/>
      <c r="G378" s="49"/>
      <c r="H378" s="49"/>
      <c r="I378" s="49"/>
      <c r="J378" s="49"/>
      <c r="K378" s="49"/>
      <c r="L378" s="49"/>
      <c r="M378" s="49"/>
      <c r="N378" s="49"/>
      <c r="O378" s="51"/>
      <c r="P378" s="49"/>
      <c r="T378" s="319"/>
      <c r="U378" s="319"/>
      <c r="V378" s="319"/>
      <c r="W378" s="319"/>
      <c r="X378" s="319"/>
      <c r="Y378" s="319"/>
      <c r="Z378" s="319"/>
      <c r="AA378" s="319"/>
      <c r="AB378" s="319"/>
      <c r="AC378" s="319"/>
      <c r="AG378" s="220"/>
    </row>
    <row r="379" spans="4:33">
      <c r="D379" s="49"/>
      <c r="E379" s="49"/>
      <c r="F379" s="49"/>
      <c r="G379" s="49"/>
      <c r="H379" s="49"/>
      <c r="I379" s="49"/>
      <c r="J379" s="49"/>
      <c r="K379" s="49"/>
      <c r="L379" s="49"/>
      <c r="M379" s="49"/>
      <c r="N379" s="49"/>
      <c r="O379" s="51"/>
      <c r="P379" s="49"/>
      <c r="T379" s="319"/>
      <c r="U379" s="319"/>
      <c r="V379" s="319"/>
      <c r="W379" s="319"/>
      <c r="X379" s="319"/>
      <c r="Y379" s="319"/>
      <c r="Z379" s="319"/>
      <c r="AA379" s="319"/>
      <c r="AB379" s="319"/>
      <c r="AC379" s="319"/>
      <c r="AG379" s="220"/>
    </row>
    <row r="380" spans="4:33">
      <c r="D380" s="49"/>
      <c r="E380" s="49"/>
      <c r="F380" s="49"/>
      <c r="G380" s="49"/>
      <c r="H380" s="49"/>
      <c r="I380" s="49"/>
      <c r="J380" s="49"/>
      <c r="K380" s="49"/>
      <c r="L380" s="49"/>
      <c r="M380" s="49"/>
      <c r="N380" s="49"/>
      <c r="O380" s="51"/>
      <c r="P380" s="49"/>
      <c r="T380" s="319"/>
      <c r="U380" s="319"/>
      <c r="V380" s="319"/>
      <c r="W380" s="319"/>
      <c r="X380" s="319"/>
      <c r="Y380" s="319"/>
      <c r="Z380" s="319"/>
      <c r="AA380" s="319"/>
      <c r="AB380" s="319"/>
      <c r="AC380" s="319"/>
      <c r="AG380" s="220"/>
    </row>
    <row r="381" spans="4:33">
      <c r="D381" s="49"/>
      <c r="E381" s="49"/>
      <c r="F381" s="49"/>
      <c r="G381" s="49"/>
      <c r="H381" s="49"/>
      <c r="I381" s="49"/>
      <c r="J381" s="49"/>
      <c r="K381" s="49"/>
      <c r="L381" s="49"/>
      <c r="M381" s="49"/>
      <c r="N381" s="49"/>
      <c r="O381" s="51"/>
      <c r="P381" s="49"/>
      <c r="T381" s="319"/>
      <c r="U381" s="319"/>
      <c r="V381" s="319"/>
      <c r="W381" s="319"/>
      <c r="X381" s="319"/>
      <c r="Y381" s="319"/>
      <c r="Z381" s="319"/>
      <c r="AA381" s="319"/>
      <c r="AB381" s="319"/>
      <c r="AC381" s="319"/>
      <c r="AG381" s="220"/>
    </row>
    <row r="382" spans="4:33">
      <c r="D382" s="49"/>
      <c r="E382" s="49"/>
      <c r="F382" s="49"/>
      <c r="G382" s="49"/>
      <c r="H382" s="49"/>
      <c r="I382" s="49"/>
      <c r="J382" s="49"/>
      <c r="K382" s="49"/>
      <c r="L382" s="49"/>
      <c r="M382" s="49"/>
      <c r="N382" s="49"/>
      <c r="O382" s="51"/>
      <c r="P382" s="49"/>
      <c r="T382" s="319"/>
      <c r="U382" s="319"/>
      <c r="V382" s="319"/>
      <c r="W382" s="319"/>
      <c r="X382" s="319"/>
      <c r="Y382" s="319"/>
      <c r="Z382" s="319"/>
      <c r="AA382" s="319"/>
      <c r="AB382" s="319"/>
      <c r="AC382" s="319"/>
      <c r="AG382" s="220"/>
    </row>
    <row r="383" spans="4:33">
      <c r="D383" s="49"/>
      <c r="E383" s="49"/>
      <c r="F383" s="49"/>
      <c r="G383" s="49"/>
      <c r="H383" s="49"/>
      <c r="I383" s="49"/>
      <c r="J383" s="49"/>
      <c r="K383" s="49"/>
      <c r="L383" s="49"/>
      <c r="M383" s="49"/>
      <c r="N383" s="49"/>
      <c r="O383" s="51"/>
      <c r="P383" s="49"/>
      <c r="T383" s="319"/>
      <c r="U383" s="319"/>
      <c r="V383" s="319"/>
      <c r="W383" s="319"/>
      <c r="X383" s="319"/>
      <c r="Y383" s="319"/>
      <c r="Z383" s="319"/>
      <c r="AA383" s="319"/>
      <c r="AB383" s="319"/>
      <c r="AC383" s="319"/>
      <c r="AG383" s="220"/>
    </row>
    <row r="384" spans="4:33">
      <c r="D384" s="49"/>
      <c r="E384" s="49"/>
      <c r="F384" s="49"/>
      <c r="G384" s="49"/>
      <c r="H384" s="49"/>
      <c r="I384" s="49"/>
      <c r="J384" s="49"/>
      <c r="K384" s="49"/>
      <c r="L384" s="49"/>
      <c r="M384" s="49"/>
      <c r="N384" s="49"/>
      <c r="O384" s="51"/>
      <c r="P384" s="49"/>
      <c r="T384" s="319"/>
      <c r="U384" s="319"/>
      <c r="V384" s="319"/>
      <c r="W384" s="319"/>
      <c r="X384" s="319"/>
      <c r="Y384" s="319"/>
      <c r="Z384" s="319"/>
      <c r="AA384" s="319"/>
      <c r="AB384" s="319"/>
      <c r="AC384" s="319"/>
      <c r="AG384" s="220"/>
    </row>
    <row r="385" spans="4:33">
      <c r="D385" s="49"/>
      <c r="E385" s="49"/>
      <c r="F385" s="49"/>
      <c r="G385" s="49"/>
      <c r="H385" s="49"/>
      <c r="I385" s="49"/>
      <c r="J385" s="49"/>
      <c r="K385" s="49"/>
      <c r="L385" s="49"/>
      <c r="M385" s="49"/>
      <c r="N385" s="49"/>
      <c r="O385" s="51"/>
      <c r="P385" s="49"/>
      <c r="T385" s="319"/>
      <c r="U385" s="319"/>
      <c r="V385" s="319"/>
      <c r="W385" s="319"/>
      <c r="X385" s="319"/>
      <c r="Y385" s="319"/>
      <c r="Z385" s="319"/>
      <c r="AA385" s="319"/>
      <c r="AB385" s="319"/>
      <c r="AC385" s="319"/>
      <c r="AG385" s="220"/>
    </row>
    <row r="386" spans="4:33">
      <c r="D386" s="49"/>
      <c r="E386" s="49"/>
      <c r="F386" s="49"/>
      <c r="G386" s="49"/>
      <c r="H386" s="49"/>
      <c r="I386" s="49"/>
      <c r="J386" s="49"/>
      <c r="K386" s="49"/>
      <c r="L386" s="49"/>
      <c r="M386" s="49"/>
      <c r="N386" s="49"/>
      <c r="O386" s="51"/>
      <c r="P386" s="49"/>
      <c r="T386" s="319"/>
      <c r="U386" s="319"/>
      <c r="V386" s="319"/>
      <c r="W386" s="319"/>
      <c r="X386" s="319"/>
      <c r="Y386" s="319"/>
      <c r="Z386" s="319"/>
      <c r="AA386" s="319"/>
      <c r="AB386" s="319"/>
      <c r="AC386" s="319"/>
      <c r="AG386" s="220"/>
    </row>
    <row r="387" spans="4:33">
      <c r="D387" s="49"/>
      <c r="E387" s="49"/>
      <c r="F387" s="49"/>
      <c r="G387" s="49"/>
      <c r="H387" s="49"/>
      <c r="I387" s="49"/>
      <c r="J387" s="49"/>
      <c r="K387" s="49"/>
      <c r="L387" s="49"/>
      <c r="M387" s="49"/>
      <c r="N387" s="49"/>
      <c r="O387" s="51"/>
      <c r="P387" s="49"/>
      <c r="T387" s="319"/>
      <c r="U387" s="319"/>
      <c r="V387" s="319"/>
      <c r="W387" s="319"/>
      <c r="X387" s="319"/>
      <c r="Y387" s="319"/>
      <c r="Z387" s="319"/>
      <c r="AA387" s="319"/>
      <c r="AB387" s="319"/>
      <c r="AC387" s="319"/>
      <c r="AG387" s="220"/>
    </row>
    <row r="388" spans="4:33">
      <c r="D388" s="49"/>
      <c r="E388" s="49"/>
      <c r="F388" s="49"/>
      <c r="G388" s="49"/>
      <c r="H388" s="49"/>
      <c r="I388" s="49"/>
      <c r="J388" s="49"/>
      <c r="K388" s="49"/>
      <c r="L388" s="49"/>
      <c r="M388" s="49"/>
      <c r="N388" s="49"/>
      <c r="O388" s="51"/>
      <c r="P388" s="49"/>
      <c r="T388" s="319"/>
      <c r="U388" s="319"/>
      <c r="V388" s="319"/>
      <c r="W388" s="319"/>
      <c r="X388" s="319"/>
      <c r="Y388" s="319"/>
      <c r="Z388" s="319"/>
      <c r="AA388" s="319"/>
      <c r="AB388" s="319"/>
      <c r="AC388" s="319"/>
      <c r="AG388" s="220"/>
    </row>
    <row r="389" spans="4:33">
      <c r="D389" s="49"/>
      <c r="E389" s="49"/>
      <c r="F389" s="49"/>
      <c r="G389" s="49"/>
      <c r="H389" s="49"/>
      <c r="I389" s="49"/>
      <c r="J389" s="49"/>
      <c r="K389" s="49"/>
      <c r="L389" s="49"/>
      <c r="M389" s="49"/>
      <c r="N389" s="49"/>
      <c r="O389" s="51"/>
      <c r="P389" s="49"/>
      <c r="T389" s="319"/>
      <c r="U389" s="319"/>
      <c r="V389" s="319"/>
      <c r="W389" s="319"/>
      <c r="X389" s="319"/>
      <c r="Y389" s="319"/>
      <c r="Z389" s="319"/>
      <c r="AA389" s="319"/>
      <c r="AB389" s="319"/>
      <c r="AC389" s="319"/>
      <c r="AG389" s="220"/>
    </row>
    <row r="390" spans="4:33">
      <c r="D390" s="49"/>
      <c r="E390" s="49"/>
      <c r="F390" s="49"/>
      <c r="G390" s="49"/>
      <c r="H390" s="49"/>
      <c r="I390" s="49"/>
      <c r="J390" s="49"/>
      <c r="K390" s="49"/>
      <c r="L390" s="49"/>
      <c r="M390" s="49"/>
      <c r="N390" s="49"/>
      <c r="O390" s="51"/>
      <c r="P390" s="49"/>
      <c r="T390" s="319"/>
      <c r="U390" s="319"/>
      <c r="V390" s="319"/>
      <c r="W390" s="319"/>
      <c r="X390" s="319"/>
      <c r="Y390" s="319"/>
      <c r="Z390" s="319"/>
      <c r="AA390" s="319"/>
      <c r="AB390" s="319"/>
      <c r="AC390" s="319"/>
      <c r="AG390" s="220"/>
    </row>
    <row r="391" spans="4:33">
      <c r="D391" s="49"/>
      <c r="E391" s="49"/>
      <c r="F391" s="49"/>
      <c r="G391" s="49"/>
      <c r="H391" s="49"/>
      <c r="I391" s="49"/>
      <c r="J391" s="49"/>
      <c r="K391" s="49"/>
      <c r="L391" s="49"/>
      <c r="M391" s="49"/>
      <c r="N391" s="49"/>
      <c r="O391" s="51"/>
      <c r="P391" s="49"/>
      <c r="T391" s="319"/>
      <c r="U391" s="319"/>
      <c r="V391" s="319"/>
      <c r="W391" s="319"/>
      <c r="X391" s="319"/>
      <c r="Y391" s="319"/>
      <c r="Z391" s="319"/>
      <c r="AA391" s="319"/>
      <c r="AB391" s="319"/>
      <c r="AC391" s="319"/>
      <c r="AG391" s="220"/>
    </row>
    <row r="392" spans="4:33">
      <c r="D392" s="49"/>
      <c r="E392" s="49"/>
      <c r="F392" s="49"/>
      <c r="G392" s="49"/>
      <c r="H392" s="49"/>
      <c r="I392" s="49"/>
      <c r="J392" s="49"/>
      <c r="K392" s="49"/>
      <c r="L392" s="49"/>
      <c r="M392" s="49"/>
      <c r="N392" s="49"/>
      <c r="O392" s="51"/>
      <c r="P392" s="49"/>
      <c r="T392" s="319"/>
      <c r="U392" s="319"/>
      <c r="V392" s="319"/>
      <c r="W392" s="319"/>
      <c r="X392" s="319"/>
      <c r="Y392" s="319"/>
      <c r="Z392" s="319"/>
      <c r="AA392" s="319"/>
      <c r="AB392" s="319"/>
      <c r="AC392" s="319"/>
      <c r="AG392" s="220"/>
    </row>
    <row r="393" spans="4:33">
      <c r="D393" s="49"/>
      <c r="E393" s="49"/>
      <c r="F393" s="49"/>
      <c r="G393" s="49"/>
      <c r="H393" s="49"/>
      <c r="I393" s="49"/>
      <c r="J393" s="49"/>
      <c r="K393" s="49"/>
      <c r="L393" s="49"/>
      <c r="M393" s="49"/>
      <c r="N393" s="49"/>
      <c r="O393" s="51"/>
      <c r="P393" s="49"/>
      <c r="AG393" s="220"/>
    </row>
    <row r="394" spans="4:33">
      <c r="D394" s="49"/>
      <c r="E394" s="49"/>
      <c r="F394" s="49"/>
      <c r="G394" s="49"/>
      <c r="H394" s="49"/>
      <c r="I394" s="49"/>
      <c r="J394" s="49"/>
      <c r="K394" s="49"/>
      <c r="L394" s="49"/>
      <c r="M394" s="49"/>
      <c r="N394" s="49"/>
      <c r="O394" s="51"/>
      <c r="P394" s="49"/>
      <c r="AG394" s="220"/>
    </row>
    <row r="395" spans="4:33">
      <c r="D395" s="49"/>
      <c r="E395" s="49"/>
      <c r="F395" s="49"/>
      <c r="G395" s="49"/>
      <c r="H395" s="49"/>
      <c r="I395" s="49"/>
      <c r="J395" s="49"/>
      <c r="K395" s="49"/>
      <c r="L395" s="49"/>
      <c r="M395" s="49"/>
      <c r="N395" s="49"/>
      <c r="O395" s="51"/>
      <c r="P395" s="49"/>
      <c r="AG395" s="220"/>
    </row>
    <row r="396" spans="4:33">
      <c r="D396" s="49"/>
      <c r="E396" s="49"/>
      <c r="F396" s="49"/>
      <c r="G396" s="49"/>
      <c r="H396" s="49"/>
      <c r="I396" s="49"/>
      <c r="J396" s="49"/>
      <c r="K396" s="49"/>
      <c r="L396" s="49"/>
      <c r="M396" s="49"/>
      <c r="N396" s="49"/>
      <c r="O396" s="51"/>
      <c r="P396" s="49"/>
      <c r="AG396" s="220"/>
    </row>
    <row r="397" spans="4:33">
      <c r="D397" s="49"/>
      <c r="E397" s="49"/>
      <c r="F397" s="49"/>
      <c r="G397" s="49"/>
      <c r="H397" s="49"/>
      <c r="I397" s="49"/>
      <c r="J397" s="49"/>
      <c r="K397" s="49"/>
      <c r="L397" s="49"/>
      <c r="M397" s="49"/>
      <c r="N397" s="49"/>
      <c r="O397" s="51"/>
      <c r="P397" s="49"/>
      <c r="AG397" s="220"/>
    </row>
    <row r="398" spans="4:33">
      <c r="D398" s="49"/>
      <c r="E398" s="49"/>
      <c r="F398" s="49"/>
      <c r="G398" s="49"/>
      <c r="H398" s="49"/>
      <c r="I398" s="49"/>
      <c r="J398" s="49"/>
      <c r="K398" s="49"/>
      <c r="L398" s="49"/>
      <c r="M398" s="49"/>
      <c r="N398" s="49"/>
      <c r="O398" s="51"/>
      <c r="P398" s="49"/>
      <c r="AG398" s="220"/>
    </row>
    <row r="399" spans="4:33">
      <c r="D399" s="49"/>
      <c r="E399" s="49"/>
      <c r="F399" s="49"/>
      <c r="G399" s="49"/>
      <c r="H399" s="49"/>
      <c r="I399" s="49"/>
      <c r="J399" s="49"/>
      <c r="K399" s="49"/>
      <c r="L399" s="49"/>
      <c r="M399" s="49"/>
      <c r="N399" s="49"/>
      <c r="O399" s="51"/>
      <c r="P399" s="49"/>
      <c r="AG399" s="220"/>
    </row>
    <row r="400" spans="4:33">
      <c r="D400" s="49"/>
      <c r="E400" s="49"/>
      <c r="F400" s="49"/>
      <c r="G400" s="49"/>
      <c r="H400" s="49"/>
      <c r="I400" s="49"/>
      <c r="J400" s="49"/>
      <c r="K400" s="49"/>
      <c r="L400" s="49"/>
      <c r="M400" s="49"/>
      <c r="N400" s="49"/>
      <c r="O400" s="51"/>
      <c r="P400" s="49"/>
      <c r="AG400" s="220"/>
    </row>
    <row r="401" spans="4:33">
      <c r="D401" s="49"/>
      <c r="E401" s="49"/>
      <c r="F401" s="49"/>
      <c r="G401" s="49"/>
      <c r="H401" s="49"/>
      <c r="I401" s="49"/>
      <c r="J401" s="49"/>
      <c r="K401" s="49"/>
      <c r="L401" s="49"/>
      <c r="M401" s="49"/>
      <c r="N401" s="49"/>
      <c r="O401" s="51"/>
      <c r="P401" s="49"/>
      <c r="AG401" s="220"/>
    </row>
    <row r="402" spans="4:33">
      <c r="D402" s="49"/>
      <c r="E402" s="49"/>
      <c r="F402" s="49"/>
      <c r="G402" s="49"/>
      <c r="H402" s="49"/>
      <c r="I402" s="49"/>
      <c r="J402" s="49"/>
      <c r="K402" s="49"/>
      <c r="L402" s="49"/>
      <c r="M402" s="49"/>
      <c r="N402" s="49"/>
      <c r="O402" s="51"/>
      <c r="P402" s="49"/>
      <c r="AG402" s="220"/>
    </row>
    <row r="403" spans="4:33">
      <c r="D403" s="49"/>
      <c r="E403" s="49"/>
      <c r="F403" s="49"/>
      <c r="G403" s="49"/>
      <c r="H403" s="49"/>
      <c r="I403" s="49"/>
      <c r="J403" s="49"/>
      <c r="K403" s="49"/>
      <c r="L403" s="49"/>
      <c r="M403" s="49"/>
      <c r="N403" s="49"/>
      <c r="O403" s="51"/>
      <c r="P403" s="49"/>
      <c r="AG403" s="220"/>
    </row>
    <row r="404" spans="4:33">
      <c r="D404" s="49"/>
      <c r="E404" s="49"/>
      <c r="F404" s="49"/>
      <c r="G404" s="49"/>
      <c r="H404" s="49"/>
      <c r="I404" s="49"/>
      <c r="J404" s="49"/>
      <c r="K404" s="49"/>
      <c r="L404" s="49"/>
      <c r="M404" s="49"/>
      <c r="N404" s="49"/>
      <c r="O404" s="51"/>
      <c r="P404" s="49"/>
      <c r="AG404" s="220"/>
    </row>
    <row r="405" spans="4:33">
      <c r="D405" s="49"/>
      <c r="E405" s="49"/>
      <c r="F405" s="49"/>
      <c r="G405" s="49"/>
      <c r="H405" s="49"/>
      <c r="I405" s="49"/>
      <c r="J405" s="49"/>
      <c r="K405" s="49"/>
      <c r="L405" s="49"/>
      <c r="M405" s="49"/>
      <c r="N405" s="49"/>
      <c r="O405" s="51"/>
      <c r="P405" s="49"/>
      <c r="AG405" s="220"/>
    </row>
    <row r="406" spans="4:33">
      <c r="D406" s="49"/>
      <c r="E406" s="49"/>
      <c r="F406" s="49"/>
      <c r="G406" s="49"/>
      <c r="H406" s="49"/>
      <c r="I406" s="49"/>
      <c r="J406" s="49"/>
      <c r="K406" s="49"/>
      <c r="L406" s="49"/>
      <c r="M406" s="49"/>
      <c r="N406" s="49"/>
      <c r="O406" s="51"/>
      <c r="P406" s="49"/>
      <c r="AG406" s="220"/>
    </row>
    <row r="407" spans="4:33">
      <c r="D407" s="49"/>
      <c r="E407" s="49"/>
      <c r="F407" s="49"/>
      <c r="G407" s="49"/>
      <c r="H407" s="49"/>
      <c r="I407" s="49"/>
      <c r="J407" s="49"/>
      <c r="K407" s="49"/>
      <c r="L407" s="49"/>
      <c r="M407" s="49"/>
      <c r="N407" s="49"/>
      <c r="O407" s="51"/>
      <c r="P407" s="49"/>
      <c r="AG407" s="220"/>
    </row>
    <row r="408" spans="4:33">
      <c r="D408" s="49"/>
      <c r="E408" s="49"/>
      <c r="F408" s="49"/>
      <c r="G408" s="49"/>
      <c r="H408" s="49"/>
      <c r="I408" s="49"/>
      <c r="J408" s="49"/>
      <c r="K408" s="49"/>
      <c r="L408" s="49"/>
      <c r="M408" s="49"/>
      <c r="N408" s="49"/>
      <c r="O408" s="51"/>
      <c r="P408" s="49"/>
      <c r="AG408" s="220"/>
    </row>
    <row r="409" spans="4:33">
      <c r="D409" s="49"/>
      <c r="E409" s="49"/>
      <c r="F409" s="49"/>
      <c r="G409" s="49"/>
      <c r="H409" s="49"/>
      <c r="I409" s="49"/>
      <c r="J409" s="49"/>
      <c r="K409" s="49"/>
      <c r="L409" s="49"/>
      <c r="M409" s="49"/>
      <c r="N409" s="49"/>
      <c r="O409" s="51"/>
      <c r="P409" s="49"/>
      <c r="AG409" s="220"/>
    </row>
    <row r="410" spans="4:33">
      <c r="D410" s="49"/>
      <c r="E410" s="49"/>
      <c r="F410" s="49"/>
      <c r="G410" s="49"/>
      <c r="H410" s="49"/>
      <c r="I410" s="49"/>
      <c r="J410" s="49"/>
      <c r="K410" s="49"/>
      <c r="L410" s="49"/>
      <c r="M410" s="49"/>
      <c r="N410" s="49"/>
      <c r="O410" s="51"/>
      <c r="P410" s="49"/>
      <c r="AG410" s="220"/>
    </row>
    <row r="411" spans="4:33">
      <c r="D411" s="49"/>
      <c r="E411" s="49"/>
      <c r="F411" s="49"/>
      <c r="G411" s="49"/>
      <c r="H411" s="49"/>
      <c r="I411" s="49"/>
      <c r="J411" s="49"/>
      <c r="K411" s="49"/>
      <c r="L411" s="49"/>
      <c r="M411" s="49"/>
      <c r="N411" s="49"/>
      <c r="O411" s="51"/>
      <c r="P411" s="49"/>
      <c r="AG411" s="220"/>
    </row>
    <row r="412" spans="4:33">
      <c r="D412" s="49"/>
      <c r="E412" s="49"/>
      <c r="F412" s="49"/>
      <c r="G412" s="49"/>
      <c r="H412" s="49"/>
      <c r="I412" s="49"/>
      <c r="J412" s="49"/>
      <c r="K412" s="49"/>
      <c r="L412" s="49"/>
      <c r="M412" s="49"/>
      <c r="N412" s="49"/>
      <c r="O412" s="51"/>
      <c r="P412" s="49"/>
      <c r="AG412" s="220"/>
    </row>
    <row r="413" spans="4:33">
      <c r="D413" s="49"/>
      <c r="E413" s="49"/>
      <c r="F413" s="49"/>
      <c r="G413" s="49"/>
      <c r="H413" s="49"/>
      <c r="I413" s="49"/>
      <c r="J413" s="49"/>
      <c r="K413" s="49"/>
      <c r="L413" s="49"/>
      <c r="M413" s="49"/>
      <c r="N413" s="49"/>
      <c r="O413" s="51"/>
      <c r="P413" s="49"/>
      <c r="AG413" s="220"/>
    </row>
    <row r="414" spans="4:33">
      <c r="D414" s="49"/>
      <c r="E414" s="49"/>
      <c r="F414" s="49"/>
      <c r="G414" s="49"/>
      <c r="H414" s="49"/>
      <c r="I414" s="49"/>
      <c r="J414" s="49"/>
      <c r="K414" s="49"/>
      <c r="L414" s="49"/>
      <c r="M414" s="49"/>
      <c r="N414" s="49"/>
      <c r="O414" s="51"/>
      <c r="P414" s="49"/>
      <c r="AG414" s="220"/>
    </row>
    <row r="415" spans="4:33">
      <c r="D415" s="49"/>
      <c r="E415" s="49"/>
      <c r="F415" s="49"/>
      <c r="G415" s="49"/>
      <c r="H415" s="49"/>
      <c r="I415" s="49"/>
      <c r="J415" s="49"/>
      <c r="K415" s="49"/>
      <c r="L415" s="49"/>
      <c r="M415" s="49"/>
      <c r="N415" s="49"/>
      <c r="O415" s="51"/>
      <c r="P415" s="49"/>
      <c r="AG415" s="220"/>
    </row>
    <row r="416" spans="4:33">
      <c r="D416" s="49"/>
      <c r="E416" s="49"/>
      <c r="F416" s="49"/>
      <c r="G416" s="49"/>
      <c r="H416" s="49"/>
      <c r="I416" s="49"/>
      <c r="J416" s="49"/>
      <c r="K416" s="49"/>
      <c r="L416" s="49"/>
      <c r="M416" s="49"/>
      <c r="N416" s="49"/>
      <c r="O416" s="51"/>
      <c r="P416" s="49"/>
      <c r="AG416" s="220"/>
    </row>
    <row r="417" spans="4:33">
      <c r="D417" s="49"/>
      <c r="E417" s="49"/>
      <c r="F417" s="49"/>
      <c r="G417" s="49"/>
      <c r="H417" s="49"/>
      <c r="I417" s="49"/>
      <c r="J417" s="49"/>
      <c r="K417" s="49"/>
      <c r="L417" s="49"/>
      <c r="M417" s="49"/>
      <c r="N417" s="49"/>
      <c r="O417" s="51"/>
      <c r="P417" s="49"/>
      <c r="AG417" s="220"/>
    </row>
    <row r="418" spans="4:33">
      <c r="D418" s="49"/>
      <c r="E418" s="49"/>
      <c r="F418" s="49"/>
      <c r="G418" s="49"/>
      <c r="H418" s="49"/>
      <c r="I418" s="49"/>
      <c r="J418" s="49"/>
      <c r="K418" s="49"/>
      <c r="L418" s="49"/>
      <c r="M418" s="49"/>
      <c r="N418" s="49"/>
      <c r="O418" s="51"/>
      <c r="P418" s="49"/>
      <c r="AG418" s="220"/>
    </row>
    <row r="419" spans="4:33">
      <c r="D419" s="49"/>
      <c r="E419" s="49"/>
      <c r="F419" s="49"/>
      <c r="G419" s="49"/>
      <c r="H419" s="49"/>
      <c r="I419" s="49"/>
      <c r="J419" s="49"/>
      <c r="K419" s="49"/>
      <c r="L419" s="49"/>
      <c r="M419" s="49"/>
      <c r="N419" s="49"/>
      <c r="O419" s="51"/>
      <c r="P419" s="49"/>
      <c r="AG419" s="220"/>
    </row>
    <row r="420" spans="4:33">
      <c r="D420" s="49"/>
      <c r="E420" s="49"/>
      <c r="F420" s="49"/>
      <c r="G420" s="49"/>
      <c r="H420" s="49"/>
      <c r="I420" s="49"/>
      <c r="J420" s="49"/>
      <c r="K420" s="49"/>
      <c r="L420" s="49"/>
      <c r="M420" s="49"/>
      <c r="N420" s="49"/>
      <c r="O420" s="51"/>
      <c r="P420" s="49"/>
      <c r="AG420" s="220"/>
    </row>
    <row r="421" spans="4:33">
      <c r="D421" s="49"/>
      <c r="E421" s="49"/>
      <c r="F421" s="49"/>
      <c r="G421" s="49"/>
      <c r="H421" s="49"/>
      <c r="I421" s="49"/>
      <c r="J421" s="49"/>
      <c r="K421" s="49"/>
      <c r="L421" s="49"/>
      <c r="M421" s="49"/>
      <c r="N421" s="49"/>
      <c r="O421" s="51"/>
      <c r="P421" s="49"/>
      <c r="AG421" s="220"/>
    </row>
    <row r="422" spans="4:33">
      <c r="D422" s="49"/>
      <c r="E422" s="49"/>
      <c r="F422" s="49"/>
      <c r="G422" s="49"/>
      <c r="H422" s="49"/>
      <c r="I422" s="49"/>
      <c r="J422" s="49"/>
      <c r="K422" s="49"/>
      <c r="L422" s="49"/>
      <c r="M422" s="49"/>
      <c r="N422" s="49"/>
      <c r="O422" s="51"/>
      <c r="P422" s="49"/>
      <c r="AG422" s="220"/>
    </row>
    <row r="423" spans="4:33">
      <c r="D423" s="49"/>
      <c r="E423" s="49"/>
      <c r="F423" s="49"/>
      <c r="G423" s="49"/>
      <c r="H423" s="49"/>
      <c r="I423" s="49"/>
      <c r="J423" s="49"/>
      <c r="K423" s="49"/>
      <c r="L423" s="49"/>
      <c r="M423" s="49"/>
      <c r="N423" s="49"/>
      <c r="O423" s="51"/>
      <c r="P423" s="49"/>
      <c r="AG423" s="220"/>
    </row>
    <row r="424" spans="4:33">
      <c r="D424" s="49"/>
      <c r="E424" s="49"/>
      <c r="F424" s="49"/>
      <c r="G424" s="49"/>
      <c r="H424" s="49"/>
      <c r="I424" s="49"/>
      <c r="J424" s="49"/>
      <c r="K424" s="49"/>
      <c r="L424" s="49"/>
      <c r="M424" s="49"/>
      <c r="N424" s="49"/>
      <c r="O424" s="51"/>
      <c r="P424" s="49"/>
      <c r="AG424" s="220"/>
    </row>
    <row r="425" spans="4:33">
      <c r="D425" s="49"/>
      <c r="E425" s="49"/>
      <c r="F425" s="49"/>
      <c r="G425" s="49"/>
      <c r="H425" s="49"/>
      <c r="I425" s="49"/>
      <c r="J425" s="49"/>
      <c r="K425" s="49"/>
      <c r="L425" s="49"/>
      <c r="M425" s="49"/>
      <c r="N425" s="49"/>
      <c r="O425" s="51"/>
      <c r="P425" s="49"/>
      <c r="AG425" s="220"/>
    </row>
    <row r="426" spans="4:33">
      <c r="D426" s="49"/>
      <c r="E426" s="49"/>
      <c r="F426" s="49"/>
      <c r="G426" s="49"/>
      <c r="H426" s="49"/>
      <c r="I426" s="49"/>
      <c r="J426" s="49"/>
      <c r="K426" s="49"/>
      <c r="L426" s="49"/>
      <c r="M426" s="49"/>
      <c r="N426" s="49"/>
      <c r="O426" s="51"/>
      <c r="P426" s="49"/>
      <c r="AG426" s="220"/>
    </row>
    <row r="427" spans="4:33">
      <c r="D427" s="49"/>
      <c r="E427" s="49"/>
      <c r="F427" s="49"/>
      <c r="G427" s="49"/>
      <c r="H427" s="49"/>
      <c r="I427" s="49"/>
      <c r="J427" s="49"/>
      <c r="K427" s="49"/>
      <c r="L427" s="49"/>
      <c r="M427" s="49"/>
      <c r="N427" s="49"/>
      <c r="O427" s="51"/>
      <c r="P427" s="49"/>
      <c r="AG427" s="220"/>
    </row>
    <row r="428" spans="4:33">
      <c r="D428" s="49"/>
      <c r="E428" s="49"/>
      <c r="F428" s="49"/>
      <c r="G428" s="49"/>
      <c r="H428" s="49"/>
      <c r="I428" s="49"/>
      <c r="J428" s="49"/>
      <c r="K428" s="49"/>
      <c r="L428" s="49"/>
      <c r="M428" s="49"/>
      <c r="N428" s="49"/>
      <c r="O428" s="51"/>
      <c r="P428" s="49"/>
      <c r="AG428" s="220"/>
    </row>
    <row r="429" spans="4:33">
      <c r="D429" s="49"/>
      <c r="E429" s="49"/>
      <c r="F429" s="49"/>
      <c r="G429" s="49"/>
      <c r="H429" s="49"/>
      <c r="I429" s="49"/>
      <c r="J429" s="49"/>
      <c r="K429" s="49"/>
      <c r="L429" s="49"/>
      <c r="M429" s="49"/>
      <c r="N429" s="49"/>
      <c r="O429" s="51"/>
      <c r="P429" s="49"/>
      <c r="AG429" s="220"/>
    </row>
    <row r="430" spans="4:33">
      <c r="D430" s="49"/>
      <c r="E430" s="49"/>
      <c r="F430" s="49"/>
      <c r="G430" s="49"/>
      <c r="H430" s="49"/>
      <c r="I430" s="49"/>
      <c r="J430" s="49"/>
      <c r="K430" s="49"/>
      <c r="L430" s="49"/>
      <c r="M430" s="49"/>
      <c r="N430" s="49"/>
      <c r="O430" s="51"/>
      <c r="P430" s="49"/>
      <c r="AG430" s="220"/>
    </row>
    <row r="431" spans="4:33">
      <c r="D431" s="49"/>
      <c r="E431" s="49"/>
      <c r="F431" s="49"/>
      <c r="G431" s="49"/>
      <c r="H431" s="49"/>
      <c r="I431" s="49"/>
      <c r="J431" s="49"/>
      <c r="K431" s="49"/>
      <c r="L431" s="49"/>
      <c r="M431" s="49"/>
      <c r="N431" s="49"/>
      <c r="O431" s="51"/>
      <c r="P431" s="49"/>
      <c r="AG431" s="220"/>
    </row>
    <row r="432" spans="4:33">
      <c r="D432" s="49"/>
      <c r="E432" s="49"/>
      <c r="F432" s="49"/>
      <c r="G432" s="49"/>
      <c r="H432" s="49"/>
      <c r="I432" s="49"/>
      <c r="J432" s="49"/>
      <c r="K432" s="49"/>
      <c r="L432" s="49"/>
      <c r="M432" s="49"/>
      <c r="N432" s="49"/>
      <c r="O432" s="51"/>
      <c r="P432" s="49"/>
      <c r="AG432" s="220"/>
    </row>
    <row r="433" spans="4:33">
      <c r="D433" s="49"/>
      <c r="E433" s="49"/>
      <c r="F433" s="49"/>
      <c r="G433" s="49"/>
      <c r="H433" s="49"/>
      <c r="I433" s="49"/>
      <c r="J433" s="49"/>
      <c r="K433" s="49"/>
      <c r="L433" s="49"/>
      <c r="M433" s="49"/>
      <c r="N433" s="49"/>
      <c r="O433" s="51"/>
      <c r="P433" s="49"/>
      <c r="AG433" s="220"/>
    </row>
    <row r="434" spans="4:33">
      <c r="D434" s="49"/>
      <c r="E434" s="49"/>
      <c r="F434" s="49"/>
      <c r="G434" s="49"/>
      <c r="H434" s="49"/>
      <c r="I434" s="49"/>
      <c r="J434" s="49"/>
      <c r="K434" s="49"/>
      <c r="L434" s="49"/>
      <c r="M434" s="49"/>
      <c r="N434" s="49"/>
      <c r="O434" s="51"/>
      <c r="P434" s="49"/>
      <c r="AG434" s="220"/>
    </row>
    <row r="435" spans="4:33">
      <c r="D435" s="49"/>
      <c r="E435" s="49"/>
      <c r="F435" s="49"/>
      <c r="G435" s="49"/>
      <c r="H435" s="49"/>
      <c r="I435" s="49"/>
      <c r="J435" s="49"/>
      <c r="K435" s="49"/>
      <c r="L435" s="49"/>
      <c r="M435" s="49"/>
      <c r="N435" s="49"/>
      <c r="O435" s="51"/>
      <c r="P435" s="49"/>
      <c r="AG435" s="220"/>
    </row>
    <row r="436" spans="4:33">
      <c r="D436" s="49"/>
      <c r="E436" s="49"/>
      <c r="F436" s="49"/>
      <c r="G436" s="49"/>
      <c r="H436" s="49"/>
      <c r="I436" s="49"/>
      <c r="J436" s="49"/>
      <c r="K436" s="49"/>
      <c r="L436" s="49"/>
      <c r="M436" s="49"/>
      <c r="N436" s="49"/>
      <c r="O436" s="51"/>
      <c r="P436" s="49"/>
      <c r="AG436" s="220"/>
    </row>
    <row r="437" spans="4:33">
      <c r="D437" s="49"/>
      <c r="E437" s="49"/>
      <c r="F437" s="49"/>
      <c r="G437" s="49"/>
      <c r="H437" s="49"/>
      <c r="I437" s="49"/>
      <c r="J437" s="49"/>
      <c r="K437" s="49"/>
      <c r="L437" s="49"/>
      <c r="M437" s="49"/>
      <c r="N437" s="49"/>
      <c r="O437" s="51"/>
      <c r="P437" s="49"/>
      <c r="AG437" s="220"/>
    </row>
    <row r="438" spans="4:33">
      <c r="D438" s="49"/>
      <c r="E438" s="49"/>
      <c r="F438" s="49"/>
      <c r="G438" s="49"/>
      <c r="H438" s="49"/>
      <c r="I438" s="49"/>
      <c r="J438" s="49"/>
      <c r="K438" s="49"/>
      <c r="L438" s="49"/>
      <c r="M438" s="49"/>
      <c r="N438" s="49"/>
      <c r="O438" s="51"/>
      <c r="P438" s="49"/>
      <c r="AG438" s="220"/>
    </row>
    <row r="439" spans="4:33">
      <c r="D439" s="49"/>
      <c r="E439" s="49"/>
      <c r="F439" s="49"/>
      <c r="G439" s="49"/>
      <c r="H439" s="49"/>
      <c r="I439" s="49"/>
      <c r="J439" s="49"/>
      <c r="K439" s="49"/>
      <c r="L439" s="49"/>
      <c r="M439" s="49"/>
      <c r="N439" s="49"/>
      <c r="O439" s="51"/>
      <c r="P439" s="49"/>
      <c r="AG439" s="220"/>
    </row>
    <row r="440" spans="4:33">
      <c r="D440" s="49"/>
      <c r="E440" s="49"/>
      <c r="F440" s="49"/>
      <c r="G440" s="49"/>
      <c r="H440" s="49"/>
      <c r="I440" s="49"/>
      <c r="J440" s="49"/>
      <c r="K440" s="49"/>
      <c r="L440" s="49"/>
      <c r="M440" s="49"/>
      <c r="N440" s="49"/>
      <c r="O440" s="51"/>
      <c r="P440" s="49"/>
      <c r="AG440" s="220"/>
    </row>
    <row r="441" spans="4:33">
      <c r="D441" s="49"/>
      <c r="E441" s="49"/>
      <c r="F441" s="49"/>
      <c r="G441" s="49"/>
      <c r="H441" s="49"/>
      <c r="I441" s="49"/>
      <c r="J441" s="49"/>
      <c r="K441" s="49"/>
      <c r="L441" s="49"/>
      <c r="M441" s="49"/>
      <c r="N441" s="49"/>
      <c r="O441" s="51"/>
      <c r="P441" s="49"/>
      <c r="AG441" s="220"/>
    </row>
    <row r="442" spans="4:33">
      <c r="D442" s="49"/>
      <c r="E442" s="49"/>
      <c r="F442" s="49"/>
      <c r="G442" s="49"/>
      <c r="H442" s="49"/>
      <c r="I442" s="49"/>
      <c r="J442" s="49"/>
      <c r="K442" s="49"/>
      <c r="L442" s="49"/>
      <c r="M442" s="49"/>
      <c r="N442" s="49"/>
      <c r="O442" s="51"/>
      <c r="P442" s="49"/>
      <c r="AG442" s="220"/>
    </row>
    <row r="443" spans="4:33">
      <c r="D443" s="49"/>
      <c r="E443" s="49"/>
      <c r="F443" s="49"/>
      <c r="G443" s="49"/>
      <c r="H443" s="49"/>
      <c r="I443" s="49"/>
      <c r="J443" s="49"/>
      <c r="K443" s="49"/>
      <c r="L443" s="49"/>
      <c r="M443" s="49"/>
      <c r="N443" s="49"/>
      <c r="O443" s="51"/>
      <c r="P443" s="49"/>
      <c r="AG443" s="220"/>
    </row>
    <row r="444" spans="4:33">
      <c r="D444" s="49"/>
      <c r="E444" s="49"/>
      <c r="F444" s="49"/>
      <c r="G444" s="49"/>
      <c r="H444" s="49"/>
      <c r="I444" s="49"/>
      <c r="J444" s="49"/>
      <c r="K444" s="49"/>
      <c r="L444" s="49"/>
      <c r="M444" s="49"/>
      <c r="N444" s="49"/>
      <c r="O444" s="51"/>
      <c r="P444" s="49"/>
      <c r="AG444" s="220"/>
    </row>
    <row r="445" spans="4:33">
      <c r="D445" s="49"/>
      <c r="E445" s="49"/>
      <c r="F445" s="49"/>
      <c r="G445" s="49"/>
      <c r="H445" s="49"/>
      <c r="I445" s="49"/>
      <c r="J445" s="49"/>
      <c r="K445" s="49"/>
      <c r="L445" s="49"/>
      <c r="M445" s="49"/>
      <c r="N445" s="49"/>
      <c r="O445" s="51"/>
      <c r="P445" s="49"/>
      <c r="AG445" s="220"/>
    </row>
    <row r="446" spans="4:33">
      <c r="D446" s="49"/>
      <c r="E446" s="49"/>
      <c r="F446" s="49"/>
      <c r="G446" s="49"/>
      <c r="H446" s="49"/>
      <c r="I446" s="49"/>
      <c r="J446" s="49"/>
      <c r="K446" s="49"/>
      <c r="L446" s="49"/>
      <c r="M446" s="49"/>
      <c r="N446" s="49"/>
      <c r="O446" s="51"/>
      <c r="P446" s="49"/>
      <c r="AG446" s="220"/>
    </row>
    <row r="447" spans="4:33">
      <c r="D447" s="49"/>
      <c r="E447" s="49"/>
      <c r="F447" s="49"/>
      <c r="G447" s="49"/>
      <c r="H447" s="49"/>
      <c r="I447" s="49"/>
      <c r="J447" s="49"/>
      <c r="K447" s="49"/>
      <c r="L447" s="49"/>
      <c r="M447" s="49"/>
      <c r="N447" s="49"/>
      <c r="O447" s="51"/>
      <c r="P447" s="49"/>
      <c r="AG447" s="220"/>
    </row>
    <row r="448" spans="4:33">
      <c r="D448" s="49"/>
      <c r="E448" s="49"/>
      <c r="F448" s="49"/>
      <c r="G448" s="49"/>
      <c r="H448" s="49"/>
      <c r="I448" s="49"/>
      <c r="J448" s="49"/>
      <c r="K448" s="49"/>
      <c r="L448" s="49"/>
      <c r="M448" s="49"/>
      <c r="N448" s="49"/>
      <c r="O448" s="51"/>
      <c r="P448" s="49"/>
      <c r="AG448" s="220"/>
    </row>
    <row r="449" spans="4:33">
      <c r="D449" s="49"/>
      <c r="E449" s="49"/>
      <c r="F449" s="49"/>
      <c r="G449" s="49"/>
      <c r="H449" s="49"/>
      <c r="I449" s="49"/>
      <c r="J449" s="49"/>
      <c r="K449" s="49"/>
      <c r="L449" s="49"/>
      <c r="M449" s="49"/>
      <c r="N449" s="49"/>
      <c r="O449" s="51"/>
      <c r="P449" s="49"/>
      <c r="AG449" s="220"/>
    </row>
    <row r="450" spans="4:33">
      <c r="D450" s="49"/>
      <c r="E450" s="49"/>
      <c r="F450" s="49"/>
      <c r="G450" s="49"/>
      <c r="H450" s="49"/>
      <c r="I450" s="49"/>
      <c r="J450" s="49"/>
      <c r="K450" s="49"/>
      <c r="L450" s="49"/>
      <c r="M450" s="49"/>
      <c r="N450" s="49"/>
      <c r="O450" s="51"/>
      <c r="P450" s="49"/>
      <c r="AG450" s="220"/>
    </row>
    <row r="451" spans="4:33">
      <c r="D451" s="49"/>
      <c r="E451" s="49"/>
      <c r="F451" s="49"/>
      <c r="G451" s="49"/>
      <c r="H451" s="49"/>
      <c r="I451" s="49"/>
      <c r="J451" s="49"/>
      <c r="K451" s="49"/>
      <c r="L451" s="49"/>
      <c r="M451" s="49"/>
      <c r="N451" s="49"/>
      <c r="O451" s="51"/>
      <c r="P451" s="49"/>
      <c r="AG451" s="220"/>
    </row>
    <row r="452" spans="4:33">
      <c r="D452" s="49"/>
      <c r="E452" s="49"/>
      <c r="F452" s="49"/>
      <c r="G452" s="49"/>
      <c r="H452" s="49"/>
      <c r="I452" s="49"/>
      <c r="J452" s="49"/>
      <c r="K452" s="49"/>
      <c r="L452" s="49"/>
      <c r="M452" s="49"/>
      <c r="N452" s="49"/>
      <c r="O452" s="51"/>
      <c r="P452" s="49"/>
      <c r="AG452" s="220"/>
    </row>
    <row r="453" spans="4:33">
      <c r="D453" s="49"/>
      <c r="E453" s="49"/>
      <c r="F453" s="49"/>
      <c r="G453" s="49"/>
      <c r="H453" s="49"/>
      <c r="I453" s="49"/>
      <c r="J453" s="49"/>
      <c r="K453" s="49"/>
      <c r="L453" s="49"/>
      <c r="M453" s="49"/>
      <c r="N453" s="49"/>
      <c r="O453" s="51"/>
      <c r="P453" s="49"/>
      <c r="AG453" s="220"/>
    </row>
    <row r="454" spans="4:33">
      <c r="D454" s="49"/>
      <c r="E454" s="49"/>
      <c r="F454" s="49"/>
      <c r="G454" s="49"/>
      <c r="H454" s="49"/>
      <c r="I454" s="49"/>
      <c r="J454" s="49"/>
      <c r="K454" s="49"/>
      <c r="L454" s="49"/>
      <c r="M454" s="49"/>
      <c r="N454" s="49"/>
      <c r="O454" s="51"/>
      <c r="P454" s="49"/>
      <c r="AG454" s="220"/>
    </row>
    <row r="455" spans="4:33">
      <c r="D455" s="49"/>
      <c r="E455" s="49"/>
      <c r="F455" s="49"/>
      <c r="G455" s="49"/>
      <c r="H455" s="49"/>
      <c r="I455" s="49"/>
      <c r="J455" s="49"/>
      <c r="K455" s="49"/>
      <c r="L455" s="49"/>
      <c r="M455" s="49"/>
      <c r="N455" s="49"/>
      <c r="O455" s="51"/>
      <c r="P455" s="49"/>
      <c r="AG455" s="220"/>
    </row>
    <row r="456" spans="4:33">
      <c r="D456" s="49"/>
      <c r="E456" s="49"/>
      <c r="F456" s="49"/>
      <c r="G456" s="49"/>
      <c r="H456" s="49"/>
      <c r="I456" s="49"/>
      <c r="J456" s="49"/>
      <c r="K456" s="49"/>
      <c r="L456" s="49"/>
      <c r="M456" s="49"/>
      <c r="N456" s="49"/>
      <c r="O456" s="51"/>
      <c r="P456" s="49"/>
      <c r="AG456" s="220"/>
    </row>
    <row r="457" spans="4:33">
      <c r="D457" s="49"/>
      <c r="E457" s="49"/>
      <c r="F457" s="49"/>
      <c r="G457" s="49"/>
      <c r="H457" s="49"/>
      <c r="I457" s="49"/>
      <c r="J457" s="49"/>
      <c r="K457" s="49"/>
      <c r="L457" s="49"/>
      <c r="M457" s="49"/>
      <c r="N457" s="49"/>
      <c r="O457" s="51"/>
      <c r="P457" s="49"/>
      <c r="AG457" s="220"/>
    </row>
    <row r="458" spans="4:33">
      <c r="D458" s="49"/>
      <c r="E458" s="49"/>
      <c r="F458" s="49"/>
      <c r="G458" s="49"/>
      <c r="H458" s="49"/>
      <c r="I458" s="49"/>
      <c r="J458" s="49"/>
      <c r="K458" s="49"/>
      <c r="L458" s="49"/>
      <c r="M458" s="49"/>
      <c r="N458" s="49"/>
      <c r="O458" s="51"/>
      <c r="P458" s="49"/>
      <c r="AG458" s="220"/>
    </row>
    <row r="459" spans="4:33">
      <c r="D459" s="49"/>
      <c r="E459" s="49"/>
      <c r="F459" s="49"/>
      <c r="G459" s="49"/>
      <c r="H459" s="49"/>
      <c r="I459" s="49"/>
      <c r="J459" s="49"/>
      <c r="K459" s="49"/>
      <c r="L459" s="49"/>
      <c r="M459" s="49"/>
      <c r="N459" s="49"/>
      <c r="O459" s="51"/>
      <c r="P459" s="49"/>
      <c r="AG459" s="220"/>
    </row>
    <row r="460" spans="4:33">
      <c r="D460" s="49"/>
      <c r="E460" s="49"/>
      <c r="F460" s="49"/>
      <c r="G460" s="49"/>
      <c r="H460" s="49"/>
      <c r="I460" s="49"/>
      <c r="J460" s="49"/>
      <c r="K460" s="49"/>
      <c r="L460" s="49"/>
      <c r="M460" s="49"/>
      <c r="N460" s="49"/>
      <c r="O460" s="51"/>
      <c r="P460" s="49"/>
      <c r="AG460" s="220"/>
    </row>
    <row r="461" spans="4:33">
      <c r="D461" s="49"/>
      <c r="E461" s="49"/>
      <c r="F461" s="49"/>
      <c r="G461" s="49"/>
      <c r="H461" s="49"/>
      <c r="I461" s="49"/>
      <c r="J461" s="49"/>
      <c r="K461" s="49"/>
      <c r="L461" s="49"/>
      <c r="M461" s="49"/>
      <c r="N461" s="49"/>
      <c r="O461" s="51"/>
      <c r="P461" s="49"/>
      <c r="AG461" s="220"/>
    </row>
    <row r="462" spans="4:33">
      <c r="D462" s="49"/>
      <c r="E462" s="49"/>
      <c r="F462" s="49"/>
      <c r="G462" s="49"/>
      <c r="H462" s="49"/>
      <c r="I462" s="49"/>
      <c r="J462" s="49"/>
      <c r="K462" s="49"/>
      <c r="L462" s="49"/>
      <c r="M462" s="49"/>
      <c r="N462" s="49"/>
      <c r="O462" s="51"/>
      <c r="P462" s="49"/>
      <c r="AG462" s="220"/>
    </row>
    <row r="463" spans="4:33">
      <c r="D463" s="49"/>
      <c r="E463" s="49"/>
      <c r="F463" s="49"/>
      <c r="G463" s="49"/>
      <c r="H463" s="49"/>
      <c r="I463" s="49"/>
      <c r="J463" s="49"/>
      <c r="K463" s="49"/>
      <c r="L463" s="49"/>
      <c r="M463" s="49"/>
      <c r="N463" s="49"/>
      <c r="O463" s="51"/>
      <c r="P463" s="49"/>
      <c r="AG463" s="220"/>
    </row>
    <row r="464" spans="4:33">
      <c r="D464" s="49"/>
      <c r="E464" s="49"/>
      <c r="F464" s="49"/>
      <c r="G464" s="49"/>
      <c r="H464" s="49"/>
      <c r="I464" s="49"/>
      <c r="J464" s="49"/>
      <c r="K464" s="49"/>
      <c r="L464" s="49"/>
      <c r="M464" s="49"/>
      <c r="N464" s="49"/>
      <c r="O464" s="51"/>
      <c r="P464" s="49"/>
      <c r="AG464" s="220"/>
    </row>
    <row r="465" spans="4:33">
      <c r="D465" s="49"/>
      <c r="E465" s="49"/>
      <c r="F465" s="49"/>
      <c r="G465" s="49"/>
      <c r="H465" s="49"/>
      <c r="I465" s="49"/>
      <c r="J465" s="49"/>
      <c r="K465" s="49"/>
      <c r="L465" s="49"/>
      <c r="M465" s="49"/>
      <c r="N465" s="49"/>
      <c r="O465" s="51"/>
      <c r="P465" s="49"/>
      <c r="AG465" s="220"/>
    </row>
    <row r="466" spans="4:33">
      <c r="D466" s="49"/>
      <c r="E466" s="49"/>
      <c r="F466" s="49"/>
      <c r="G466" s="49"/>
      <c r="H466" s="49"/>
      <c r="I466" s="49"/>
      <c r="J466" s="49"/>
      <c r="K466" s="49"/>
      <c r="L466" s="49"/>
      <c r="M466" s="49"/>
      <c r="N466" s="49"/>
      <c r="O466" s="51"/>
      <c r="P466" s="49"/>
      <c r="AG466" s="220"/>
    </row>
    <row r="467" spans="4:33">
      <c r="D467" s="49"/>
      <c r="E467" s="49"/>
      <c r="F467" s="49"/>
      <c r="G467" s="49"/>
      <c r="H467" s="49"/>
      <c r="I467" s="49"/>
      <c r="J467" s="49"/>
      <c r="K467" s="49"/>
      <c r="L467" s="49"/>
      <c r="M467" s="49"/>
      <c r="N467" s="49"/>
      <c r="O467" s="51"/>
      <c r="P467" s="49"/>
      <c r="AG467" s="220"/>
    </row>
    <row r="468" spans="4:33">
      <c r="D468" s="49"/>
      <c r="E468" s="49"/>
      <c r="F468" s="49"/>
      <c r="G468" s="49"/>
      <c r="H468" s="49"/>
      <c r="I468" s="49"/>
      <c r="J468" s="49"/>
      <c r="K468" s="49"/>
      <c r="L468" s="49"/>
      <c r="M468" s="49"/>
      <c r="N468" s="49"/>
      <c r="O468" s="51"/>
      <c r="P468" s="49"/>
      <c r="AG468" s="220"/>
    </row>
    <row r="469" spans="4:33">
      <c r="D469" s="49"/>
      <c r="E469" s="49"/>
      <c r="F469" s="49"/>
      <c r="G469" s="49"/>
      <c r="H469" s="49"/>
      <c r="I469" s="49"/>
      <c r="J469" s="49"/>
      <c r="K469" s="49"/>
      <c r="L469" s="49"/>
      <c r="M469" s="49"/>
      <c r="N469" s="49"/>
      <c r="O469" s="51"/>
      <c r="P469" s="49"/>
      <c r="AG469" s="220"/>
    </row>
    <row r="470" spans="4:33">
      <c r="D470" s="49"/>
      <c r="E470" s="49"/>
      <c r="F470" s="49"/>
      <c r="G470" s="49"/>
      <c r="H470" s="49"/>
      <c r="I470" s="49"/>
      <c r="J470" s="49"/>
      <c r="K470" s="49"/>
      <c r="L470" s="49"/>
      <c r="M470" s="49"/>
      <c r="N470" s="49"/>
      <c r="O470" s="51"/>
      <c r="P470" s="49"/>
      <c r="AG470" s="220"/>
    </row>
    <row r="471" spans="4:33">
      <c r="D471" s="49"/>
      <c r="E471" s="49"/>
      <c r="F471" s="49"/>
      <c r="G471" s="49"/>
      <c r="H471" s="49"/>
      <c r="I471" s="49"/>
      <c r="J471" s="49"/>
      <c r="K471" s="49"/>
      <c r="L471" s="49"/>
      <c r="M471" s="49"/>
      <c r="N471" s="49"/>
      <c r="O471" s="51"/>
      <c r="P471" s="49"/>
      <c r="AG471" s="220"/>
    </row>
    <row r="472" spans="4:33">
      <c r="D472" s="49"/>
      <c r="E472" s="49"/>
      <c r="F472" s="49"/>
      <c r="G472" s="49"/>
      <c r="H472" s="49"/>
      <c r="I472" s="49"/>
      <c r="J472" s="49"/>
      <c r="K472" s="49"/>
      <c r="L472" s="49"/>
      <c r="M472" s="49"/>
      <c r="N472" s="49"/>
      <c r="O472" s="51"/>
      <c r="P472" s="49"/>
      <c r="AG472" s="220"/>
    </row>
    <row r="473" spans="4:33">
      <c r="D473" s="49"/>
      <c r="E473" s="49"/>
      <c r="F473" s="49"/>
      <c r="G473" s="49"/>
      <c r="H473" s="49"/>
      <c r="I473" s="49"/>
      <c r="J473" s="49"/>
      <c r="K473" s="49"/>
      <c r="L473" s="49"/>
      <c r="M473" s="49"/>
      <c r="N473" s="49"/>
      <c r="O473" s="51"/>
      <c r="P473" s="49"/>
      <c r="AG473" s="220"/>
    </row>
    <row r="474" spans="4:33">
      <c r="D474" s="49"/>
      <c r="E474" s="49"/>
      <c r="F474" s="49"/>
      <c r="G474" s="49"/>
      <c r="H474" s="49"/>
      <c r="I474" s="49"/>
      <c r="J474" s="49"/>
      <c r="K474" s="49"/>
      <c r="L474" s="49"/>
      <c r="M474" s="49"/>
      <c r="N474" s="49"/>
      <c r="O474" s="51"/>
      <c r="P474" s="49"/>
      <c r="AG474" s="220"/>
    </row>
    <row r="475" spans="4:33">
      <c r="D475" s="49"/>
      <c r="E475" s="49"/>
      <c r="F475" s="49"/>
      <c r="G475" s="49"/>
      <c r="H475" s="49"/>
      <c r="I475" s="49"/>
      <c r="J475" s="49"/>
      <c r="K475" s="49"/>
      <c r="L475" s="49"/>
      <c r="M475" s="49"/>
      <c r="N475" s="49"/>
      <c r="O475" s="51"/>
      <c r="P475" s="49"/>
      <c r="AG475" s="220"/>
    </row>
    <row r="476" spans="4:33">
      <c r="D476" s="49"/>
      <c r="E476" s="49"/>
      <c r="F476" s="49"/>
      <c r="G476" s="49"/>
      <c r="H476" s="49"/>
      <c r="I476" s="49"/>
      <c r="J476" s="49"/>
      <c r="K476" s="49"/>
      <c r="L476" s="49"/>
      <c r="M476" s="49"/>
      <c r="N476" s="49"/>
      <c r="O476" s="51"/>
      <c r="P476" s="49"/>
      <c r="AG476" s="220"/>
    </row>
    <row r="477" spans="4:33">
      <c r="D477" s="49"/>
      <c r="E477" s="49"/>
      <c r="F477" s="49"/>
      <c r="G477" s="49"/>
      <c r="H477" s="49"/>
      <c r="I477" s="49"/>
      <c r="J477" s="49"/>
      <c r="K477" s="49"/>
      <c r="L477" s="49"/>
      <c r="M477" s="49"/>
      <c r="N477" s="49"/>
      <c r="O477" s="51"/>
      <c r="P477" s="49"/>
      <c r="AG477" s="220"/>
    </row>
    <row r="478" spans="4:33">
      <c r="D478" s="49"/>
      <c r="E478" s="49"/>
      <c r="F478" s="49"/>
      <c r="G478" s="49"/>
      <c r="H478" s="49"/>
      <c r="I478" s="49"/>
      <c r="J478" s="49"/>
      <c r="K478" s="49"/>
      <c r="L478" s="49"/>
      <c r="M478" s="49"/>
      <c r="N478" s="49"/>
      <c r="O478" s="51"/>
      <c r="P478" s="49"/>
      <c r="AG478" s="220"/>
    </row>
    <row r="479" spans="4:33">
      <c r="D479" s="49"/>
      <c r="E479" s="49"/>
      <c r="F479" s="49"/>
      <c r="G479" s="49"/>
      <c r="H479" s="49"/>
      <c r="I479" s="49"/>
      <c r="J479" s="49"/>
      <c r="K479" s="49"/>
      <c r="L479" s="49"/>
      <c r="M479" s="49"/>
      <c r="N479" s="49"/>
      <c r="O479" s="51"/>
      <c r="P479" s="49"/>
      <c r="AG479" s="220"/>
    </row>
    <row r="480" spans="4:33">
      <c r="D480" s="49"/>
      <c r="E480" s="49"/>
      <c r="F480" s="49"/>
      <c r="G480" s="49"/>
      <c r="H480" s="49"/>
      <c r="I480" s="49"/>
      <c r="J480" s="49"/>
      <c r="K480" s="49"/>
      <c r="L480" s="49"/>
      <c r="M480" s="49"/>
      <c r="N480" s="49"/>
      <c r="O480" s="51"/>
      <c r="P480" s="49"/>
      <c r="AG480" s="220"/>
    </row>
    <row r="481" spans="4:33">
      <c r="D481" s="49"/>
      <c r="E481" s="49"/>
      <c r="F481" s="49"/>
      <c r="G481" s="49"/>
      <c r="H481" s="49"/>
      <c r="I481" s="49"/>
      <c r="J481" s="49"/>
      <c r="K481" s="49"/>
      <c r="L481" s="49"/>
      <c r="M481" s="49"/>
      <c r="N481" s="49"/>
      <c r="O481" s="51"/>
      <c r="P481" s="49"/>
      <c r="AG481" s="220"/>
    </row>
    <row r="482" spans="4:33">
      <c r="D482" s="49"/>
      <c r="E482" s="49"/>
      <c r="F482" s="49"/>
      <c r="G482" s="49"/>
      <c r="H482" s="49"/>
      <c r="I482" s="49"/>
      <c r="J482" s="49"/>
      <c r="K482" s="49"/>
      <c r="L482" s="49"/>
      <c r="M482" s="49"/>
      <c r="N482" s="49"/>
      <c r="O482" s="51"/>
      <c r="P482" s="49"/>
      <c r="AG482" s="220"/>
    </row>
    <row r="483" spans="4:33">
      <c r="D483" s="49"/>
      <c r="E483" s="49"/>
      <c r="F483" s="49"/>
      <c r="G483" s="49"/>
      <c r="H483" s="49"/>
      <c r="I483" s="49"/>
      <c r="J483" s="49"/>
      <c r="K483" s="49"/>
      <c r="L483" s="49"/>
      <c r="M483" s="49"/>
      <c r="N483" s="49"/>
      <c r="O483" s="51"/>
      <c r="P483" s="49"/>
      <c r="AG483" s="220"/>
    </row>
    <row r="484" spans="4:33">
      <c r="D484" s="49"/>
      <c r="E484" s="49"/>
      <c r="F484" s="49"/>
      <c r="G484" s="49"/>
      <c r="H484" s="49"/>
      <c r="I484" s="49"/>
      <c r="J484" s="49"/>
      <c r="K484" s="49"/>
      <c r="L484" s="49"/>
      <c r="M484" s="49"/>
      <c r="N484" s="49"/>
      <c r="O484" s="51"/>
      <c r="P484" s="49"/>
      <c r="AG484" s="220"/>
    </row>
    <row r="485" spans="4:33">
      <c r="D485" s="49"/>
      <c r="E485" s="49"/>
      <c r="F485" s="49"/>
      <c r="G485" s="49"/>
      <c r="H485" s="49"/>
      <c r="I485" s="49"/>
      <c r="J485" s="49"/>
      <c r="K485" s="49"/>
      <c r="L485" s="49"/>
      <c r="M485" s="49"/>
      <c r="N485" s="49"/>
      <c r="O485" s="51"/>
      <c r="P485" s="49"/>
      <c r="AG485" s="220"/>
    </row>
    <row r="486" spans="4:33">
      <c r="D486" s="49"/>
      <c r="E486" s="49"/>
      <c r="F486" s="49"/>
      <c r="G486" s="49"/>
      <c r="H486" s="49"/>
      <c r="I486" s="49"/>
      <c r="J486" s="49"/>
      <c r="K486" s="49"/>
      <c r="L486" s="49"/>
      <c r="M486" s="49"/>
      <c r="N486" s="49"/>
      <c r="O486" s="51"/>
      <c r="P486" s="49"/>
      <c r="AG486" s="220"/>
    </row>
    <row r="487" spans="4:33">
      <c r="D487" s="49"/>
      <c r="E487" s="49"/>
      <c r="F487" s="49"/>
      <c r="G487" s="49"/>
      <c r="H487" s="49"/>
      <c r="I487" s="49"/>
      <c r="J487" s="49"/>
      <c r="K487" s="49"/>
      <c r="L487" s="49"/>
      <c r="M487" s="49"/>
      <c r="N487" s="49"/>
      <c r="O487" s="51"/>
      <c r="P487" s="49"/>
      <c r="AG487" s="220"/>
    </row>
    <row r="488" spans="4:33">
      <c r="D488" s="49"/>
      <c r="E488" s="49"/>
      <c r="F488" s="49"/>
      <c r="G488" s="49"/>
      <c r="H488" s="49"/>
      <c r="I488" s="49"/>
      <c r="J488" s="49"/>
      <c r="K488" s="49"/>
      <c r="L488" s="49"/>
      <c r="M488" s="49"/>
      <c r="N488" s="49"/>
      <c r="O488" s="51"/>
      <c r="P488" s="49"/>
      <c r="AG488" s="220"/>
    </row>
    <row r="489" spans="4:33">
      <c r="D489" s="49"/>
      <c r="E489" s="49"/>
      <c r="F489" s="49"/>
      <c r="G489" s="49"/>
      <c r="H489" s="49"/>
      <c r="I489" s="49"/>
      <c r="J489" s="49"/>
      <c r="K489" s="49"/>
      <c r="L489" s="49"/>
      <c r="M489" s="49"/>
      <c r="N489" s="49"/>
      <c r="O489" s="51"/>
      <c r="P489" s="49"/>
      <c r="AG489" s="220"/>
    </row>
    <row r="490" spans="4:33">
      <c r="D490" s="49"/>
      <c r="E490" s="49"/>
      <c r="F490" s="49"/>
      <c r="G490" s="49"/>
      <c r="H490" s="49"/>
      <c r="I490" s="49"/>
      <c r="J490" s="49"/>
      <c r="K490" s="49"/>
      <c r="L490" s="49"/>
      <c r="M490" s="49"/>
      <c r="N490" s="49"/>
      <c r="O490" s="51"/>
      <c r="P490" s="49"/>
      <c r="AG490" s="220"/>
    </row>
    <row r="491" spans="4:33">
      <c r="D491" s="49"/>
      <c r="E491" s="49"/>
      <c r="F491" s="49"/>
      <c r="G491" s="49"/>
      <c r="H491" s="49"/>
      <c r="I491" s="49"/>
      <c r="J491" s="49"/>
      <c r="K491" s="49"/>
      <c r="L491" s="49"/>
      <c r="M491" s="49"/>
      <c r="N491" s="49"/>
      <c r="O491" s="51"/>
      <c r="P491" s="49"/>
      <c r="AG491" s="220"/>
    </row>
    <row r="492" spans="4:33">
      <c r="D492" s="49"/>
      <c r="E492" s="49"/>
      <c r="F492" s="49"/>
      <c r="G492" s="49"/>
      <c r="H492" s="49"/>
      <c r="I492" s="49"/>
      <c r="J492" s="49"/>
      <c r="K492" s="49"/>
      <c r="L492" s="49"/>
      <c r="M492" s="49"/>
      <c r="N492" s="49"/>
      <c r="O492" s="51"/>
      <c r="P492" s="49"/>
      <c r="AG492" s="220"/>
    </row>
    <row r="493" spans="4:33">
      <c r="D493" s="49"/>
      <c r="E493" s="49"/>
      <c r="F493" s="49"/>
      <c r="G493" s="49"/>
      <c r="H493" s="49"/>
      <c r="I493" s="49"/>
      <c r="J493" s="49"/>
      <c r="K493" s="49"/>
      <c r="L493" s="49"/>
      <c r="M493" s="49"/>
      <c r="N493" s="49"/>
      <c r="O493" s="51"/>
      <c r="P493" s="49"/>
      <c r="AG493" s="220"/>
    </row>
    <row r="494" spans="4:33">
      <c r="D494" s="49"/>
      <c r="E494" s="49"/>
      <c r="F494" s="49"/>
      <c r="G494" s="49"/>
      <c r="H494" s="49"/>
      <c r="I494" s="49"/>
      <c r="J494" s="49"/>
      <c r="K494" s="49"/>
      <c r="L494" s="49"/>
      <c r="M494" s="49"/>
      <c r="N494" s="49"/>
      <c r="O494" s="51"/>
      <c r="P494" s="49"/>
      <c r="AG494" s="220"/>
    </row>
    <row r="495" spans="4:33">
      <c r="D495" s="49"/>
      <c r="E495" s="49"/>
      <c r="F495" s="49"/>
      <c r="G495" s="49"/>
      <c r="H495" s="49"/>
      <c r="I495" s="49"/>
      <c r="J495" s="49"/>
      <c r="K495" s="49"/>
      <c r="L495" s="49"/>
      <c r="M495" s="49"/>
      <c r="N495" s="49"/>
      <c r="O495" s="51"/>
      <c r="P495" s="49"/>
      <c r="AG495" s="220"/>
    </row>
    <row r="496" spans="4:33">
      <c r="D496" s="49"/>
      <c r="E496" s="49"/>
      <c r="F496" s="49"/>
      <c r="G496" s="49"/>
      <c r="H496" s="49"/>
      <c r="I496" s="49"/>
      <c r="J496" s="49"/>
      <c r="K496" s="49"/>
      <c r="L496" s="49"/>
      <c r="M496" s="49"/>
      <c r="N496" s="49"/>
      <c r="O496" s="51"/>
      <c r="P496" s="49"/>
      <c r="AG496" s="220"/>
    </row>
    <row r="497" spans="4:33">
      <c r="D497" s="49"/>
      <c r="E497" s="49"/>
      <c r="F497" s="49"/>
      <c r="G497" s="49"/>
      <c r="H497" s="49"/>
      <c r="I497" s="49"/>
      <c r="J497" s="49"/>
      <c r="K497" s="49"/>
      <c r="L497" s="49"/>
      <c r="M497" s="49"/>
      <c r="N497" s="49"/>
      <c r="O497" s="51"/>
      <c r="P497" s="49"/>
      <c r="AG497" s="220"/>
    </row>
    <row r="498" spans="4:33">
      <c r="D498" s="49"/>
      <c r="E498" s="49"/>
      <c r="F498" s="49"/>
      <c r="G498" s="49"/>
      <c r="H498" s="49"/>
      <c r="I498" s="49"/>
      <c r="J498" s="49"/>
      <c r="K498" s="49"/>
      <c r="L498" s="49"/>
      <c r="M498" s="49"/>
      <c r="N498" s="49"/>
      <c r="O498" s="51"/>
      <c r="P498" s="49"/>
      <c r="AG498" s="220"/>
    </row>
    <row r="499" spans="4:33">
      <c r="D499" s="49"/>
      <c r="E499" s="49"/>
      <c r="F499" s="49"/>
      <c r="G499" s="49"/>
      <c r="H499" s="49"/>
      <c r="I499" s="49"/>
      <c r="J499" s="49"/>
      <c r="K499" s="49"/>
      <c r="L499" s="49"/>
      <c r="M499" s="49"/>
      <c r="N499" s="49"/>
      <c r="O499" s="51"/>
      <c r="P499" s="49"/>
      <c r="AG499" s="220"/>
    </row>
    <row r="500" spans="4:33">
      <c r="D500" s="49"/>
      <c r="E500" s="49"/>
      <c r="F500" s="49"/>
      <c r="G500" s="49"/>
      <c r="H500" s="49"/>
      <c r="I500" s="49"/>
      <c r="J500" s="49"/>
      <c r="K500" s="49"/>
      <c r="L500" s="49"/>
      <c r="M500" s="49"/>
      <c r="N500" s="49"/>
      <c r="O500" s="51"/>
      <c r="P500" s="49"/>
      <c r="AG500" s="220"/>
    </row>
    <row r="501" spans="4:33">
      <c r="D501" s="49"/>
      <c r="E501" s="49"/>
      <c r="F501" s="49"/>
      <c r="G501" s="49"/>
      <c r="H501" s="49"/>
      <c r="I501" s="49"/>
      <c r="J501" s="49"/>
      <c r="K501" s="49"/>
      <c r="L501" s="49"/>
      <c r="M501" s="49"/>
      <c r="N501" s="49"/>
      <c r="O501" s="51"/>
      <c r="P501" s="49"/>
      <c r="AG501" s="220"/>
    </row>
    <row r="502" spans="4:33">
      <c r="D502" s="49"/>
      <c r="E502" s="49"/>
      <c r="F502" s="49"/>
      <c r="G502" s="49"/>
      <c r="H502" s="49"/>
      <c r="I502" s="49"/>
      <c r="J502" s="49"/>
      <c r="K502" s="49"/>
      <c r="L502" s="49"/>
      <c r="M502" s="49"/>
      <c r="N502" s="49"/>
      <c r="O502" s="51"/>
      <c r="P502" s="49"/>
      <c r="AG502" s="220"/>
    </row>
    <row r="503" spans="4:33">
      <c r="D503" s="49"/>
      <c r="E503" s="49"/>
      <c r="F503" s="49"/>
      <c r="G503" s="49"/>
      <c r="H503" s="49"/>
      <c r="I503" s="49"/>
      <c r="J503" s="49"/>
      <c r="K503" s="49"/>
      <c r="L503" s="49"/>
      <c r="M503" s="49"/>
      <c r="N503" s="49"/>
      <c r="O503" s="51"/>
      <c r="P503" s="49"/>
      <c r="AG503" s="220"/>
    </row>
    <row r="504" spans="4:33">
      <c r="D504" s="49"/>
      <c r="E504" s="49"/>
      <c r="F504" s="49"/>
      <c r="G504" s="49"/>
      <c r="H504" s="49"/>
      <c r="I504" s="49"/>
      <c r="J504" s="49"/>
      <c r="K504" s="49"/>
      <c r="L504" s="49"/>
      <c r="M504" s="49"/>
      <c r="N504" s="49"/>
      <c r="O504" s="51"/>
      <c r="P504" s="49"/>
      <c r="AG504" s="220"/>
    </row>
    <row r="505" spans="4:33">
      <c r="D505" s="49"/>
      <c r="E505" s="49"/>
      <c r="F505" s="49"/>
      <c r="G505" s="49"/>
      <c r="H505" s="49"/>
      <c r="I505" s="49"/>
      <c r="J505" s="49"/>
      <c r="K505" s="49"/>
      <c r="L505" s="49"/>
      <c r="M505" s="49"/>
      <c r="N505" s="49"/>
      <c r="O505" s="51"/>
      <c r="P505" s="49"/>
      <c r="AG505" s="220"/>
    </row>
    <row r="506" spans="4:33">
      <c r="D506" s="49"/>
      <c r="E506" s="49"/>
      <c r="F506" s="49"/>
      <c r="G506" s="49"/>
      <c r="H506" s="49"/>
      <c r="I506" s="49"/>
      <c r="J506" s="49"/>
      <c r="K506" s="49"/>
      <c r="L506" s="49"/>
      <c r="M506" s="49"/>
      <c r="N506" s="49"/>
      <c r="O506" s="51"/>
      <c r="P506" s="49"/>
      <c r="AG506" s="220"/>
    </row>
    <row r="507" spans="4:33">
      <c r="D507" s="49"/>
      <c r="E507" s="49"/>
      <c r="F507" s="49"/>
      <c r="G507" s="49"/>
      <c r="H507" s="49"/>
      <c r="I507" s="49"/>
      <c r="J507" s="49"/>
      <c r="K507" s="49"/>
      <c r="L507" s="49"/>
      <c r="M507" s="49"/>
      <c r="N507" s="49"/>
      <c r="O507" s="51"/>
      <c r="P507" s="49"/>
      <c r="AG507" s="220"/>
    </row>
    <row r="508" spans="4:33">
      <c r="D508" s="49"/>
      <c r="E508" s="49"/>
      <c r="F508" s="49"/>
      <c r="G508" s="49"/>
      <c r="H508" s="49"/>
      <c r="I508" s="49"/>
      <c r="J508" s="49"/>
      <c r="K508" s="49"/>
      <c r="L508" s="49"/>
      <c r="M508" s="49"/>
      <c r="N508" s="49"/>
      <c r="O508" s="51"/>
      <c r="P508" s="49"/>
      <c r="AG508" s="220"/>
    </row>
    <row r="509" spans="4:33">
      <c r="D509" s="49"/>
      <c r="E509" s="49"/>
      <c r="F509" s="49"/>
      <c r="G509" s="49"/>
      <c r="H509" s="49"/>
      <c r="I509" s="49"/>
      <c r="J509" s="49"/>
      <c r="K509" s="49"/>
      <c r="L509" s="49"/>
      <c r="M509" s="49"/>
      <c r="N509" s="49"/>
      <c r="O509" s="51"/>
      <c r="P509" s="49"/>
      <c r="AG509" s="220"/>
    </row>
    <row r="510" spans="4:33">
      <c r="D510" s="49"/>
      <c r="E510" s="49"/>
      <c r="F510" s="49"/>
      <c r="G510" s="49"/>
      <c r="H510" s="49"/>
      <c r="I510" s="49"/>
      <c r="J510" s="49"/>
      <c r="K510" s="49"/>
      <c r="L510" s="49"/>
      <c r="M510" s="49"/>
      <c r="N510" s="49"/>
      <c r="O510" s="51"/>
      <c r="P510" s="49"/>
      <c r="AG510" s="220"/>
    </row>
    <row r="511" spans="4:33">
      <c r="D511" s="49"/>
      <c r="E511" s="49"/>
      <c r="F511" s="49"/>
      <c r="G511" s="49"/>
      <c r="H511" s="49"/>
      <c r="I511" s="49"/>
      <c r="J511" s="49"/>
      <c r="K511" s="49"/>
      <c r="L511" s="49"/>
      <c r="M511" s="49"/>
      <c r="N511" s="49"/>
      <c r="O511" s="51"/>
      <c r="P511" s="49"/>
      <c r="AG511" s="220"/>
    </row>
    <row r="512" spans="4:33">
      <c r="D512" s="49"/>
      <c r="E512" s="49"/>
      <c r="F512" s="49"/>
      <c r="G512" s="49"/>
      <c r="H512" s="49"/>
      <c r="I512" s="49"/>
      <c r="J512" s="49"/>
      <c r="K512" s="49"/>
      <c r="L512" s="49"/>
      <c r="M512" s="49"/>
      <c r="N512" s="49"/>
      <c r="O512" s="51"/>
      <c r="P512" s="49"/>
      <c r="AG512" s="220"/>
    </row>
    <row r="513" spans="4:33">
      <c r="D513" s="49"/>
      <c r="E513" s="49"/>
      <c r="F513" s="49"/>
      <c r="G513" s="49"/>
      <c r="H513" s="49"/>
      <c r="I513" s="49"/>
      <c r="J513" s="49"/>
      <c r="K513" s="49"/>
      <c r="L513" s="49"/>
      <c r="M513" s="49"/>
      <c r="N513" s="49"/>
      <c r="O513" s="51"/>
      <c r="P513" s="49"/>
      <c r="AG513" s="220"/>
    </row>
    <row r="514" spans="4:33">
      <c r="D514" s="49"/>
      <c r="E514" s="49"/>
      <c r="F514" s="49"/>
      <c r="G514" s="49"/>
      <c r="H514" s="49"/>
      <c r="I514" s="49"/>
      <c r="J514" s="49"/>
      <c r="K514" s="49"/>
      <c r="L514" s="49"/>
      <c r="M514" s="49"/>
      <c r="N514" s="49"/>
      <c r="O514" s="51"/>
      <c r="P514" s="49"/>
      <c r="AG514" s="220"/>
    </row>
    <row r="515" spans="4:33">
      <c r="D515" s="49"/>
      <c r="E515" s="49"/>
      <c r="F515" s="49"/>
      <c r="G515" s="49"/>
      <c r="H515" s="49"/>
      <c r="I515" s="49"/>
      <c r="J515" s="49"/>
      <c r="K515" s="49"/>
      <c r="L515" s="49"/>
      <c r="M515" s="49"/>
      <c r="N515" s="49"/>
      <c r="O515" s="51"/>
      <c r="P515" s="49"/>
      <c r="AG515" s="220"/>
    </row>
    <row r="516" spans="4:33">
      <c r="D516" s="49"/>
      <c r="E516" s="49"/>
      <c r="F516" s="49"/>
      <c r="G516" s="49"/>
      <c r="H516" s="49"/>
      <c r="I516" s="49"/>
      <c r="J516" s="49"/>
      <c r="K516" s="49"/>
      <c r="L516" s="49"/>
      <c r="M516" s="49"/>
      <c r="N516" s="49"/>
      <c r="O516" s="51"/>
      <c r="P516" s="49"/>
      <c r="AG516" s="220"/>
    </row>
    <row r="517" spans="4:33">
      <c r="D517" s="49"/>
      <c r="E517" s="49"/>
      <c r="F517" s="49"/>
      <c r="G517" s="49"/>
      <c r="H517" s="49"/>
      <c r="I517" s="49"/>
      <c r="J517" s="49"/>
      <c r="K517" s="49"/>
      <c r="L517" s="49"/>
      <c r="M517" s="49"/>
      <c r="N517" s="49"/>
      <c r="O517" s="51"/>
      <c r="P517" s="49"/>
      <c r="AG517" s="220"/>
    </row>
    <row r="518" spans="4:33">
      <c r="D518" s="49"/>
      <c r="E518" s="49"/>
      <c r="F518" s="49"/>
      <c r="G518" s="49"/>
      <c r="H518" s="49"/>
      <c r="I518" s="49"/>
      <c r="J518" s="49"/>
      <c r="K518" s="49"/>
      <c r="L518" s="49"/>
      <c r="M518" s="49"/>
      <c r="N518" s="49"/>
      <c r="O518" s="51"/>
      <c r="P518" s="49"/>
      <c r="AG518" s="220"/>
    </row>
    <row r="519" spans="4:33">
      <c r="D519" s="49"/>
      <c r="E519" s="49"/>
      <c r="F519" s="49"/>
      <c r="G519" s="49"/>
      <c r="H519" s="49"/>
      <c r="I519" s="49"/>
      <c r="J519" s="49"/>
      <c r="K519" s="49"/>
      <c r="L519" s="49"/>
      <c r="M519" s="49"/>
      <c r="N519" s="49"/>
      <c r="O519" s="51"/>
      <c r="P519" s="49"/>
      <c r="AG519" s="220"/>
    </row>
    <row r="520" spans="4:33">
      <c r="D520" s="49"/>
      <c r="E520" s="49"/>
      <c r="F520" s="49"/>
      <c r="G520" s="49"/>
      <c r="H520" s="49"/>
      <c r="I520" s="49"/>
      <c r="J520" s="49"/>
      <c r="K520" s="49"/>
      <c r="L520" s="49"/>
      <c r="M520" s="49"/>
      <c r="N520" s="49"/>
      <c r="O520" s="51"/>
      <c r="P520" s="49"/>
      <c r="AG520" s="220"/>
    </row>
    <row r="521" spans="4:33">
      <c r="D521" s="49"/>
      <c r="E521" s="49"/>
      <c r="F521" s="49"/>
      <c r="G521" s="49"/>
      <c r="H521" s="49"/>
      <c r="I521" s="49"/>
      <c r="J521" s="49"/>
      <c r="K521" s="49"/>
      <c r="L521" s="49"/>
      <c r="M521" s="49"/>
      <c r="N521" s="49"/>
      <c r="O521" s="51"/>
      <c r="P521" s="49"/>
      <c r="AG521" s="220"/>
    </row>
    <row r="522" spans="4:33">
      <c r="D522" s="49"/>
      <c r="E522" s="49"/>
      <c r="F522" s="49"/>
      <c r="G522" s="49"/>
      <c r="H522" s="49"/>
      <c r="I522" s="49"/>
      <c r="J522" s="49"/>
      <c r="K522" s="49"/>
      <c r="L522" s="49"/>
      <c r="M522" s="49"/>
      <c r="N522" s="49"/>
      <c r="O522" s="51"/>
      <c r="P522" s="49"/>
      <c r="AG522" s="220"/>
    </row>
    <row r="523" spans="4:33">
      <c r="D523" s="49"/>
      <c r="E523" s="49"/>
      <c r="F523" s="49"/>
      <c r="G523" s="49"/>
      <c r="H523" s="49"/>
      <c r="I523" s="49"/>
      <c r="J523" s="49"/>
      <c r="K523" s="49"/>
      <c r="L523" s="49"/>
      <c r="M523" s="49"/>
      <c r="N523" s="49"/>
      <c r="O523" s="51"/>
      <c r="P523" s="49"/>
      <c r="AG523" s="220"/>
    </row>
    <row r="524" spans="4:33">
      <c r="D524" s="49"/>
      <c r="E524" s="49"/>
      <c r="F524" s="49"/>
      <c r="G524" s="49"/>
      <c r="H524" s="49"/>
      <c r="I524" s="49"/>
      <c r="J524" s="49"/>
      <c r="K524" s="49"/>
      <c r="L524" s="49"/>
      <c r="M524" s="49"/>
      <c r="N524" s="49"/>
      <c r="O524" s="51"/>
      <c r="P524" s="49"/>
      <c r="AG524" s="220"/>
    </row>
    <row r="525" spans="4:33">
      <c r="D525" s="49"/>
      <c r="E525" s="49"/>
      <c r="F525" s="49"/>
      <c r="G525" s="49"/>
      <c r="H525" s="49"/>
      <c r="I525" s="49"/>
      <c r="J525" s="49"/>
      <c r="K525" s="49"/>
      <c r="L525" s="49"/>
      <c r="M525" s="49"/>
      <c r="N525" s="49"/>
      <c r="O525" s="51"/>
      <c r="P525" s="49"/>
      <c r="AG525" s="220"/>
    </row>
    <row r="526" spans="4:33">
      <c r="D526" s="49"/>
      <c r="E526" s="49"/>
      <c r="F526" s="49"/>
      <c r="G526" s="49"/>
      <c r="H526" s="49"/>
      <c r="I526" s="49"/>
      <c r="J526" s="49"/>
      <c r="K526" s="49"/>
      <c r="L526" s="49"/>
      <c r="M526" s="49"/>
      <c r="N526" s="49"/>
      <c r="O526" s="51"/>
      <c r="P526" s="49"/>
      <c r="AG526" s="220"/>
    </row>
    <row r="527" spans="4:33">
      <c r="D527" s="49"/>
      <c r="E527" s="49"/>
      <c r="F527" s="49"/>
      <c r="G527" s="49"/>
      <c r="H527" s="49"/>
      <c r="I527" s="49"/>
      <c r="J527" s="49"/>
      <c r="K527" s="49"/>
      <c r="L527" s="49"/>
      <c r="M527" s="49"/>
      <c r="N527" s="49"/>
      <c r="O527" s="51"/>
      <c r="P527" s="49"/>
      <c r="AG527" s="220"/>
    </row>
    <row r="528" spans="4:33">
      <c r="D528" s="49"/>
      <c r="E528" s="49"/>
      <c r="F528" s="49"/>
      <c r="G528" s="49"/>
      <c r="H528" s="49"/>
      <c r="I528" s="49"/>
      <c r="J528" s="49"/>
      <c r="K528" s="49"/>
      <c r="L528" s="49"/>
      <c r="M528" s="49"/>
      <c r="N528" s="49"/>
      <c r="O528" s="51"/>
      <c r="P528" s="49"/>
      <c r="AG528" s="220"/>
    </row>
    <row r="529" spans="4:33">
      <c r="D529" s="49"/>
      <c r="E529" s="49"/>
      <c r="F529" s="49"/>
      <c r="G529" s="49"/>
      <c r="H529" s="49"/>
      <c r="I529" s="49"/>
      <c r="J529" s="49"/>
      <c r="K529" s="49"/>
      <c r="L529" s="49"/>
      <c r="M529" s="49"/>
      <c r="N529" s="49"/>
      <c r="O529" s="51"/>
      <c r="P529" s="49"/>
      <c r="AG529" s="220"/>
    </row>
    <row r="530" spans="4:33">
      <c r="D530" s="49"/>
      <c r="E530" s="49"/>
      <c r="F530" s="49"/>
      <c r="G530" s="49"/>
      <c r="H530" s="49"/>
      <c r="I530" s="49"/>
      <c r="J530" s="49"/>
      <c r="K530" s="49"/>
      <c r="L530" s="49"/>
      <c r="M530" s="49"/>
      <c r="N530" s="49"/>
      <c r="O530" s="51"/>
      <c r="P530" s="49"/>
      <c r="AG530" s="220"/>
    </row>
    <row r="531" spans="4:33">
      <c r="D531" s="49"/>
      <c r="E531" s="49"/>
      <c r="F531" s="49"/>
      <c r="G531" s="49"/>
      <c r="H531" s="49"/>
      <c r="I531" s="49"/>
      <c r="J531" s="49"/>
      <c r="K531" s="49"/>
      <c r="L531" s="49"/>
      <c r="M531" s="49"/>
      <c r="N531" s="49"/>
      <c r="O531" s="51"/>
      <c r="P531" s="49"/>
      <c r="AG531" s="220"/>
    </row>
    <row r="532" spans="4:33">
      <c r="D532" s="49"/>
      <c r="E532" s="49"/>
      <c r="F532" s="49"/>
      <c r="G532" s="49"/>
      <c r="H532" s="49"/>
      <c r="I532" s="49"/>
      <c r="J532" s="49"/>
      <c r="K532" s="49"/>
      <c r="L532" s="49"/>
      <c r="M532" s="49"/>
      <c r="N532" s="49"/>
      <c r="O532" s="51"/>
      <c r="P532" s="49"/>
      <c r="AG532" s="220"/>
    </row>
    <row r="533" spans="4:33">
      <c r="D533" s="49"/>
      <c r="E533" s="49"/>
      <c r="F533" s="49"/>
      <c r="G533" s="49"/>
      <c r="H533" s="49"/>
      <c r="I533" s="49"/>
      <c r="J533" s="49"/>
      <c r="K533" s="49"/>
      <c r="L533" s="49"/>
      <c r="M533" s="49"/>
      <c r="N533" s="49"/>
      <c r="O533" s="51"/>
      <c r="P533" s="49"/>
      <c r="AG533" s="220"/>
    </row>
    <row r="534" spans="4:33">
      <c r="D534" s="49"/>
      <c r="E534" s="49"/>
      <c r="F534" s="49"/>
      <c r="G534" s="49"/>
      <c r="H534" s="49"/>
      <c r="I534" s="49"/>
      <c r="J534" s="49"/>
      <c r="K534" s="49"/>
      <c r="L534" s="49"/>
      <c r="M534" s="49"/>
      <c r="N534" s="49"/>
      <c r="O534" s="51"/>
      <c r="P534" s="49"/>
      <c r="AG534" s="220"/>
    </row>
    <row r="535" spans="4:33">
      <c r="D535" s="49"/>
      <c r="E535" s="49"/>
      <c r="F535" s="49"/>
      <c r="G535" s="49"/>
      <c r="H535" s="49"/>
      <c r="I535" s="49"/>
      <c r="J535" s="49"/>
      <c r="K535" s="49"/>
      <c r="L535" s="49"/>
      <c r="M535" s="49"/>
      <c r="N535" s="49"/>
      <c r="O535" s="51"/>
      <c r="P535" s="49"/>
      <c r="AG535" s="220"/>
    </row>
    <row r="536" spans="4:33">
      <c r="D536" s="49"/>
      <c r="E536" s="49"/>
      <c r="F536" s="49"/>
      <c r="G536" s="49"/>
      <c r="H536" s="49"/>
      <c r="I536" s="49"/>
      <c r="J536" s="49"/>
      <c r="K536" s="49"/>
      <c r="L536" s="49"/>
      <c r="M536" s="49"/>
      <c r="N536" s="49"/>
      <c r="O536" s="51"/>
      <c r="P536" s="49"/>
      <c r="AG536" s="220"/>
    </row>
    <row r="537" spans="4:33">
      <c r="D537" s="49"/>
      <c r="E537" s="49"/>
      <c r="F537" s="49"/>
      <c r="G537" s="49"/>
      <c r="H537" s="49"/>
      <c r="I537" s="49"/>
      <c r="J537" s="49"/>
      <c r="K537" s="49"/>
      <c r="L537" s="49"/>
      <c r="M537" s="49"/>
      <c r="N537" s="49"/>
      <c r="O537" s="51"/>
      <c r="P537" s="49"/>
      <c r="AG537" s="220"/>
    </row>
    <row r="538" spans="4:33">
      <c r="D538" s="49"/>
      <c r="E538" s="49"/>
      <c r="F538" s="49"/>
      <c r="G538" s="49"/>
      <c r="H538" s="49"/>
      <c r="I538" s="49"/>
      <c r="J538" s="49"/>
      <c r="K538" s="49"/>
      <c r="L538" s="49"/>
      <c r="M538" s="49"/>
      <c r="N538" s="49"/>
      <c r="O538" s="51"/>
      <c r="P538" s="49"/>
      <c r="AG538" s="220"/>
    </row>
    <row r="539" spans="4:33">
      <c r="D539" s="49"/>
      <c r="E539" s="49"/>
      <c r="F539" s="49"/>
      <c r="G539" s="49"/>
      <c r="H539" s="49"/>
      <c r="I539" s="49"/>
      <c r="J539" s="49"/>
      <c r="K539" s="49"/>
      <c r="L539" s="49"/>
      <c r="M539" s="49"/>
      <c r="N539" s="49"/>
      <c r="O539" s="51"/>
      <c r="P539" s="49"/>
      <c r="AG539" s="220"/>
    </row>
    <row r="540" spans="4:33">
      <c r="D540" s="49"/>
      <c r="E540" s="49"/>
      <c r="F540" s="49"/>
      <c r="G540" s="49"/>
      <c r="H540" s="49"/>
      <c r="I540" s="49"/>
      <c r="J540" s="49"/>
      <c r="K540" s="49"/>
      <c r="L540" s="49"/>
      <c r="M540" s="49"/>
      <c r="N540" s="49"/>
      <c r="O540" s="51"/>
      <c r="P540" s="49"/>
      <c r="AG540" s="220"/>
    </row>
    <row r="541" spans="4:33">
      <c r="D541" s="49"/>
      <c r="E541" s="49"/>
      <c r="F541" s="49"/>
      <c r="G541" s="49"/>
      <c r="H541" s="49"/>
      <c r="I541" s="49"/>
      <c r="J541" s="49"/>
      <c r="K541" s="49"/>
      <c r="L541" s="49"/>
      <c r="M541" s="49"/>
      <c r="N541" s="49"/>
      <c r="O541" s="51"/>
      <c r="P541" s="49"/>
      <c r="AG541" s="220"/>
    </row>
    <row r="542" spans="4:33">
      <c r="D542" s="49"/>
      <c r="E542" s="49"/>
      <c r="F542" s="49"/>
      <c r="G542" s="49"/>
      <c r="H542" s="49"/>
      <c r="I542" s="49"/>
      <c r="J542" s="49"/>
      <c r="K542" s="49"/>
      <c r="L542" s="49"/>
      <c r="M542" s="49"/>
      <c r="N542" s="49"/>
      <c r="O542" s="51"/>
      <c r="P542" s="49"/>
      <c r="AG542" s="220"/>
    </row>
    <row r="543" spans="4:33">
      <c r="D543" s="49"/>
      <c r="E543" s="49"/>
      <c r="F543" s="49"/>
      <c r="G543" s="49"/>
      <c r="H543" s="49"/>
      <c r="I543" s="49"/>
      <c r="J543" s="49"/>
      <c r="K543" s="49"/>
      <c r="L543" s="49"/>
      <c r="M543" s="49"/>
      <c r="N543" s="49"/>
      <c r="O543" s="51"/>
      <c r="P543" s="49"/>
      <c r="AG543" s="220"/>
    </row>
    <row r="544" spans="4:33">
      <c r="D544" s="49"/>
      <c r="E544" s="49"/>
      <c r="F544" s="49"/>
      <c r="G544" s="49"/>
      <c r="H544" s="49"/>
      <c r="I544" s="49"/>
      <c r="J544" s="49"/>
      <c r="K544" s="49"/>
      <c r="L544" s="49"/>
      <c r="M544" s="49"/>
      <c r="N544" s="49"/>
      <c r="O544" s="51"/>
      <c r="P544" s="49"/>
      <c r="AG544" s="220"/>
    </row>
    <row r="545" spans="4:33">
      <c r="D545" s="49"/>
      <c r="E545" s="49"/>
      <c r="F545" s="49"/>
      <c r="G545" s="49"/>
      <c r="H545" s="49"/>
      <c r="I545" s="49"/>
      <c r="J545" s="49"/>
      <c r="K545" s="49"/>
      <c r="L545" s="49"/>
      <c r="M545" s="49"/>
      <c r="N545" s="49"/>
      <c r="O545" s="51"/>
      <c r="P545" s="49"/>
      <c r="AG545" s="220"/>
    </row>
    <row r="546" spans="4:33">
      <c r="D546" s="49"/>
      <c r="E546" s="49"/>
      <c r="F546" s="49"/>
      <c r="G546" s="49"/>
      <c r="H546" s="49"/>
      <c r="I546" s="49"/>
      <c r="J546" s="49"/>
      <c r="K546" s="49"/>
      <c r="L546" s="49"/>
      <c r="M546" s="49"/>
      <c r="N546" s="49"/>
      <c r="O546" s="51"/>
      <c r="P546" s="49"/>
      <c r="AG546" s="220"/>
    </row>
    <row r="547" spans="4:33">
      <c r="D547" s="49"/>
      <c r="E547" s="49"/>
      <c r="F547" s="49"/>
      <c r="G547" s="49"/>
      <c r="H547" s="49"/>
      <c r="I547" s="49"/>
      <c r="J547" s="49"/>
      <c r="K547" s="49"/>
      <c r="L547" s="49"/>
      <c r="M547" s="49"/>
      <c r="N547" s="49"/>
      <c r="O547" s="51"/>
      <c r="P547" s="49"/>
      <c r="AG547" s="220"/>
    </row>
    <row r="548" spans="4:33">
      <c r="D548" s="49"/>
      <c r="E548" s="49"/>
      <c r="F548" s="49"/>
      <c r="G548" s="49"/>
      <c r="H548" s="49"/>
      <c r="I548" s="49"/>
      <c r="J548" s="49"/>
      <c r="K548" s="49"/>
      <c r="L548" s="49"/>
      <c r="M548" s="49"/>
      <c r="N548" s="49"/>
      <c r="O548" s="51"/>
      <c r="P548" s="49"/>
      <c r="AG548" s="220"/>
    </row>
    <row r="549" spans="4:33">
      <c r="D549" s="49"/>
      <c r="E549" s="49"/>
      <c r="F549" s="49"/>
      <c r="G549" s="49"/>
      <c r="H549" s="49"/>
      <c r="I549" s="49"/>
      <c r="J549" s="49"/>
      <c r="K549" s="49"/>
      <c r="L549" s="49"/>
      <c r="M549" s="49"/>
      <c r="N549" s="49"/>
      <c r="O549" s="51"/>
      <c r="P549" s="49"/>
      <c r="AG549" s="220"/>
    </row>
    <row r="550" spans="4:33">
      <c r="D550" s="49"/>
      <c r="E550" s="49"/>
      <c r="F550" s="49"/>
      <c r="G550" s="49"/>
      <c r="H550" s="49"/>
      <c r="I550" s="49"/>
      <c r="J550" s="49"/>
      <c r="K550" s="49"/>
      <c r="L550" s="49"/>
      <c r="M550" s="49"/>
      <c r="N550" s="49"/>
      <c r="O550" s="51"/>
      <c r="P550" s="49"/>
      <c r="AG550" s="220"/>
    </row>
    <row r="551" spans="4:33">
      <c r="D551" s="49"/>
      <c r="E551" s="49"/>
      <c r="F551" s="49"/>
      <c r="G551" s="49"/>
      <c r="H551" s="49"/>
      <c r="I551" s="49"/>
      <c r="J551" s="49"/>
      <c r="K551" s="49"/>
      <c r="L551" s="49"/>
      <c r="M551" s="49"/>
      <c r="N551" s="49"/>
      <c r="O551" s="51"/>
      <c r="P551" s="49"/>
      <c r="AG551" s="220"/>
    </row>
    <row r="552" spans="4:33">
      <c r="D552" s="49"/>
      <c r="E552" s="49"/>
      <c r="F552" s="49"/>
      <c r="G552" s="49"/>
      <c r="H552" s="49"/>
      <c r="I552" s="49"/>
      <c r="J552" s="49"/>
      <c r="K552" s="49"/>
      <c r="L552" s="49"/>
      <c r="M552" s="49"/>
      <c r="N552" s="49"/>
      <c r="O552" s="51"/>
      <c r="P552" s="49"/>
      <c r="AG552" s="220"/>
    </row>
    <row r="553" spans="4:33">
      <c r="D553" s="49"/>
      <c r="E553" s="49"/>
      <c r="F553" s="49"/>
      <c r="G553" s="49"/>
      <c r="H553" s="49"/>
      <c r="I553" s="49"/>
      <c r="J553" s="49"/>
      <c r="K553" s="49"/>
      <c r="L553" s="49"/>
      <c r="M553" s="49"/>
      <c r="N553" s="49"/>
      <c r="O553" s="51"/>
      <c r="P553" s="49"/>
      <c r="AG553" s="220"/>
    </row>
    <row r="554" spans="4:33">
      <c r="D554" s="49"/>
      <c r="E554" s="49"/>
      <c r="F554" s="49"/>
      <c r="G554" s="49"/>
      <c r="H554" s="49"/>
      <c r="I554" s="49"/>
      <c r="J554" s="49"/>
      <c r="K554" s="49"/>
      <c r="L554" s="49"/>
      <c r="M554" s="49"/>
      <c r="N554" s="49"/>
      <c r="O554" s="51"/>
      <c r="P554" s="49"/>
      <c r="AG554" s="220"/>
    </row>
    <row r="555" spans="4:33">
      <c r="D555" s="49"/>
      <c r="E555" s="49"/>
      <c r="F555" s="49"/>
      <c r="G555" s="49"/>
      <c r="H555" s="49"/>
      <c r="I555" s="49"/>
      <c r="J555" s="49"/>
      <c r="K555" s="49"/>
      <c r="L555" s="49"/>
      <c r="M555" s="49"/>
      <c r="N555" s="49"/>
      <c r="O555" s="51"/>
      <c r="P555" s="49"/>
      <c r="AG555" s="220"/>
    </row>
    <row r="556" spans="4:33">
      <c r="D556" s="49"/>
      <c r="E556" s="49"/>
      <c r="F556" s="49"/>
      <c r="G556" s="49"/>
      <c r="H556" s="49"/>
      <c r="I556" s="49"/>
      <c r="J556" s="49"/>
      <c r="K556" s="49"/>
      <c r="L556" s="49"/>
      <c r="M556" s="49"/>
      <c r="N556" s="49"/>
      <c r="O556" s="51"/>
      <c r="P556" s="49"/>
      <c r="AG556" s="220"/>
    </row>
    <row r="557" spans="4:33">
      <c r="D557" s="49"/>
      <c r="E557" s="49"/>
      <c r="F557" s="49"/>
      <c r="G557" s="49"/>
      <c r="H557" s="49"/>
      <c r="I557" s="49"/>
      <c r="J557" s="49"/>
      <c r="K557" s="49"/>
      <c r="L557" s="49"/>
      <c r="M557" s="49"/>
      <c r="N557" s="49"/>
      <c r="O557" s="51"/>
      <c r="P557" s="49"/>
      <c r="AG557" s="220"/>
    </row>
    <row r="558" spans="4:33">
      <c r="D558" s="49"/>
      <c r="E558" s="49"/>
      <c r="F558" s="49"/>
      <c r="G558" s="49"/>
      <c r="H558" s="49"/>
      <c r="I558" s="49"/>
      <c r="J558" s="49"/>
      <c r="K558" s="49"/>
      <c r="L558" s="49"/>
      <c r="M558" s="49"/>
      <c r="N558" s="49"/>
      <c r="O558" s="51"/>
      <c r="P558" s="49"/>
      <c r="AG558" s="220"/>
    </row>
    <row r="559" spans="4:33">
      <c r="D559" s="49"/>
      <c r="E559" s="49"/>
      <c r="F559" s="49"/>
      <c r="G559" s="49"/>
      <c r="H559" s="49"/>
      <c r="I559" s="49"/>
      <c r="J559" s="49"/>
      <c r="K559" s="49"/>
      <c r="L559" s="49"/>
      <c r="M559" s="49"/>
      <c r="N559" s="49"/>
      <c r="O559" s="51"/>
      <c r="P559" s="49"/>
      <c r="AG559" s="220"/>
    </row>
    <row r="560" spans="4:33">
      <c r="D560" s="49"/>
      <c r="E560" s="49"/>
      <c r="F560" s="49"/>
      <c r="G560" s="49"/>
      <c r="H560" s="49"/>
      <c r="I560" s="49"/>
      <c r="J560" s="49"/>
      <c r="K560" s="49"/>
      <c r="L560" s="49"/>
      <c r="M560" s="49"/>
      <c r="N560" s="49"/>
      <c r="O560" s="51"/>
      <c r="P560" s="49"/>
      <c r="AG560" s="220"/>
    </row>
    <row r="561" spans="4:33">
      <c r="D561" s="49"/>
      <c r="E561" s="49"/>
      <c r="F561" s="49"/>
      <c r="G561" s="49"/>
      <c r="H561" s="49"/>
      <c r="I561" s="49"/>
      <c r="J561" s="49"/>
      <c r="K561" s="49"/>
      <c r="L561" s="49"/>
      <c r="M561" s="49"/>
      <c r="N561" s="49"/>
      <c r="O561" s="51"/>
      <c r="P561" s="49"/>
      <c r="AG561" s="220"/>
    </row>
    <row r="562" spans="4:33">
      <c r="D562" s="49"/>
      <c r="E562" s="49"/>
      <c r="F562" s="49"/>
      <c r="G562" s="49"/>
      <c r="H562" s="49"/>
      <c r="I562" s="49"/>
      <c r="J562" s="49"/>
      <c r="K562" s="49"/>
      <c r="L562" s="49"/>
      <c r="M562" s="49"/>
      <c r="N562" s="49"/>
      <c r="O562" s="51"/>
      <c r="P562" s="49"/>
      <c r="AG562" s="220"/>
    </row>
    <row r="563" spans="4:33">
      <c r="D563" s="49"/>
      <c r="E563" s="49"/>
      <c r="F563" s="49"/>
      <c r="G563" s="49"/>
      <c r="H563" s="49"/>
      <c r="I563" s="49"/>
      <c r="J563" s="49"/>
      <c r="K563" s="49"/>
      <c r="L563" s="49"/>
      <c r="M563" s="49"/>
      <c r="N563" s="49"/>
      <c r="O563" s="51"/>
      <c r="P563" s="49"/>
      <c r="AG563" s="220"/>
    </row>
    <row r="564" spans="4:33">
      <c r="D564" s="49"/>
      <c r="E564" s="49"/>
      <c r="F564" s="49"/>
      <c r="G564" s="49"/>
      <c r="H564" s="49"/>
      <c r="I564" s="49"/>
      <c r="J564" s="49"/>
      <c r="K564" s="49"/>
      <c r="L564" s="49"/>
      <c r="M564" s="49"/>
      <c r="N564" s="49"/>
      <c r="O564" s="51"/>
      <c r="P564" s="49"/>
      <c r="AG564" s="220"/>
    </row>
    <row r="565" spans="4:33">
      <c r="D565" s="49"/>
      <c r="E565" s="49"/>
      <c r="F565" s="49"/>
      <c r="G565" s="49"/>
      <c r="H565" s="49"/>
      <c r="I565" s="49"/>
      <c r="J565" s="49"/>
      <c r="K565" s="49"/>
      <c r="L565" s="49"/>
      <c r="M565" s="49"/>
      <c r="N565" s="49"/>
      <c r="O565" s="51"/>
      <c r="P565" s="49"/>
      <c r="AG565" s="220"/>
    </row>
    <row r="566" spans="4:33">
      <c r="D566" s="49"/>
      <c r="E566" s="49"/>
      <c r="F566" s="49"/>
      <c r="G566" s="49"/>
      <c r="H566" s="49"/>
      <c r="I566" s="49"/>
      <c r="J566" s="49"/>
      <c r="K566" s="49"/>
      <c r="L566" s="49"/>
      <c r="M566" s="49"/>
      <c r="N566" s="49"/>
      <c r="O566" s="51"/>
      <c r="P566" s="49"/>
      <c r="AG566" s="220"/>
    </row>
    <row r="567" spans="4:33">
      <c r="D567" s="49"/>
      <c r="E567" s="49"/>
      <c r="F567" s="49"/>
      <c r="G567" s="49"/>
      <c r="H567" s="49"/>
      <c r="I567" s="49"/>
      <c r="J567" s="49"/>
      <c r="K567" s="49"/>
      <c r="L567" s="49"/>
      <c r="M567" s="49"/>
      <c r="N567" s="49"/>
      <c r="O567" s="51"/>
      <c r="P567" s="49"/>
      <c r="AG567" s="220"/>
    </row>
    <row r="568" spans="4:33">
      <c r="D568" s="49"/>
      <c r="E568" s="49"/>
      <c r="F568" s="49"/>
      <c r="G568" s="49"/>
      <c r="H568" s="49"/>
      <c r="I568" s="49"/>
      <c r="J568" s="49"/>
      <c r="K568" s="49"/>
      <c r="L568" s="49"/>
      <c r="M568" s="49"/>
      <c r="N568" s="49"/>
      <c r="O568" s="51"/>
      <c r="P568" s="49"/>
      <c r="AG568" s="220"/>
    </row>
    <row r="569" spans="4:33">
      <c r="D569" s="49"/>
      <c r="E569" s="49"/>
      <c r="F569" s="49"/>
      <c r="G569" s="49"/>
      <c r="H569" s="49"/>
      <c r="I569" s="49"/>
      <c r="J569" s="49"/>
      <c r="K569" s="49"/>
      <c r="L569" s="49"/>
      <c r="M569" s="49"/>
      <c r="N569" s="49"/>
      <c r="O569" s="51"/>
      <c r="P569" s="49"/>
      <c r="AG569" s="220"/>
    </row>
    <row r="570" spans="4:33">
      <c r="D570" s="49"/>
      <c r="E570" s="49"/>
      <c r="F570" s="49"/>
      <c r="G570" s="49"/>
      <c r="H570" s="49"/>
      <c r="I570" s="49"/>
      <c r="J570" s="49"/>
      <c r="K570" s="49"/>
      <c r="L570" s="49"/>
      <c r="M570" s="49"/>
      <c r="N570" s="49"/>
      <c r="O570" s="51"/>
      <c r="P570" s="49"/>
      <c r="AG570" s="220"/>
    </row>
    <row r="571" spans="4:33">
      <c r="D571" s="49"/>
      <c r="E571" s="49"/>
      <c r="F571" s="49"/>
      <c r="G571" s="49"/>
      <c r="H571" s="49"/>
      <c r="I571" s="49"/>
      <c r="J571" s="49"/>
      <c r="K571" s="49"/>
      <c r="L571" s="49"/>
      <c r="M571" s="49"/>
      <c r="N571" s="49"/>
      <c r="O571" s="51"/>
      <c r="P571" s="49"/>
      <c r="AG571" s="220"/>
    </row>
    <row r="572" spans="4:33">
      <c r="D572" s="49"/>
      <c r="E572" s="49"/>
      <c r="F572" s="49"/>
      <c r="G572" s="49"/>
      <c r="H572" s="49"/>
      <c r="I572" s="49"/>
      <c r="J572" s="49"/>
      <c r="K572" s="49"/>
      <c r="L572" s="49"/>
      <c r="M572" s="49"/>
      <c r="N572" s="49"/>
      <c r="O572" s="51"/>
      <c r="P572" s="49"/>
      <c r="AG572" s="220"/>
    </row>
    <row r="573" spans="4:33">
      <c r="D573" s="49"/>
      <c r="E573" s="49"/>
      <c r="F573" s="49"/>
      <c r="G573" s="49"/>
      <c r="H573" s="49"/>
      <c r="I573" s="49"/>
      <c r="J573" s="49"/>
      <c r="K573" s="49"/>
      <c r="L573" s="49"/>
      <c r="M573" s="49"/>
      <c r="N573" s="49"/>
      <c r="O573" s="51"/>
      <c r="P573" s="49"/>
      <c r="AG573" s="220"/>
    </row>
    <row r="574" spans="4:33">
      <c r="D574" s="49"/>
      <c r="E574" s="49"/>
      <c r="F574" s="49"/>
      <c r="G574" s="49"/>
      <c r="H574" s="49"/>
      <c r="I574" s="49"/>
      <c r="J574" s="49"/>
      <c r="K574" s="49"/>
      <c r="L574" s="49"/>
      <c r="M574" s="49"/>
      <c r="N574" s="49"/>
      <c r="O574" s="51"/>
      <c r="P574" s="49"/>
      <c r="AG574" s="220"/>
    </row>
    <row r="575" spans="4:33">
      <c r="D575" s="49"/>
      <c r="E575" s="49"/>
      <c r="F575" s="49"/>
      <c r="G575" s="49"/>
      <c r="H575" s="49"/>
      <c r="I575" s="49"/>
      <c r="J575" s="49"/>
      <c r="K575" s="49"/>
      <c r="L575" s="49"/>
      <c r="M575" s="49"/>
      <c r="N575" s="49"/>
      <c r="O575" s="51"/>
      <c r="P575" s="49"/>
      <c r="AG575" s="220"/>
    </row>
    <row r="576" spans="4:33">
      <c r="D576" s="49"/>
      <c r="E576" s="49"/>
      <c r="F576" s="49"/>
      <c r="G576" s="49"/>
      <c r="H576" s="49"/>
      <c r="I576" s="49"/>
      <c r="J576" s="49"/>
      <c r="K576" s="49"/>
      <c r="L576" s="49"/>
      <c r="M576" s="49"/>
      <c r="N576" s="49"/>
      <c r="O576" s="51"/>
      <c r="P576" s="49"/>
      <c r="AG576" s="220"/>
    </row>
    <row r="577" spans="4:33">
      <c r="D577" s="49"/>
      <c r="E577" s="49"/>
      <c r="F577" s="49"/>
      <c r="G577" s="49"/>
      <c r="H577" s="49"/>
      <c r="I577" s="49"/>
      <c r="J577" s="49"/>
      <c r="K577" s="49"/>
      <c r="L577" s="49"/>
      <c r="M577" s="49"/>
      <c r="N577" s="49"/>
      <c r="O577" s="51"/>
      <c r="P577" s="49"/>
      <c r="AG577" s="220"/>
    </row>
    <row r="578" spans="4:33">
      <c r="D578" s="49"/>
      <c r="E578" s="49"/>
      <c r="F578" s="49"/>
      <c r="G578" s="49"/>
      <c r="H578" s="49"/>
      <c r="I578" s="49"/>
      <c r="J578" s="49"/>
      <c r="K578" s="49"/>
      <c r="L578" s="49"/>
      <c r="M578" s="49"/>
      <c r="N578" s="49"/>
      <c r="O578" s="51"/>
      <c r="P578" s="49"/>
      <c r="AG578" s="220"/>
    </row>
    <row r="579" spans="4:33">
      <c r="D579" s="49"/>
      <c r="E579" s="49"/>
      <c r="F579" s="49"/>
      <c r="G579" s="49"/>
      <c r="H579" s="49"/>
      <c r="I579" s="49"/>
      <c r="J579" s="49"/>
      <c r="K579" s="49"/>
      <c r="L579" s="49"/>
      <c r="M579" s="49"/>
      <c r="N579" s="49"/>
      <c r="O579" s="51"/>
      <c r="P579" s="49"/>
      <c r="AG579" s="220"/>
    </row>
    <row r="580" spans="4:33">
      <c r="D580" s="49"/>
      <c r="E580" s="49"/>
      <c r="F580" s="49"/>
      <c r="G580" s="49"/>
      <c r="H580" s="49"/>
      <c r="I580" s="49"/>
      <c r="J580" s="49"/>
      <c r="K580" s="49"/>
      <c r="L580" s="49"/>
      <c r="M580" s="49"/>
      <c r="N580" s="49"/>
      <c r="O580" s="51"/>
      <c r="P580" s="49"/>
      <c r="AG580" s="220"/>
    </row>
    <row r="581" spans="4:33">
      <c r="D581" s="49"/>
      <c r="E581" s="49"/>
      <c r="F581" s="49"/>
      <c r="G581" s="49"/>
      <c r="H581" s="49"/>
      <c r="I581" s="49"/>
      <c r="J581" s="49"/>
      <c r="K581" s="49"/>
      <c r="L581" s="49"/>
      <c r="M581" s="49"/>
      <c r="N581" s="49"/>
      <c r="O581" s="51"/>
      <c r="P581" s="49"/>
      <c r="AG581" s="220"/>
    </row>
    <row r="582" spans="4:33">
      <c r="D582" s="49"/>
      <c r="E582" s="49"/>
      <c r="F582" s="49"/>
      <c r="G582" s="49"/>
      <c r="H582" s="49"/>
      <c r="I582" s="49"/>
      <c r="J582" s="49"/>
      <c r="K582" s="49"/>
      <c r="L582" s="49"/>
      <c r="M582" s="49"/>
      <c r="N582" s="49"/>
      <c r="O582" s="51"/>
      <c r="P582" s="49"/>
      <c r="AG582" s="220"/>
    </row>
    <row r="583" spans="4:33">
      <c r="D583" s="49"/>
      <c r="E583" s="49"/>
      <c r="F583" s="49"/>
      <c r="G583" s="49"/>
      <c r="H583" s="49"/>
      <c r="I583" s="49"/>
      <c r="J583" s="49"/>
      <c r="K583" s="49"/>
      <c r="L583" s="49"/>
      <c r="M583" s="49"/>
      <c r="N583" s="49"/>
      <c r="O583" s="51"/>
      <c r="P583" s="49"/>
      <c r="AG583" s="220"/>
    </row>
    <row r="584" spans="4:33">
      <c r="D584" s="49"/>
      <c r="E584" s="49"/>
      <c r="F584" s="49"/>
      <c r="G584" s="49"/>
      <c r="H584" s="49"/>
      <c r="I584" s="49"/>
      <c r="J584" s="49"/>
      <c r="K584" s="49"/>
      <c r="L584" s="49"/>
      <c r="M584" s="49"/>
      <c r="N584" s="49"/>
      <c r="O584" s="51"/>
      <c r="P584" s="49"/>
      <c r="AG584" s="220"/>
    </row>
    <row r="585" spans="4:33">
      <c r="D585" s="49"/>
      <c r="E585" s="49"/>
      <c r="F585" s="49"/>
      <c r="G585" s="49"/>
      <c r="H585" s="49"/>
      <c r="I585" s="49"/>
      <c r="J585" s="49"/>
      <c r="K585" s="49"/>
      <c r="L585" s="49"/>
      <c r="M585" s="49"/>
      <c r="N585" s="49"/>
      <c r="O585" s="51"/>
      <c r="P585" s="49"/>
      <c r="AG585" s="220"/>
    </row>
    <row r="586" spans="4:33">
      <c r="D586" s="49"/>
      <c r="E586" s="49"/>
      <c r="F586" s="49"/>
      <c r="G586" s="49"/>
      <c r="H586" s="49"/>
      <c r="I586" s="49"/>
      <c r="J586" s="49"/>
      <c r="K586" s="49"/>
      <c r="L586" s="49"/>
      <c r="M586" s="49"/>
      <c r="N586" s="49"/>
      <c r="O586" s="51"/>
      <c r="P586" s="49"/>
      <c r="AG586" s="220"/>
    </row>
    <row r="587" spans="4:33">
      <c r="D587" s="49"/>
      <c r="E587" s="49"/>
      <c r="F587" s="49"/>
      <c r="G587" s="49"/>
      <c r="H587" s="49"/>
      <c r="I587" s="49"/>
      <c r="J587" s="49"/>
      <c r="K587" s="49"/>
      <c r="L587" s="49"/>
      <c r="M587" s="49"/>
      <c r="N587" s="49"/>
      <c r="O587" s="51"/>
      <c r="P587" s="49"/>
      <c r="AG587" s="220"/>
    </row>
    <row r="588" spans="4:33">
      <c r="D588" s="49"/>
      <c r="E588" s="49"/>
      <c r="F588" s="49"/>
      <c r="G588" s="49"/>
      <c r="H588" s="49"/>
      <c r="I588" s="49"/>
      <c r="J588" s="49"/>
      <c r="K588" s="49"/>
      <c r="L588" s="49"/>
      <c r="M588" s="49"/>
      <c r="N588" s="49"/>
      <c r="O588" s="51"/>
      <c r="P588" s="49"/>
      <c r="AG588" s="220"/>
    </row>
    <row r="589" spans="4:33">
      <c r="D589" s="49"/>
      <c r="E589" s="49"/>
      <c r="F589" s="49"/>
      <c r="G589" s="49"/>
      <c r="H589" s="49"/>
      <c r="I589" s="49"/>
      <c r="J589" s="49"/>
      <c r="K589" s="49"/>
      <c r="L589" s="49"/>
      <c r="M589" s="49"/>
      <c r="N589" s="49"/>
      <c r="O589" s="51"/>
      <c r="P589" s="49"/>
      <c r="AG589" s="220"/>
    </row>
    <row r="590" spans="4:33">
      <c r="D590" s="49"/>
      <c r="E590" s="49"/>
      <c r="F590" s="49"/>
      <c r="G590" s="49"/>
      <c r="H590" s="49"/>
      <c r="I590" s="49"/>
      <c r="J590" s="49"/>
      <c r="K590" s="49"/>
      <c r="L590" s="49"/>
      <c r="M590" s="49"/>
      <c r="N590" s="49"/>
      <c r="O590" s="51"/>
      <c r="P590" s="49"/>
      <c r="AG590" s="220"/>
    </row>
    <row r="591" spans="4:33">
      <c r="D591" s="49"/>
      <c r="E591" s="49"/>
      <c r="F591" s="49"/>
      <c r="G591" s="49"/>
      <c r="H591" s="49"/>
      <c r="I591" s="49"/>
      <c r="J591" s="49"/>
      <c r="K591" s="49"/>
      <c r="L591" s="49"/>
      <c r="M591" s="49"/>
      <c r="N591" s="49"/>
      <c r="O591" s="51"/>
      <c r="P591" s="49"/>
      <c r="AG591" s="220"/>
    </row>
    <row r="592" spans="4:33">
      <c r="D592" s="49"/>
      <c r="E592" s="49"/>
      <c r="F592" s="49"/>
      <c r="G592" s="49"/>
      <c r="H592" s="49"/>
      <c r="I592" s="49"/>
      <c r="J592" s="49"/>
      <c r="K592" s="49"/>
      <c r="L592" s="49"/>
      <c r="M592" s="49"/>
      <c r="N592" s="49"/>
      <c r="O592" s="51"/>
      <c r="P592" s="49"/>
      <c r="AG592" s="220"/>
    </row>
    <row r="593" spans="4:33">
      <c r="D593" s="49"/>
      <c r="E593" s="49"/>
      <c r="F593" s="49"/>
      <c r="G593" s="49"/>
      <c r="H593" s="49"/>
      <c r="I593" s="49"/>
      <c r="J593" s="49"/>
      <c r="K593" s="49"/>
      <c r="L593" s="49"/>
      <c r="M593" s="49"/>
      <c r="N593" s="49"/>
      <c r="O593" s="51"/>
      <c r="P593" s="49"/>
      <c r="AG593" s="220"/>
    </row>
    <row r="594" spans="4:33">
      <c r="D594" s="49"/>
      <c r="E594" s="49"/>
      <c r="F594" s="49"/>
      <c r="G594" s="49"/>
      <c r="H594" s="49"/>
      <c r="I594" s="49"/>
      <c r="J594" s="49"/>
      <c r="K594" s="49"/>
      <c r="L594" s="49"/>
      <c r="M594" s="49"/>
      <c r="N594" s="49"/>
      <c r="O594" s="51"/>
      <c r="P594" s="49"/>
      <c r="AG594" s="220"/>
    </row>
    <row r="595" spans="4:33">
      <c r="D595" s="49"/>
      <c r="E595" s="49"/>
      <c r="F595" s="49"/>
      <c r="G595" s="49"/>
      <c r="H595" s="49"/>
      <c r="I595" s="49"/>
      <c r="J595" s="49"/>
      <c r="K595" s="49"/>
      <c r="L595" s="49"/>
      <c r="M595" s="49"/>
      <c r="N595" s="49"/>
      <c r="O595" s="51"/>
      <c r="P595" s="49"/>
      <c r="AG595" s="220"/>
    </row>
    <row r="596" spans="4:33">
      <c r="D596" s="49"/>
      <c r="E596" s="49"/>
      <c r="F596" s="49"/>
      <c r="G596" s="49"/>
      <c r="H596" s="49"/>
      <c r="I596" s="49"/>
      <c r="J596" s="49"/>
      <c r="K596" s="49"/>
      <c r="L596" s="49"/>
      <c r="M596" s="49"/>
      <c r="N596" s="49"/>
      <c r="O596" s="51"/>
      <c r="P596" s="49"/>
      <c r="AG596" s="220"/>
    </row>
    <row r="597" spans="4:33">
      <c r="D597" s="49"/>
      <c r="E597" s="49"/>
      <c r="F597" s="49"/>
      <c r="G597" s="49"/>
      <c r="H597" s="49"/>
      <c r="I597" s="49"/>
      <c r="J597" s="49"/>
      <c r="K597" s="49"/>
      <c r="L597" s="49"/>
      <c r="M597" s="49"/>
      <c r="N597" s="49"/>
      <c r="O597" s="51"/>
      <c r="P597" s="49"/>
      <c r="AG597" s="220"/>
    </row>
    <row r="598" spans="4:33">
      <c r="D598" s="49"/>
      <c r="E598" s="49"/>
      <c r="F598" s="49"/>
      <c r="G598" s="49"/>
      <c r="H598" s="49"/>
      <c r="I598" s="49"/>
      <c r="J598" s="49"/>
      <c r="K598" s="49"/>
      <c r="L598" s="49"/>
      <c r="M598" s="49"/>
      <c r="N598" s="49"/>
      <c r="O598" s="51"/>
      <c r="P598" s="49"/>
      <c r="AG598" s="220"/>
    </row>
    <row r="599" spans="4:33">
      <c r="D599" s="49"/>
      <c r="E599" s="49"/>
      <c r="F599" s="49"/>
      <c r="G599" s="49"/>
      <c r="H599" s="49"/>
      <c r="I599" s="49"/>
      <c r="J599" s="49"/>
      <c r="K599" s="49"/>
      <c r="L599" s="49"/>
      <c r="M599" s="49"/>
      <c r="N599" s="49"/>
      <c r="O599" s="51"/>
      <c r="P599" s="49"/>
      <c r="AG599" s="220"/>
    </row>
    <row r="600" spans="4:33">
      <c r="D600" s="49"/>
      <c r="E600" s="49"/>
      <c r="F600" s="49"/>
      <c r="G600" s="49"/>
      <c r="H600" s="49"/>
      <c r="I600" s="49"/>
      <c r="J600" s="49"/>
      <c r="K600" s="49"/>
      <c r="L600" s="49"/>
      <c r="M600" s="49"/>
      <c r="N600" s="49"/>
      <c r="O600" s="51"/>
      <c r="P600" s="49"/>
      <c r="AG600" s="220"/>
    </row>
    <row r="601" spans="4:33">
      <c r="D601" s="49"/>
      <c r="E601" s="49"/>
      <c r="F601" s="49"/>
      <c r="G601" s="49"/>
      <c r="H601" s="49"/>
      <c r="I601" s="49"/>
      <c r="J601" s="49"/>
      <c r="K601" s="49"/>
      <c r="L601" s="49"/>
      <c r="M601" s="49"/>
      <c r="N601" s="49"/>
      <c r="O601" s="51"/>
      <c r="P601" s="49"/>
      <c r="AG601" s="220"/>
    </row>
    <row r="602" spans="4:33">
      <c r="D602" s="49"/>
      <c r="E602" s="49"/>
      <c r="F602" s="49"/>
      <c r="G602" s="49"/>
      <c r="H602" s="49"/>
      <c r="I602" s="49"/>
      <c r="J602" s="49"/>
      <c r="K602" s="49"/>
      <c r="L602" s="49"/>
      <c r="M602" s="49"/>
      <c r="N602" s="49"/>
      <c r="O602" s="51"/>
      <c r="P602" s="49"/>
      <c r="AG602" s="220"/>
    </row>
    <row r="603" spans="4:33">
      <c r="D603" s="49"/>
      <c r="E603" s="49"/>
      <c r="F603" s="49"/>
      <c r="G603" s="49"/>
      <c r="H603" s="49"/>
      <c r="I603" s="49"/>
      <c r="J603" s="49"/>
      <c r="K603" s="49"/>
      <c r="L603" s="49"/>
      <c r="M603" s="49"/>
      <c r="N603" s="49"/>
      <c r="O603" s="51"/>
      <c r="P603" s="49"/>
      <c r="AG603" s="220"/>
    </row>
    <row r="604" spans="4:33">
      <c r="D604" s="49"/>
      <c r="E604" s="49"/>
      <c r="F604" s="49"/>
      <c r="G604" s="49"/>
      <c r="H604" s="49"/>
      <c r="I604" s="49"/>
      <c r="J604" s="49"/>
      <c r="K604" s="49"/>
      <c r="L604" s="49"/>
      <c r="M604" s="49"/>
      <c r="N604" s="49"/>
      <c r="O604" s="51"/>
      <c r="P604" s="49"/>
      <c r="AG604" s="220"/>
    </row>
    <row r="605" spans="4:33">
      <c r="D605" s="49"/>
      <c r="E605" s="49"/>
      <c r="F605" s="49"/>
      <c r="G605" s="49"/>
      <c r="H605" s="49"/>
      <c r="I605" s="49"/>
      <c r="J605" s="49"/>
      <c r="K605" s="49"/>
      <c r="L605" s="49"/>
      <c r="M605" s="49"/>
      <c r="N605" s="49"/>
      <c r="O605" s="51"/>
      <c r="P605" s="49"/>
      <c r="AG605" s="220"/>
    </row>
    <row r="606" spans="4:33">
      <c r="D606" s="49"/>
      <c r="E606" s="49"/>
      <c r="F606" s="49"/>
      <c r="G606" s="49"/>
      <c r="H606" s="49"/>
      <c r="I606" s="49"/>
      <c r="J606" s="49"/>
      <c r="K606" s="49"/>
      <c r="L606" s="49"/>
      <c r="M606" s="49"/>
      <c r="N606" s="49"/>
      <c r="O606" s="51"/>
      <c r="P606" s="49"/>
      <c r="AG606" s="220"/>
    </row>
    <row r="607" spans="4:33">
      <c r="D607" s="49"/>
      <c r="E607" s="49"/>
      <c r="F607" s="49"/>
      <c r="G607" s="49"/>
      <c r="H607" s="49"/>
      <c r="I607" s="49"/>
      <c r="J607" s="49"/>
      <c r="K607" s="49"/>
      <c r="L607" s="49"/>
      <c r="M607" s="49"/>
      <c r="N607" s="49"/>
      <c r="O607" s="51"/>
      <c r="P607" s="49"/>
      <c r="AG607" s="220"/>
    </row>
    <row r="608" spans="4:33">
      <c r="D608" s="49"/>
      <c r="E608" s="49"/>
      <c r="F608" s="49"/>
      <c r="G608" s="49"/>
      <c r="H608" s="49"/>
      <c r="I608" s="49"/>
      <c r="J608" s="49"/>
      <c r="K608" s="49"/>
      <c r="L608" s="49"/>
      <c r="M608" s="49"/>
      <c r="N608" s="49"/>
      <c r="O608" s="51"/>
      <c r="P608" s="49"/>
      <c r="AG608" s="220"/>
    </row>
    <row r="609" spans="4:33">
      <c r="D609" s="49"/>
      <c r="E609" s="49"/>
      <c r="F609" s="49"/>
      <c r="G609" s="49"/>
      <c r="H609" s="49"/>
      <c r="I609" s="49"/>
      <c r="J609" s="49"/>
      <c r="K609" s="49"/>
      <c r="L609" s="49"/>
      <c r="M609" s="49"/>
      <c r="N609" s="49"/>
      <c r="O609" s="51"/>
      <c r="P609" s="49"/>
      <c r="AG609" s="220"/>
    </row>
    <row r="610" spans="4:33">
      <c r="D610" s="49"/>
      <c r="E610" s="49"/>
      <c r="F610" s="49"/>
      <c r="G610" s="49"/>
      <c r="H610" s="49"/>
      <c r="I610" s="49"/>
      <c r="J610" s="49"/>
      <c r="K610" s="49"/>
      <c r="L610" s="49"/>
      <c r="M610" s="49"/>
      <c r="N610" s="49"/>
      <c r="O610" s="51"/>
      <c r="P610" s="49"/>
      <c r="AG610" s="220"/>
    </row>
    <row r="611" spans="4:33">
      <c r="D611" s="49"/>
      <c r="E611" s="49"/>
      <c r="F611" s="49"/>
      <c r="G611" s="49"/>
      <c r="H611" s="49"/>
      <c r="I611" s="49"/>
      <c r="J611" s="49"/>
      <c r="K611" s="49"/>
      <c r="L611" s="49"/>
      <c r="M611" s="49"/>
      <c r="N611" s="49"/>
      <c r="O611" s="51"/>
      <c r="P611" s="49"/>
      <c r="AG611" s="220"/>
    </row>
    <row r="612" spans="4:33">
      <c r="D612" s="49"/>
      <c r="E612" s="49"/>
      <c r="F612" s="49"/>
      <c r="G612" s="49"/>
      <c r="H612" s="49"/>
      <c r="I612" s="49"/>
      <c r="J612" s="49"/>
      <c r="K612" s="49"/>
      <c r="L612" s="49"/>
      <c r="M612" s="49"/>
      <c r="N612" s="49"/>
      <c r="O612" s="51"/>
      <c r="P612" s="49"/>
      <c r="AG612" s="220"/>
    </row>
    <row r="613" spans="4:33">
      <c r="D613" s="49"/>
      <c r="E613" s="49"/>
      <c r="F613" s="49"/>
      <c r="G613" s="49"/>
      <c r="H613" s="49"/>
      <c r="I613" s="49"/>
      <c r="J613" s="49"/>
      <c r="K613" s="49"/>
      <c r="L613" s="49"/>
      <c r="M613" s="49"/>
      <c r="N613" s="49"/>
      <c r="O613" s="51"/>
      <c r="P613" s="49"/>
      <c r="AG613" s="220"/>
    </row>
    <row r="614" spans="4:33">
      <c r="D614" s="49"/>
      <c r="E614" s="49"/>
      <c r="F614" s="49"/>
      <c r="G614" s="49"/>
      <c r="H614" s="49"/>
      <c r="I614" s="49"/>
      <c r="J614" s="49"/>
      <c r="K614" s="49"/>
      <c r="L614" s="49"/>
      <c r="M614" s="49"/>
      <c r="N614" s="49"/>
      <c r="O614" s="51"/>
      <c r="P614" s="49"/>
      <c r="AG614" s="220"/>
    </row>
    <row r="615" spans="4:33">
      <c r="D615" s="49"/>
      <c r="E615" s="49"/>
      <c r="F615" s="49"/>
      <c r="G615" s="49"/>
      <c r="H615" s="49"/>
      <c r="I615" s="49"/>
      <c r="J615" s="49"/>
      <c r="K615" s="49"/>
      <c r="L615" s="49"/>
      <c r="M615" s="49"/>
      <c r="N615" s="49"/>
      <c r="O615" s="51"/>
      <c r="P615" s="49"/>
      <c r="AG615" s="220"/>
    </row>
    <row r="616" spans="4:33">
      <c r="D616" s="49"/>
      <c r="E616" s="49"/>
      <c r="F616" s="49"/>
      <c r="G616" s="49"/>
      <c r="H616" s="49"/>
      <c r="I616" s="49"/>
      <c r="J616" s="49"/>
      <c r="K616" s="49"/>
      <c r="L616" s="49"/>
      <c r="M616" s="49"/>
      <c r="N616" s="49"/>
      <c r="O616" s="51"/>
      <c r="P616" s="49"/>
      <c r="AG616" s="220"/>
    </row>
    <row r="617" spans="4:33">
      <c r="D617" s="49"/>
      <c r="E617" s="49"/>
      <c r="F617" s="49"/>
      <c r="G617" s="49"/>
      <c r="H617" s="49"/>
      <c r="I617" s="49"/>
      <c r="J617" s="49"/>
      <c r="K617" s="49"/>
      <c r="L617" s="49"/>
      <c r="M617" s="49"/>
      <c r="N617" s="49"/>
      <c r="O617" s="51"/>
      <c r="P617" s="49"/>
      <c r="AG617" s="220"/>
    </row>
    <row r="618" spans="4:33">
      <c r="D618" s="49"/>
      <c r="E618" s="49"/>
      <c r="F618" s="49"/>
      <c r="G618" s="49"/>
      <c r="H618" s="49"/>
      <c r="I618" s="49"/>
      <c r="J618" s="49"/>
      <c r="K618" s="49"/>
      <c r="L618" s="49"/>
      <c r="M618" s="49"/>
      <c r="N618" s="49"/>
      <c r="O618" s="51"/>
      <c r="P618" s="49"/>
      <c r="AG618" s="220"/>
    </row>
    <row r="619" spans="4:33">
      <c r="D619" s="49"/>
      <c r="E619" s="49"/>
      <c r="F619" s="49"/>
      <c r="G619" s="49"/>
      <c r="H619" s="49"/>
      <c r="I619" s="49"/>
      <c r="J619" s="49"/>
      <c r="K619" s="49"/>
      <c r="L619" s="49"/>
      <c r="M619" s="49"/>
      <c r="N619" s="49"/>
      <c r="O619" s="51"/>
      <c r="P619" s="49"/>
      <c r="AG619" s="220"/>
    </row>
    <row r="620" spans="4:33">
      <c r="D620" s="49"/>
      <c r="E620" s="49"/>
      <c r="F620" s="49"/>
      <c r="G620" s="49"/>
      <c r="H620" s="49"/>
      <c r="I620" s="49"/>
      <c r="J620" s="49"/>
      <c r="K620" s="49"/>
      <c r="L620" s="49"/>
      <c r="M620" s="49"/>
      <c r="N620" s="49"/>
      <c r="O620" s="51"/>
      <c r="P620" s="49"/>
      <c r="AG620" s="220"/>
    </row>
    <row r="621" spans="4:33">
      <c r="D621" s="49"/>
      <c r="E621" s="49"/>
      <c r="F621" s="49"/>
      <c r="G621" s="49"/>
      <c r="H621" s="49"/>
      <c r="I621" s="49"/>
      <c r="J621" s="49"/>
      <c r="K621" s="49"/>
      <c r="L621" s="49"/>
      <c r="M621" s="49"/>
      <c r="N621" s="49"/>
      <c r="O621" s="51"/>
      <c r="P621" s="49"/>
      <c r="AG621" s="220"/>
    </row>
    <row r="622" spans="4:33">
      <c r="D622" s="49"/>
      <c r="E622" s="49"/>
      <c r="F622" s="49"/>
      <c r="G622" s="49"/>
      <c r="H622" s="49"/>
      <c r="I622" s="49"/>
      <c r="J622" s="49"/>
      <c r="K622" s="49"/>
      <c r="L622" s="49"/>
      <c r="M622" s="49"/>
      <c r="N622" s="49"/>
      <c r="O622" s="51"/>
      <c r="P622" s="49"/>
      <c r="AG622" s="220"/>
    </row>
    <row r="623" spans="4:33">
      <c r="D623" s="49"/>
      <c r="E623" s="49"/>
      <c r="F623" s="49"/>
      <c r="G623" s="49"/>
      <c r="H623" s="49"/>
      <c r="I623" s="49"/>
      <c r="J623" s="49"/>
      <c r="K623" s="49"/>
      <c r="L623" s="49"/>
      <c r="M623" s="49"/>
      <c r="N623" s="49"/>
      <c r="O623" s="51"/>
      <c r="P623" s="49"/>
      <c r="AG623" s="220"/>
    </row>
    <row r="624" spans="4:33">
      <c r="D624" s="49"/>
      <c r="E624" s="49"/>
      <c r="F624" s="49"/>
      <c r="G624" s="49"/>
      <c r="H624" s="49"/>
      <c r="I624" s="49"/>
      <c r="J624" s="49"/>
      <c r="K624" s="49"/>
      <c r="L624" s="49"/>
      <c r="M624" s="49"/>
      <c r="N624" s="49"/>
      <c r="O624" s="51"/>
      <c r="P624" s="49"/>
      <c r="AG624" s="220"/>
    </row>
    <row r="625" spans="4:33">
      <c r="D625" s="49"/>
      <c r="E625" s="49"/>
      <c r="F625" s="49"/>
      <c r="G625" s="49"/>
      <c r="H625" s="49"/>
      <c r="I625" s="49"/>
      <c r="J625" s="49"/>
      <c r="K625" s="49"/>
      <c r="L625" s="49"/>
      <c r="M625" s="49"/>
      <c r="N625" s="49"/>
      <c r="O625" s="51"/>
      <c r="P625" s="49"/>
      <c r="AG625" s="220"/>
    </row>
    <row r="626" spans="4:33">
      <c r="D626" s="49"/>
      <c r="E626" s="49"/>
      <c r="F626" s="49"/>
      <c r="G626" s="49"/>
      <c r="H626" s="49"/>
      <c r="I626" s="49"/>
      <c r="J626" s="49"/>
      <c r="K626" s="49"/>
      <c r="L626" s="49"/>
      <c r="M626" s="49"/>
      <c r="N626" s="49"/>
      <c r="O626" s="51"/>
      <c r="P626" s="49"/>
      <c r="AG626" s="220"/>
    </row>
    <row r="627" spans="4:33">
      <c r="D627" s="49"/>
      <c r="E627" s="49"/>
      <c r="F627" s="49"/>
      <c r="G627" s="49"/>
      <c r="H627" s="49"/>
      <c r="I627" s="49"/>
      <c r="J627" s="49"/>
      <c r="K627" s="49"/>
      <c r="L627" s="49"/>
      <c r="M627" s="49"/>
      <c r="N627" s="49"/>
      <c r="O627" s="51"/>
      <c r="P627" s="49"/>
      <c r="AG627" s="220"/>
    </row>
    <row r="628" spans="4:33">
      <c r="D628" s="49"/>
      <c r="E628" s="49"/>
      <c r="F628" s="49"/>
      <c r="G628" s="49"/>
      <c r="H628" s="49"/>
      <c r="I628" s="49"/>
      <c r="J628" s="49"/>
      <c r="K628" s="49"/>
      <c r="L628" s="49"/>
      <c r="M628" s="49"/>
      <c r="N628" s="49"/>
      <c r="O628" s="51"/>
      <c r="P628" s="49"/>
      <c r="AG628" s="220"/>
    </row>
    <row r="629" spans="4:33">
      <c r="D629" s="49"/>
      <c r="E629" s="49"/>
      <c r="F629" s="49"/>
      <c r="G629" s="49"/>
      <c r="H629" s="49"/>
      <c r="I629" s="49"/>
      <c r="J629" s="49"/>
      <c r="K629" s="49"/>
      <c r="L629" s="49"/>
      <c r="M629" s="49"/>
      <c r="N629" s="49"/>
      <c r="O629" s="51"/>
      <c r="P629" s="49"/>
      <c r="AG629" s="220"/>
    </row>
    <row r="630" spans="4:33">
      <c r="D630" s="49"/>
      <c r="E630" s="49"/>
      <c r="F630" s="49"/>
      <c r="G630" s="49"/>
      <c r="H630" s="49"/>
      <c r="I630" s="49"/>
      <c r="J630" s="49"/>
      <c r="K630" s="49"/>
      <c r="L630" s="49"/>
      <c r="M630" s="49"/>
      <c r="N630" s="49"/>
      <c r="O630" s="51"/>
      <c r="P630" s="49"/>
      <c r="AG630" s="220"/>
    </row>
    <row r="631" spans="4:33">
      <c r="D631" s="49"/>
      <c r="E631" s="49"/>
      <c r="F631" s="49"/>
      <c r="G631" s="49"/>
      <c r="H631" s="49"/>
      <c r="I631" s="49"/>
      <c r="J631" s="49"/>
      <c r="K631" s="49"/>
      <c r="L631" s="49"/>
      <c r="M631" s="49"/>
      <c r="N631" s="49"/>
      <c r="O631" s="51"/>
      <c r="P631" s="49"/>
      <c r="AG631" s="220"/>
    </row>
    <row r="632" spans="4:33">
      <c r="D632" s="49"/>
      <c r="E632" s="49"/>
      <c r="F632" s="49"/>
      <c r="G632" s="49"/>
      <c r="H632" s="49"/>
      <c r="I632" s="49"/>
      <c r="J632" s="49"/>
      <c r="K632" s="49"/>
      <c r="L632" s="49"/>
      <c r="M632" s="49"/>
      <c r="N632" s="49"/>
      <c r="O632" s="51"/>
      <c r="P632" s="49"/>
      <c r="AG632" s="220"/>
    </row>
    <row r="633" spans="4:33">
      <c r="D633" s="49"/>
      <c r="E633" s="49"/>
      <c r="F633" s="49"/>
      <c r="G633" s="49"/>
      <c r="H633" s="49"/>
      <c r="I633" s="49"/>
      <c r="J633" s="49"/>
      <c r="K633" s="49"/>
      <c r="L633" s="49"/>
      <c r="M633" s="49"/>
      <c r="N633" s="49"/>
      <c r="O633" s="51"/>
      <c r="P633" s="49"/>
      <c r="AG633" s="220"/>
    </row>
    <row r="634" spans="4:33">
      <c r="D634" s="49"/>
      <c r="E634" s="49"/>
      <c r="F634" s="49"/>
      <c r="G634" s="49"/>
      <c r="H634" s="49"/>
      <c r="I634" s="49"/>
      <c r="J634" s="49"/>
      <c r="K634" s="49"/>
      <c r="L634" s="49"/>
      <c r="M634" s="49"/>
      <c r="N634" s="49"/>
      <c r="O634" s="51"/>
      <c r="P634" s="49"/>
      <c r="AG634" s="220"/>
    </row>
    <row r="635" spans="4:33">
      <c r="D635" s="49"/>
      <c r="E635" s="49"/>
      <c r="F635" s="49"/>
      <c r="G635" s="49"/>
      <c r="H635" s="49"/>
      <c r="I635" s="49"/>
      <c r="J635" s="49"/>
      <c r="K635" s="49"/>
      <c r="L635" s="49"/>
      <c r="M635" s="49"/>
      <c r="N635" s="49"/>
      <c r="O635" s="51"/>
      <c r="P635" s="49"/>
      <c r="AG635" s="220"/>
    </row>
    <row r="636" spans="4:33">
      <c r="D636" s="49"/>
      <c r="E636" s="49"/>
      <c r="F636" s="49"/>
      <c r="G636" s="49"/>
      <c r="H636" s="49"/>
      <c r="I636" s="49"/>
      <c r="J636" s="49"/>
      <c r="K636" s="49"/>
      <c r="L636" s="49"/>
      <c r="M636" s="49"/>
      <c r="N636" s="49"/>
      <c r="O636" s="51"/>
      <c r="P636" s="49"/>
      <c r="AG636" s="220"/>
    </row>
    <row r="637" spans="4:33">
      <c r="D637" s="49"/>
      <c r="E637" s="49"/>
      <c r="F637" s="49"/>
      <c r="G637" s="49"/>
      <c r="H637" s="49"/>
      <c r="I637" s="49"/>
      <c r="J637" s="49"/>
      <c r="K637" s="49"/>
      <c r="L637" s="49"/>
      <c r="M637" s="49"/>
      <c r="N637" s="49"/>
      <c r="O637" s="51"/>
      <c r="P637" s="49"/>
      <c r="AG637" s="220"/>
    </row>
    <row r="638" spans="4:33">
      <c r="D638" s="49"/>
      <c r="E638" s="49"/>
      <c r="F638" s="49"/>
      <c r="G638" s="49"/>
      <c r="H638" s="49"/>
      <c r="I638" s="49"/>
      <c r="J638" s="49"/>
      <c r="K638" s="49"/>
      <c r="L638" s="49"/>
      <c r="M638" s="49"/>
      <c r="N638" s="49"/>
      <c r="O638" s="51"/>
      <c r="P638" s="49"/>
      <c r="AG638" s="220"/>
    </row>
    <row r="639" spans="4:33">
      <c r="D639" s="49"/>
      <c r="E639" s="49"/>
      <c r="F639" s="49"/>
      <c r="G639" s="49"/>
      <c r="H639" s="49"/>
      <c r="I639" s="49"/>
      <c r="J639" s="49"/>
      <c r="K639" s="49"/>
      <c r="L639" s="49"/>
      <c r="M639" s="49"/>
      <c r="N639" s="49"/>
      <c r="O639" s="51"/>
      <c r="P639" s="49"/>
      <c r="AG639" s="220"/>
    </row>
    <row r="640" spans="4:33">
      <c r="D640" s="49"/>
      <c r="E640" s="49"/>
      <c r="F640" s="49"/>
      <c r="G640" s="49"/>
      <c r="H640" s="49"/>
      <c r="I640" s="49"/>
      <c r="J640" s="49"/>
      <c r="K640" s="49"/>
      <c r="L640" s="49"/>
      <c r="M640" s="49"/>
      <c r="N640" s="49"/>
      <c r="O640" s="51"/>
      <c r="P640" s="49"/>
      <c r="AG640" s="220"/>
    </row>
    <row r="641" spans="4:33">
      <c r="D641" s="49"/>
      <c r="E641" s="49"/>
      <c r="F641" s="49"/>
      <c r="G641" s="49"/>
      <c r="H641" s="49"/>
      <c r="I641" s="49"/>
      <c r="J641" s="49"/>
      <c r="K641" s="49"/>
      <c r="L641" s="49"/>
      <c r="M641" s="49"/>
      <c r="N641" s="49"/>
      <c r="O641" s="51"/>
      <c r="P641" s="49"/>
      <c r="AG641" s="220"/>
    </row>
    <row r="642" spans="4:33">
      <c r="D642" s="49"/>
      <c r="E642" s="49"/>
      <c r="F642" s="49"/>
      <c r="G642" s="49"/>
      <c r="H642" s="49"/>
      <c r="I642" s="49"/>
      <c r="J642" s="49"/>
      <c r="K642" s="49"/>
      <c r="L642" s="49"/>
      <c r="M642" s="49"/>
      <c r="N642" s="49"/>
      <c r="O642" s="51"/>
      <c r="P642" s="49"/>
      <c r="AG642" s="220"/>
    </row>
    <row r="643" spans="4:33">
      <c r="D643" s="49"/>
      <c r="E643" s="49"/>
      <c r="F643" s="49"/>
      <c r="G643" s="49"/>
      <c r="H643" s="49"/>
      <c r="I643" s="49"/>
      <c r="J643" s="49"/>
      <c r="K643" s="49"/>
      <c r="L643" s="49"/>
      <c r="M643" s="49"/>
      <c r="N643" s="49"/>
      <c r="O643" s="51"/>
      <c r="P643" s="49"/>
      <c r="AG643" s="220"/>
    </row>
    <row r="644" spans="4:33">
      <c r="D644" s="49"/>
      <c r="E644" s="49"/>
      <c r="F644" s="49"/>
      <c r="G644" s="49"/>
      <c r="H644" s="49"/>
      <c r="I644" s="49"/>
      <c r="J644" s="49"/>
      <c r="K644" s="49"/>
      <c r="L644" s="49"/>
      <c r="M644" s="49"/>
      <c r="N644" s="49"/>
      <c r="O644" s="51"/>
      <c r="P644" s="49"/>
      <c r="AG644" s="220"/>
    </row>
    <row r="645" spans="4:33">
      <c r="D645" s="49"/>
      <c r="E645" s="49"/>
      <c r="F645" s="49"/>
      <c r="G645" s="49"/>
      <c r="H645" s="49"/>
      <c r="I645" s="49"/>
      <c r="J645" s="49"/>
      <c r="K645" s="49"/>
      <c r="L645" s="49"/>
      <c r="M645" s="49"/>
      <c r="N645" s="49"/>
      <c r="O645" s="51"/>
      <c r="P645" s="49"/>
      <c r="AG645" s="220"/>
    </row>
    <row r="646" spans="4:33">
      <c r="D646" s="49"/>
      <c r="E646" s="49"/>
      <c r="F646" s="49"/>
      <c r="G646" s="49"/>
      <c r="H646" s="49"/>
      <c r="I646" s="49"/>
      <c r="J646" s="49"/>
      <c r="K646" s="49"/>
      <c r="L646" s="49"/>
      <c r="M646" s="49"/>
      <c r="N646" s="49"/>
      <c r="O646" s="51"/>
      <c r="P646" s="49"/>
      <c r="AG646" s="220"/>
    </row>
    <row r="647" spans="4:33">
      <c r="D647" s="49"/>
      <c r="E647" s="49"/>
      <c r="F647" s="49"/>
      <c r="G647" s="49"/>
      <c r="H647" s="49"/>
      <c r="I647" s="49"/>
      <c r="J647" s="49"/>
      <c r="K647" s="49"/>
      <c r="L647" s="49"/>
      <c r="M647" s="49"/>
      <c r="N647" s="49"/>
      <c r="O647" s="51"/>
      <c r="P647" s="49"/>
      <c r="AG647" s="220"/>
    </row>
    <row r="648" spans="4:33">
      <c r="D648" s="49"/>
      <c r="E648" s="49"/>
      <c r="F648" s="49"/>
      <c r="G648" s="49"/>
      <c r="H648" s="49"/>
      <c r="I648" s="49"/>
      <c r="J648" s="49"/>
      <c r="K648" s="49"/>
      <c r="L648" s="49"/>
      <c r="M648" s="49"/>
      <c r="N648" s="49"/>
      <c r="O648" s="51"/>
      <c r="P648" s="49"/>
      <c r="AG648" s="220"/>
    </row>
    <row r="649" spans="4:33">
      <c r="D649" s="49"/>
      <c r="E649" s="49"/>
      <c r="F649" s="49"/>
      <c r="G649" s="49"/>
      <c r="H649" s="49"/>
      <c r="I649" s="49"/>
      <c r="J649" s="49"/>
      <c r="K649" s="49"/>
      <c r="L649" s="49"/>
      <c r="M649" s="49"/>
      <c r="N649" s="49"/>
      <c r="O649" s="51"/>
      <c r="P649" s="49"/>
      <c r="AG649" s="220"/>
    </row>
    <row r="650" spans="4:33">
      <c r="D650" s="49"/>
      <c r="E650" s="49"/>
      <c r="F650" s="49"/>
      <c r="G650" s="49"/>
      <c r="H650" s="49"/>
      <c r="I650" s="49"/>
      <c r="J650" s="49"/>
      <c r="K650" s="49"/>
      <c r="L650" s="49"/>
      <c r="M650" s="49"/>
      <c r="N650" s="49"/>
      <c r="O650" s="51"/>
      <c r="P650" s="49"/>
      <c r="AG650" s="220"/>
    </row>
    <row r="651" spans="4:33">
      <c r="D651" s="49"/>
      <c r="E651" s="49"/>
      <c r="F651" s="49"/>
      <c r="G651" s="49"/>
      <c r="H651" s="49"/>
      <c r="I651" s="49"/>
      <c r="J651" s="49"/>
      <c r="K651" s="49"/>
      <c r="L651" s="49"/>
      <c r="M651" s="49"/>
      <c r="N651" s="49"/>
      <c r="O651" s="51"/>
      <c r="P651" s="49"/>
      <c r="AG651" s="220"/>
    </row>
    <row r="652" spans="4:33">
      <c r="D652" s="49"/>
      <c r="E652" s="49"/>
      <c r="F652" s="49"/>
      <c r="G652" s="49"/>
      <c r="H652" s="49"/>
      <c r="I652" s="49"/>
      <c r="J652" s="49"/>
      <c r="K652" s="49"/>
      <c r="L652" s="49"/>
      <c r="M652" s="49"/>
      <c r="N652" s="49"/>
      <c r="O652" s="51"/>
      <c r="P652" s="49"/>
      <c r="AG652" s="220"/>
    </row>
    <row r="653" spans="4:33">
      <c r="D653" s="49"/>
      <c r="E653" s="49"/>
      <c r="F653" s="49"/>
      <c r="G653" s="49"/>
      <c r="H653" s="49"/>
      <c r="I653" s="49"/>
      <c r="J653" s="49"/>
      <c r="K653" s="49"/>
      <c r="L653" s="49"/>
      <c r="M653" s="49"/>
      <c r="N653" s="49"/>
      <c r="O653" s="51"/>
      <c r="P653" s="49"/>
      <c r="AG653" s="220"/>
    </row>
    <row r="654" spans="4:33">
      <c r="D654" s="49"/>
      <c r="E654" s="49"/>
      <c r="F654" s="49"/>
      <c r="G654" s="49"/>
      <c r="H654" s="49"/>
      <c r="I654" s="49"/>
      <c r="J654" s="49"/>
      <c r="K654" s="49"/>
      <c r="L654" s="49"/>
      <c r="M654" s="49"/>
      <c r="N654" s="49"/>
      <c r="O654" s="51"/>
      <c r="P654" s="49"/>
      <c r="AG654" s="220"/>
    </row>
    <row r="655" spans="4:33">
      <c r="D655" s="49"/>
      <c r="E655" s="49"/>
      <c r="F655" s="49"/>
      <c r="G655" s="49"/>
      <c r="H655" s="49"/>
      <c r="I655" s="49"/>
      <c r="J655" s="49"/>
      <c r="K655" s="49"/>
      <c r="L655" s="49"/>
      <c r="M655" s="49"/>
      <c r="N655" s="49"/>
      <c r="O655" s="51"/>
      <c r="P655" s="49"/>
      <c r="AG655" s="220"/>
    </row>
    <row r="656" spans="4:33">
      <c r="D656" s="49"/>
      <c r="E656" s="49"/>
      <c r="F656" s="49"/>
      <c r="G656" s="49"/>
      <c r="H656" s="49"/>
      <c r="I656" s="49"/>
      <c r="J656" s="49"/>
      <c r="K656" s="49"/>
      <c r="L656" s="49"/>
      <c r="M656" s="49"/>
      <c r="N656" s="49"/>
      <c r="O656" s="51"/>
      <c r="P656" s="49"/>
      <c r="AG656" s="220"/>
    </row>
    <row r="657" spans="4:33">
      <c r="D657" s="49"/>
      <c r="E657" s="49"/>
      <c r="F657" s="49"/>
      <c r="G657" s="49"/>
      <c r="H657" s="49"/>
      <c r="I657" s="49"/>
      <c r="J657" s="49"/>
      <c r="K657" s="49"/>
      <c r="L657" s="49"/>
      <c r="M657" s="49"/>
      <c r="N657" s="49"/>
      <c r="O657" s="51"/>
      <c r="P657" s="49"/>
      <c r="AG657" s="220"/>
    </row>
    <row r="658" spans="4:33">
      <c r="D658" s="49"/>
      <c r="E658" s="49"/>
      <c r="F658" s="49"/>
      <c r="G658" s="49"/>
      <c r="H658" s="49"/>
      <c r="I658" s="49"/>
      <c r="J658" s="49"/>
      <c r="K658" s="49"/>
      <c r="L658" s="49"/>
      <c r="M658" s="49"/>
      <c r="N658" s="49"/>
      <c r="O658" s="51"/>
      <c r="P658" s="49"/>
      <c r="AG658" s="220"/>
    </row>
    <row r="659" spans="4:33">
      <c r="D659" s="49"/>
      <c r="E659" s="49"/>
      <c r="F659" s="49"/>
      <c r="G659" s="49"/>
      <c r="H659" s="49"/>
      <c r="I659" s="49"/>
      <c r="J659" s="49"/>
      <c r="K659" s="49"/>
      <c r="L659" s="49"/>
      <c r="M659" s="49"/>
      <c r="N659" s="49"/>
      <c r="O659" s="51"/>
      <c r="P659" s="49"/>
      <c r="AG659" s="220"/>
    </row>
    <row r="660" spans="4:33">
      <c r="D660" s="49"/>
      <c r="E660" s="49"/>
      <c r="F660" s="49"/>
      <c r="G660" s="49"/>
      <c r="H660" s="49"/>
      <c r="I660" s="49"/>
      <c r="J660" s="49"/>
      <c r="K660" s="49"/>
      <c r="L660" s="49"/>
      <c r="M660" s="49"/>
      <c r="N660" s="49"/>
      <c r="O660" s="51"/>
      <c r="P660" s="49"/>
      <c r="AG660" s="220"/>
    </row>
    <row r="661" spans="4:33">
      <c r="D661" s="49"/>
      <c r="E661" s="49"/>
      <c r="F661" s="49"/>
      <c r="G661" s="49"/>
      <c r="H661" s="49"/>
      <c r="I661" s="49"/>
      <c r="J661" s="49"/>
      <c r="K661" s="49"/>
      <c r="L661" s="49"/>
      <c r="M661" s="49"/>
      <c r="N661" s="49"/>
      <c r="O661" s="51"/>
      <c r="P661" s="49"/>
      <c r="AG661" s="220"/>
    </row>
    <row r="662" spans="4:33">
      <c r="D662" s="49"/>
      <c r="E662" s="49"/>
      <c r="F662" s="49"/>
      <c r="G662" s="49"/>
      <c r="H662" s="49"/>
      <c r="I662" s="49"/>
      <c r="J662" s="49"/>
      <c r="K662" s="49"/>
      <c r="L662" s="49"/>
      <c r="M662" s="49"/>
      <c r="N662" s="49"/>
      <c r="O662" s="51"/>
      <c r="P662" s="49"/>
      <c r="AG662" s="220"/>
    </row>
    <row r="663" spans="4:33">
      <c r="D663" s="49"/>
      <c r="E663" s="49"/>
      <c r="F663" s="49"/>
      <c r="G663" s="49"/>
      <c r="H663" s="49"/>
      <c r="I663" s="49"/>
      <c r="J663" s="49"/>
      <c r="K663" s="49"/>
      <c r="L663" s="49"/>
      <c r="M663" s="49"/>
      <c r="N663" s="49"/>
      <c r="O663" s="51"/>
      <c r="P663" s="49"/>
      <c r="AG663" s="220"/>
    </row>
    <row r="664" spans="4:33">
      <c r="D664" s="49"/>
      <c r="E664" s="49"/>
      <c r="F664" s="49"/>
      <c r="G664" s="49"/>
      <c r="H664" s="49"/>
      <c r="I664" s="49"/>
      <c r="J664" s="49"/>
      <c r="K664" s="49"/>
      <c r="L664" s="49"/>
      <c r="M664" s="49"/>
      <c r="N664" s="49"/>
      <c r="O664" s="51"/>
      <c r="P664" s="49"/>
      <c r="AG664" s="220"/>
    </row>
    <row r="665" spans="4:33">
      <c r="D665" s="49"/>
      <c r="E665" s="49"/>
      <c r="F665" s="49"/>
      <c r="G665" s="49"/>
      <c r="H665" s="49"/>
      <c r="I665" s="49"/>
      <c r="J665" s="49"/>
      <c r="K665" s="49"/>
      <c r="L665" s="49"/>
      <c r="M665" s="49"/>
      <c r="N665" s="49"/>
      <c r="O665" s="51"/>
      <c r="P665" s="49"/>
      <c r="AG665" s="220"/>
    </row>
    <row r="666" spans="4:33">
      <c r="D666" s="49"/>
      <c r="E666" s="49"/>
      <c r="F666" s="49"/>
      <c r="G666" s="49"/>
      <c r="H666" s="49"/>
      <c r="I666" s="49"/>
      <c r="J666" s="49"/>
      <c r="K666" s="49"/>
      <c r="L666" s="49"/>
      <c r="M666" s="49"/>
      <c r="N666" s="49"/>
      <c r="O666" s="51"/>
      <c r="P666" s="49"/>
      <c r="AG666" s="220"/>
    </row>
    <row r="667" spans="4:33">
      <c r="D667" s="49"/>
      <c r="E667" s="49"/>
      <c r="F667" s="49"/>
      <c r="G667" s="49"/>
      <c r="H667" s="49"/>
      <c r="I667" s="49"/>
      <c r="J667" s="49"/>
      <c r="K667" s="49"/>
      <c r="L667" s="49"/>
      <c r="M667" s="49"/>
      <c r="N667" s="49"/>
      <c r="O667" s="51"/>
      <c r="P667" s="49"/>
      <c r="AG667" s="220"/>
    </row>
    <row r="668" spans="4:33">
      <c r="D668" s="49"/>
      <c r="E668" s="49"/>
      <c r="F668" s="49"/>
      <c r="G668" s="49"/>
      <c r="H668" s="49"/>
      <c r="I668" s="49"/>
      <c r="J668" s="49"/>
      <c r="K668" s="49"/>
      <c r="L668" s="49"/>
      <c r="M668" s="49"/>
      <c r="N668" s="49"/>
      <c r="O668" s="51"/>
      <c r="P668" s="49"/>
      <c r="AG668" s="220"/>
    </row>
    <row r="669" spans="4:33">
      <c r="D669" s="49"/>
      <c r="E669" s="49"/>
      <c r="F669" s="49"/>
      <c r="G669" s="49"/>
      <c r="H669" s="49"/>
      <c r="I669" s="49"/>
      <c r="J669" s="49"/>
      <c r="K669" s="49"/>
      <c r="L669" s="49"/>
      <c r="M669" s="49"/>
      <c r="N669" s="49"/>
      <c r="O669" s="51"/>
      <c r="P669" s="49"/>
      <c r="AG669" s="220"/>
    </row>
    <row r="670" spans="4:33">
      <c r="D670" s="49"/>
      <c r="E670" s="49"/>
      <c r="F670" s="49"/>
      <c r="G670" s="49"/>
      <c r="H670" s="49"/>
      <c r="I670" s="49"/>
      <c r="J670" s="49"/>
      <c r="K670" s="49"/>
      <c r="L670" s="49"/>
      <c r="M670" s="49"/>
      <c r="N670" s="49"/>
      <c r="O670" s="51"/>
      <c r="P670" s="49"/>
      <c r="AG670" s="220"/>
    </row>
    <row r="671" spans="4:33">
      <c r="D671" s="49"/>
      <c r="E671" s="49"/>
      <c r="F671" s="49"/>
      <c r="G671" s="49"/>
      <c r="H671" s="49"/>
      <c r="I671" s="49"/>
      <c r="J671" s="49"/>
      <c r="K671" s="49"/>
      <c r="L671" s="49"/>
      <c r="M671" s="49"/>
      <c r="N671" s="49"/>
      <c r="O671" s="51"/>
      <c r="P671" s="49"/>
      <c r="AG671" s="220"/>
    </row>
    <row r="672" spans="4:33">
      <c r="D672" s="49"/>
      <c r="E672" s="49"/>
      <c r="F672" s="49"/>
      <c r="G672" s="49"/>
      <c r="H672" s="49"/>
      <c r="I672" s="49"/>
      <c r="J672" s="49"/>
      <c r="K672" s="49"/>
      <c r="L672" s="49"/>
      <c r="M672" s="49"/>
      <c r="N672" s="49"/>
      <c r="O672" s="51"/>
      <c r="P672" s="49"/>
      <c r="AG672" s="220"/>
    </row>
    <row r="673" spans="4:33">
      <c r="D673" s="49"/>
      <c r="E673" s="49"/>
      <c r="F673" s="49"/>
      <c r="G673" s="49"/>
      <c r="H673" s="49"/>
      <c r="I673" s="49"/>
      <c r="J673" s="49"/>
      <c r="K673" s="49"/>
      <c r="L673" s="49"/>
      <c r="M673" s="49"/>
      <c r="N673" s="49"/>
      <c r="O673" s="51"/>
      <c r="P673" s="49"/>
      <c r="AG673" s="220"/>
    </row>
    <row r="674" spans="4:33">
      <c r="D674" s="49"/>
      <c r="E674" s="49"/>
      <c r="F674" s="49"/>
      <c r="G674" s="49"/>
      <c r="H674" s="49"/>
      <c r="I674" s="49"/>
      <c r="J674" s="49"/>
      <c r="K674" s="49"/>
      <c r="L674" s="49"/>
      <c r="M674" s="49"/>
      <c r="N674" s="49"/>
      <c r="O674" s="51"/>
      <c r="P674" s="49"/>
      <c r="AG674" s="220"/>
    </row>
    <row r="675" spans="4:33">
      <c r="D675" s="49"/>
      <c r="E675" s="49"/>
      <c r="F675" s="49"/>
      <c r="G675" s="49"/>
      <c r="H675" s="49"/>
      <c r="I675" s="49"/>
      <c r="J675" s="49"/>
      <c r="K675" s="49"/>
      <c r="L675" s="49"/>
      <c r="M675" s="49"/>
      <c r="N675" s="49"/>
      <c r="O675" s="51"/>
      <c r="P675" s="49"/>
      <c r="AG675" s="220"/>
    </row>
    <row r="676" spans="4:33">
      <c r="D676" s="49"/>
      <c r="E676" s="49"/>
      <c r="F676" s="49"/>
      <c r="G676" s="49"/>
      <c r="H676" s="49"/>
      <c r="I676" s="49"/>
      <c r="J676" s="49"/>
      <c r="K676" s="49"/>
      <c r="L676" s="49"/>
      <c r="M676" s="49"/>
      <c r="N676" s="49"/>
      <c r="O676" s="51"/>
      <c r="P676" s="49"/>
      <c r="AG676" s="220"/>
    </row>
    <row r="677" spans="4:33">
      <c r="D677" s="49"/>
      <c r="E677" s="49"/>
      <c r="F677" s="49"/>
      <c r="G677" s="49"/>
      <c r="H677" s="49"/>
      <c r="I677" s="49"/>
      <c r="J677" s="49"/>
      <c r="K677" s="49"/>
      <c r="L677" s="49"/>
      <c r="M677" s="49"/>
      <c r="N677" s="49"/>
      <c r="O677" s="51"/>
      <c r="P677" s="49"/>
      <c r="AG677" s="220"/>
    </row>
    <row r="678" spans="4:33">
      <c r="D678" s="49"/>
      <c r="E678" s="49"/>
      <c r="F678" s="49"/>
      <c r="G678" s="49"/>
      <c r="H678" s="49"/>
      <c r="I678" s="49"/>
      <c r="J678" s="49"/>
      <c r="K678" s="49"/>
      <c r="L678" s="49"/>
      <c r="M678" s="49"/>
      <c r="N678" s="49"/>
      <c r="O678" s="51"/>
      <c r="P678" s="49"/>
      <c r="AG678" s="220"/>
    </row>
    <row r="679" spans="4:33">
      <c r="D679" s="49"/>
      <c r="E679" s="49"/>
      <c r="F679" s="49"/>
      <c r="G679" s="49"/>
      <c r="H679" s="49"/>
      <c r="I679" s="49"/>
      <c r="J679" s="49"/>
      <c r="K679" s="49"/>
      <c r="L679" s="49"/>
      <c r="M679" s="49"/>
      <c r="N679" s="49"/>
      <c r="O679" s="51"/>
      <c r="P679" s="49"/>
      <c r="AG679" s="220"/>
    </row>
    <row r="680" spans="4:33">
      <c r="D680" s="49"/>
      <c r="E680" s="49"/>
      <c r="F680" s="49"/>
      <c r="G680" s="49"/>
      <c r="H680" s="49"/>
      <c r="I680" s="49"/>
      <c r="J680" s="49"/>
      <c r="K680" s="49"/>
      <c r="L680" s="49"/>
      <c r="M680" s="49"/>
      <c r="N680" s="49"/>
      <c r="O680" s="51"/>
      <c r="P680" s="49"/>
      <c r="AG680" s="220"/>
    </row>
    <row r="681" spans="4:33">
      <c r="D681" s="49"/>
      <c r="E681" s="49"/>
      <c r="F681" s="49"/>
      <c r="G681" s="49"/>
      <c r="H681" s="49"/>
      <c r="I681" s="49"/>
      <c r="J681" s="49"/>
      <c r="K681" s="49"/>
      <c r="L681" s="49"/>
      <c r="M681" s="49"/>
      <c r="N681" s="49"/>
      <c r="O681" s="51"/>
      <c r="P681" s="49"/>
      <c r="AG681" s="220"/>
    </row>
    <row r="682" spans="4:33">
      <c r="D682" s="49"/>
      <c r="E682" s="49"/>
      <c r="F682" s="49"/>
      <c r="G682" s="49"/>
      <c r="H682" s="49"/>
      <c r="I682" s="49"/>
      <c r="J682" s="49"/>
      <c r="K682" s="49"/>
      <c r="L682" s="49"/>
      <c r="M682" s="49"/>
      <c r="N682" s="49"/>
      <c r="O682" s="51"/>
      <c r="P682" s="49"/>
      <c r="AG682" s="220"/>
    </row>
    <row r="683" spans="4:33">
      <c r="D683" s="49"/>
      <c r="E683" s="49"/>
      <c r="F683" s="49"/>
      <c r="G683" s="49"/>
      <c r="H683" s="49"/>
      <c r="I683" s="49"/>
      <c r="J683" s="49"/>
      <c r="K683" s="49"/>
      <c r="L683" s="49"/>
      <c r="M683" s="49"/>
      <c r="N683" s="49"/>
      <c r="O683" s="51"/>
      <c r="P683" s="49"/>
      <c r="AG683" s="220"/>
    </row>
    <row r="684" spans="4:33">
      <c r="D684" s="49"/>
      <c r="E684" s="49"/>
      <c r="F684" s="49"/>
      <c r="G684" s="49"/>
      <c r="H684" s="49"/>
      <c r="I684" s="49"/>
      <c r="J684" s="49"/>
      <c r="K684" s="49"/>
      <c r="L684" s="49"/>
      <c r="M684" s="49"/>
      <c r="N684" s="49"/>
      <c r="O684" s="51"/>
      <c r="P684" s="49"/>
      <c r="AG684" s="220"/>
    </row>
    <row r="685" spans="4:33">
      <c r="D685" s="49"/>
      <c r="E685" s="49"/>
      <c r="F685" s="49"/>
      <c r="G685" s="49"/>
      <c r="H685" s="49"/>
      <c r="I685" s="49"/>
      <c r="J685" s="49"/>
      <c r="K685" s="49"/>
      <c r="L685" s="49"/>
      <c r="M685" s="49"/>
      <c r="N685" s="49"/>
      <c r="O685" s="51"/>
      <c r="P685" s="49"/>
      <c r="AG685" s="220"/>
    </row>
    <row r="686" spans="4:33">
      <c r="D686" s="49"/>
      <c r="E686" s="49"/>
      <c r="F686" s="49"/>
      <c r="G686" s="49"/>
      <c r="H686" s="49"/>
      <c r="I686" s="49"/>
      <c r="J686" s="49"/>
      <c r="K686" s="49"/>
      <c r="L686" s="49"/>
      <c r="M686" s="49"/>
      <c r="N686" s="49"/>
      <c r="O686" s="51"/>
      <c r="P686" s="49"/>
      <c r="AG686" s="220"/>
    </row>
    <row r="687" spans="4:33">
      <c r="D687" s="49"/>
      <c r="E687" s="49"/>
      <c r="F687" s="49"/>
      <c r="G687" s="49"/>
      <c r="H687" s="49"/>
      <c r="I687" s="49"/>
      <c r="J687" s="49"/>
      <c r="K687" s="49"/>
      <c r="L687" s="49"/>
      <c r="M687" s="49"/>
      <c r="N687" s="49"/>
      <c r="O687" s="51"/>
      <c r="P687" s="49"/>
      <c r="AG687" s="220"/>
    </row>
    <row r="688" spans="4:33">
      <c r="D688" s="49"/>
      <c r="E688" s="49"/>
      <c r="F688" s="49"/>
      <c r="G688" s="49"/>
      <c r="H688" s="49"/>
      <c r="I688" s="49"/>
      <c r="J688" s="49"/>
      <c r="K688" s="49"/>
      <c r="L688" s="49"/>
      <c r="M688" s="49"/>
      <c r="N688" s="49"/>
      <c r="O688" s="51"/>
      <c r="P688" s="49"/>
      <c r="AG688" s="220"/>
    </row>
    <row r="689" spans="4:33">
      <c r="D689" s="49"/>
      <c r="E689" s="49"/>
      <c r="F689" s="49"/>
      <c r="G689" s="49"/>
      <c r="H689" s="49"/>
      <c r="I689" s="49"/>
      <c r="J689" s="49"/>
      <c r="K689" s="49"/>
      <c r="L689" s="49"/>
      <c r="M689" s="49"/>
      <c r="N689" s="49"/>
      <c r="O689" s="51"/>
      <c r="P689" s="49"/>
      <c r="AG689" s="220"/>
    </row>
    <row r="690" spans="4:33">
      <c r="D690" s="49"/>
      <c r="E690" s="49"/>
      <c r="F690" s="49"/>
      <c r="G690" s="49"/>
      <c r="H690" s="49"/>
      <c r="I690" s="49"/>
      <c r="J690" s="49"/>
      <c r="K690" s="49"/>
      <c r="L690" s="49"/>
      <c r="M690" s="49"/>
      <c r="N690" s="49"/>
      <c r="O690" s="51"/>
      <c r="P690" s="49"/>
      <c r="AG690" s="220"/>
    </row>
    <row r="691" spans="4:33">
      <c r="D691" s="49"/>
      <c r="E691" s="49"/>
      <c r="F691" s="49"/>
      <c r="G691" s="49"/>
      <c r="H691" s="49"/>
      <c r="I691" s="49"/>
      <c r="J691" s="49"/>
      <c r="K691" s="49"/>
      <c r="L691" s="49"/>
      <c r="M691" s="49"/>
      <c r="N691" s="49"/>
      <c r="O691" s="51"/>
      <c r="P691" s="49"/>
      <c r="AG691" s="220"/>
    </row>
    <row r="692" spans="4:33">
      <c r="D692" s="49"/>
      <c r="E692" s="49"/>
      <c r="F692" s="49"/>
      <c r="G692" s="49"/>
      <c r="H692" s="49"/>
      <c r="I692" s="49"/>
      <c r="J692" s="49"/>
      <c r="K692" s="49"/>
      <c r="L692" s="49"/>
      <c r="M692" s="49"/>
      <c r="N692" s="49"/>
      <c r="O692" s="51"/>
      <c r="P692" s="49"/>
      <c r="AG692" s="220"/>
    </row>
    <row r="693" spans="4:33">
      <c r="D693" s="49"/>
      <c r="E693" s="49"/>
      <c r="F693" s="49"/>
      <c r="G693" s="49"/>
      <c r="H693" s="49"/>
      <c r="I693" s="49"/>
      <c r="J693" s="49"/>
      <c r="K693" s="49"/>
      <c r="L693" s="49"/>
      <c r="M693" s="49"/>
      <c r="N693" s="49"/>
      <c r="O693" s="51"/>
      <c r="P693" s="49"/>
      <c r="AG693" s="220"/>
    </row>
    <row r="694" spans="4:33">
      <c r="D694" s="49"/>
      <c r="E694" s="49"/>
      <c r="F694" s="49"/>
      <c r="G694" s="49"/>
      <c r="H694" s="49"/>
      <c r="I694" s="49"/>
      <c r="J694" s="49"/>
      <c r="K694" s="49"/>
      <c r="L694" s="49"/>
      <c r="M694" s="49"/>
      <c r="N694" s="49"/>
      <c r="O694" s="51"/>
      <c r="P694" s="49"/>
      <c r="AG694" s="220"/>
    </row>
    <row r="695" spans="4:33">
      <c r="D695" s="49"/>
      <c r="E695" s="49"/>
      <c r="F695" s="49"/>
      <c r="G695" s="49"/>
      <c r="H695" s="49"/>
      <c r="I695" s="49"/>
      <c r="J695" s="49"/>
      <c r="K695" s="49"/>
      <c r="L695" s="49"/>
      <c r="M695" s="49"/>
      <c r="N695" s="49"/>
      <c r="O695" s="51"/>
      <c r="P695" s="49"/>
      <c r="AG695" s="220"/>
    </row>
    <row r="696" spans="4:33">
      <c r="D696" s="49"/>
      <c r="E696" s="49"/>
      <c r="F696" s="49"/>
      <c r="G696" s="49"/>
      <c r="H696" s="49"/>
      <c r="I696" s="49"/>
      <c r="J696" s="49"/>
      <c r="K696" s="49"/>
      <c r="L696" s="49"/>
      <c r="M696" s="49"/>
      <c r="N696" s="49"/>
      <c r="O696" s="51"/>
      <c r="P696" s="49"/>
      <c r="AG696" s="220"/>
    </row>
    <row r="697" spans="4:33">
      <c r="D697" s="49"/>
      <c r="E697" s="49"/>
      <c r="F697" s="49"/>
      <c r="G697" s="49"/>
      <c r="H697" s="49"/>
      <c r="I697" s="49"/>
      <c r="J697" s="49"/>
      <c r="K697" s="49"/>
      <c r="L697" s="49"/>
      <c r="M697" s="49"/>
      <c r="N697" s="49"/>
      <c r="O697" s="51"/>
      <c r="P697" s="49"/>
      <c r="AG697" s="220"/>
    </row>
    <row r="698" spans="4:33">
      <c r="D698" s="49"/>
      <c r="E698" s="49"/>
      <c r="F698" s="49"/>
      <c r="G698" s="49"/>
      <c r="H698" s="49"/>
      <c r="I698" s="49"/>
      <c r="J698" s="49"/>
      <c r="K698" s="49"/>
      <c r="L698" s="49"/>
      <c r="M698" s="49"/>
      <c r="N698" s="49"/>
      <c r="O698" s="51"/>
      <c r="P698" s="49"/>
      <c r="AG698" s="220"/>
    </row>
    <row r="699" spans="4:33">
      <c r="D699" s="49"/>
      <c r="E699" s="49"/>
      <c r="F699" s="49"/>
      <c r="G699" s="49"/>
      <c r="H699" s="49"/>
      <c r="I699" s="49"/>
      <c r="J699" s="49"/>
      <c r="K699" s="49"/>
      <c r="L699" s="49"/>
      <c r="M699" s="49"/>
      <c r="N699" s="49"/>
      <c r="O699" s="51"/>
      <c r="P699" s="49"/>
      <c r="AG699" s="220"/>
    </row>
    <row r="700" spans="4:33">
      <c r="D700" s="49"/>
      <c r="E700" s="49"/>
      <c r="F700" s="49"/>
      <c r="G700" s="49"/>
      <c r="H700" s="49"/>
      <c r="I700" s="49"/>
      <c r="J700" s="49"/>
      <c r="K700" s="49"/>
      <c r="L700" s="49"/>
      <c r="M700" s="49"/>
      <c r="N700" s="49"/>
      <c r="O700" s="51"/>
      <c r="P700" s="49"/>
      <c r="AG700" s="220"/>
    </row>
    <row r="701" spans="4:33">
      <c r="D701" s="49"/>
      <c r="E701" s="49"/>
      <c r="F701" s="49"/>
      <c r="G701" s="49"/>
      <c r="H701" s="49"/>
      <c r="I701" s="49"/>
      <c r="J701" s="49"/>
      <c r="K701" s="49"/>
      <c r="L701" s="49"/>
      <c r="M701" s="49"/>
      <c r="N701" s="49"/>
      <c r="O701" s="51"/>
      <c r="P701" s="49"/>
      <c r="AG701" s="220"/>
    </row>
    <row r="702" spans="4:33">
      <c r="D702" s="49"/>
      <c r="E702" s="49"/>
      <c r="F702" s="49"/>
      <c r="G702" s="49"/>
      <c r="H702" s="49"/>
      <c r="I702" s="49"/>
      <c r="J702" s="49"/>
      <c r="K702" s="49"/>
      <c r="L702" s="49"/>
      <c r="M702" s="49"/>
      <c r="N702" s="49"/>
      <c r="O702" s="51"/>
      <c r="P702" s="49"/>
      <c r="AG702" s="220"/>
    </row>
    <row r="703" spans="4:33">
      <c r="D703" s="49"/>
      <c r="E703" s="49"/>
      <c r="F703" s="49"/>
      <c r="G703" s="49"/>
      <c r="H703" s="49"/>
      <c r="I703" s="49"/>
      <c r="J703" s="49"/>
      <c r="K703" s="49"/>
      <c r="L703" s="49"/>
      <c r="M703" s="49"/>
      <c r="N703" s="49"/>
      <c r="O703" s="51"/>
      <c r="P703" s="49"/>
      <c r="AG703" s="220"/>
    </row>
    <row r="704" spans="4:33">
      <c r="D704" s="49"/>
      <c r="E704" s="49"/>
      <c r="F704" s="49"/>
      <c r="G704" s="49"/>
      <c r="H704" s="49"/>
      <c r="I704" s="49"/>
      <c r="J704" s="49"/>
      <c r="K704" s="49"/>
      <c r="L704" s="49"/>
      <c r="M704" s="49"/>
      <c r="N704" s="49"/>
      <c r="O704" s="51"/>
      <c r="P704" s="49"/>
      <c r="AG704" s="220"/>
    </row>
    <row r="705" spans="4:33">
      <c r="D705" s="49"/>
      <c r="E705" s="49"/>
      <c r="F705" s="49"/>
      <c r="G705" s="49"/>
      <c r="H705" s="49"/>
      <c r="I705" s="49"/>
      <c r="J705" s="49"/>
      <c r="K705" s="49"/>
      <c r="L705" s="49"/>
      <c r="M705" s="49"/>
      <c r="N705" s="49"/>
      <c r="O705" s="51"/>
      <c r="P705" s="49"/>
      <c r="AG705" s="220"/>
    </row>
    <row r="706" spans="4:33">
      <c r="D706" s="49"/>
      <c r="E706" s="49"/>
      <c r="F706" s="49"/>
      <c r="G706" s="49"/>
      <c r="H706" s="49"/>
      <c r="I706" s="49"/>
      <c r="J706" s="49"/>
      <c r="K706" s="49"/>
      <c r="L706" s="49"/>
      <c r="M706" s="49"/>
      <c r="N706" s="49"/>
      <c r="O706" s="51"/>
      <c r="P706" s="49"/>
      <c r="AG706" s="220"/>
    </row>
    <row r="707" spans="4:33">
      <c r="D707" s="49"/>
      <c r="E707" s="49"/>
      <c r="F707" s="49"/>
      <c r="G707" s="49"/>
      <c r="H707" s="49"/>
      <c r="I707" s="49"/>
      <c r="J707" s="49"/>
      <c r="K707" s="49"/>
      <c r="L707" s="49"/>
      <c r="M707" s="49"/>
      <c r="N707" s="49"/>
      <c r="O707" s="51"/>
      <c r="P707" s="49"/>
      <c r="AG707" s="220"/>
    </row>
    <row r="708" spans="4:33">
      <c r="D708" s="49"/>
      <c r="E708" s="49"/>
      <c r="F708" s="49"/>
      <c r="G708" s="49"/>
      <c r="H708" s="49"/>
      <c r="I708" s="49"/>
      <c r="J708" s="49"/>
      <c r="K708" s="49"/>
      <c r="L708" s="49"/>
      <c r="M708" s="49"/>
      <c r="N708" s="49"/>
      <c r="O708" s="51"/>
      <c r="P708" s="49"/>
      <c r="AG708" s="220"/>
    </row>
    <row r="709" spans="4:33">
      <c r="D709" s="49"/>
      <c r="E709" s="49"/>
      <c r="F709" s="49"/>
      <c r="G709" s="49"/>
      <c r="H709" s="49"/>
      <c r="I709" s="49"/>
      <c r="J709" s="49"/>
      <c r="K709" s="49"/>
      <c r="L709" s="49"/>
      <c r="M709" s="49"/>
      <c r="N709" s="49"/>
      <c r="O709" s="51"/>
      <c r="P709" s="49"/>
      <c r="AG709" s="220"/>
    </row>
    <row r="710" spans="4:33">
      <c r="D710" s="49"/>
      <c r="E710" s="49"/>
      <c r="F710" s="49"/>
      <c r="G710" s="49"/>
      <c r="H710" s="49"/>
      <c r="I710" s="49"/>
      <c r="J710" s="49"/>
      <c r="K710" s="49"/>
      <c r="L710" s="49"/>
      <c r="M710" s="49"/>
      <c r="N710" s="49"/>
      <c r="O710" s="51"/>
      <c r="P710" s="49"/>
      <c r="AG710" s="220"/>
    </row>
    <row r="711" spans="4:33">
      <c r="D711" s="49"/>
      <c r="E711" s="49"/>
      <c r="F711" s="49"/>
      <c r="G711" s="49"/>
      <c r="H711" s="49"/>
      <c r="I711" s="49"/>
      <c r="J711" s="49"/>
      <c r="K711" s="49"/>
      <c r="L711" s="49"/>
      <c r="M711" s="49"/>
      <c r="N711" s="49"/>
      <c r="O711" s="51"/>
      <c r="P711" s="49"/>
      <c r="AG711" s="220"/>
    </row>
    <row r="712" spans="4:33">
      <c r="D712" s="49"/>
      <c r="E712" s="49"/>
      <c r="F712" s="49"/>
      <c r="G712" s="49"/>
      <c r="H712" s="49"/>
      <c r="I712" s="49"/>
      <c r="J712" s="49"/>
      <c r="K712" s="49"/>
      <c r="L712" s="49"/>
      <c r="M712" s="49"/>
      <c r="N712" s="49"/>
      <c r="O712" s="51"/>
      <c r="P712" s="49"/>
      <c r="AG712" s="220"/>
    </row>
    <row r="713" spans="4:33">
      <c r="D713" s="49"/>
      <c r="E713" s="49"/>
      <c r="F713" s="49"/>
      <c r="G713" s="49"/>
      <c r="H713" s="49"/>
      <c r="I713" s="49"/>
      <c r="J713" s="49"/>
      <c r="K713" s="49"/>
      <c r="L713" s="49"/>
      <c r="M713" s="49"/>
      <c r="N713" s="49"/>
      <c r="O713" s="51"/>
      <c r="P713" s="49"/>
      <c r="AG713" s="220"/>
    </row>
    <row r="714" spans="4:33">
      <c r="D714" s="49"/>
      <c r="E714" s="49"/>
      <c r="F714" s="49"/>
      <c r="G714" s="49"/>
      <c r="H714" s="49"/>
      <c r="I714" s="49"/>
      <c r="J714" s="49"/>
      <c r="K714" s="49"/>
      <c r="L714" s="49"/>
      <c r="M714" s="49"/>
      <c r="N714" s="49"/>
      <c r="O714" s="51"/>
      <c r="P714" s="49"/>
      <c r="AG714" s="220"/>
    </row>
    <row r="715" spans="4:33">
      <c r="D715" s="49"/>
      <c r="E715" s="49"/>
      <c r="F715" s="49"/>
      <c r="G715" s="49"/>
      <c r="H715" s="49"/>
      <c r="I715" s="49"/>
      <c r="J715" s="49"/>
      <c r="K715" s="49"/>
      <c r="L715" s="49"/>
      <c r="M715" s="49"/>
      <c r="N715" s="49"/>
      <c r="O715" s="51"/>
      <c r="P715" s="49"/>
      <c r="AG715" s="220"/>
    </row>
    <row r="716" spans="4:33">
      <c r="D716" s="49"/>
      <c r="E716" s="49"/>
      <c r="F716" s="49"/>
      <c r="G716" s="49"/>
      <c r="H716" s="49"/>
      <c r="I716" s="49"/>
      <c r="J716" s="49"/>
      <c r="K716" s="49"/>
      <c r="L716" s="49"/>
      <c r="M716" s="49"/>
      <c r="N716" s="49"/>
      <c r="O716" s="51"/>
      <c r="P716" s="49"/>
      <c r="AG716" s="220"/>
    </row>
    <row r="717" spans="4:33">
      <c r="D717" s="49"/>
      <c r="E717" s="49"/>
      <c r="F717" s="49"/>
      <c r="G717" s="49"/>
      <c r="H717" s="49"/>
      <c r="I717" s="49"/>
      <c r="J717" s="49"/>
      <c r="K717" s="49"/>
      <c r="L717" s="49"/>
      <c r="M717" s="49"/>
      <c r="N717" s="49"/>
      <c r="O717" s="51"/>
      <c r="P717" s="49"/>
      <c r="AG717" s="220"/>
    </row>
    <row r="718" spans="4:33">
      <c r="D718" s="49"/>
      <c r="E718" s="49"/>
      <c r="F718" s="49"/>
      <c r="G718" s="49"/>
      <c r="H718" s="49"/>
      <c r="I718" s="49"/>
      <c r="J718" s="49"/>
      <c r="K718" s="49"/>
      <c r="L718" s="49"/>
      <c r="M718" s="49"/>
      <c r="N718" s="49"/>
      <c r="O718" s="51"/>
      <c r="P718" s="49"/>
      <c r="AG718" s="220"/>
    </row>
    <row r="719" spans="4:33">
      <c r="D719" s="49"/>
      <c r="E719" s="49"/>
      <c r="F719" s="49"/>
      <c r="G719" s="49"/>
      <c r="H719" s="49"/>
      <c r="I719" s="49"/>
      <c r="J719" s="49"/>
      <c r="K719" s="49"/>
      <c r="L719" s="49"/>
      <c r="M719" s="49"/>
      <c r="N719" s="49"/>
      <c r="O719" s="51"/>
      <c r="P719" s="49"/>
      <c r="AG719" s="220"/>
    </row>
    <row r="720" spans="4:33">
      <c r="D720" s="49"/>
      <c r="E720" s="49"/>
      <c r="F720" s="49"/>
      <c r="G720" s="49"/>
      <c r="H720" s="49"/>
      <c r="I720" s="49"/>
      <c r="J720" s="49"/>
      <c r="K720" s="49"/>
      <c r="L720" s="49"/>
      <c r="M720" s="49"/>
      <c r="N720" s="49"/>
      <c r="O720" s="51"/>
      <c r="P720" s="49"/>
      <c r="AG720" s="220"/>
    </row>
    <row r="721" spans="4:33">
      <c r="D721" s="49"/>
      <c r="E721" s="49"/>
      <c r="F721" s="49"/>
      <c r="G721" s="49"/>
      <c r="H721" s="49"/>
      <c r="I721" s="49"/>
      <c r="J721" s="49"/>
      <c r="K721" s="49"/>
      <c r="L721" s="49"/>
      <c r="M721" s="49"/>
      <c r="N721" s="49"/>
      <c r="O721" s="51"/>
      <c r="P721" s="49"/>
      <c r="AG721" s="220"/>
    </row>
    <row r="722" spans="4:33">
      <c r="D722" s="49"/>
      <c r="E722" s="49"/>
      <c r="F722" s="49"/>
      <c r="G722" s="49"/>
      <c r="H722" s="49"/>
      <c r="I722" s="49"/>
      <c r="J722" s="49"/>
      <c r="K722" s="49"/>
      <c r="L722" s="49"/>
      <c r="M722" s="49"/>
      <c r="N722" s="49"/>
      <c r="O722" s="51"/>
      <c r="P722" s="49"/>
      <c r="AG722" s="220"/>
    </row>
    <row r="723" spans="4:33">
      <c r="D723" s="49"/>
      <c r="E723" s="49"/>
      <c r="F723" s="49"/>
      <c r="G723" s="49"/>
      <c r="H723" s="49"/>
      <c r="I723" s="49"/>
      <c r="J723" s="49"/>
      <c r="K723" s="49"/>
      <c r="L723" s="49"/>
      <c r="M723" s="49"/>
      <c r="N723" s="49"/>
      <c r="O723" s="51"/>
      <c r="P723" s="49"/>
      <c r="AG723" s="220"/>
    </row>
    <row r="724" spans="4:33">
      <c r="D724" s="49"/>
      <c r="E724" s="49"/>
      <c r="F724" s="49"/>
      <c r="G724" s="49"/>
      <c r="H724" s="49"/>
      <c r="I724" s="49"/>
      <c r="J724" s="49"/>
      <c r="K724" s="49"/>
      <c r="L724" s="49"/>
      <c r="M724" s="49"/>
      <c r="N724" s="49"/>
      <c r="O724" s="51"/>
      <c r="P724" s="49"/>
      <c r="AG724" s="220"/>
    </row>
    <row r="725" spans="4:33">
      <c r="D725" s="49"/>
      <c r="E725" s="49"/>
      <c r="F725" s="49"/>
      <c r="G725" s="49"/>
      <c r="H725" s="49"/>
      <c r="I725" s="49"/>
      <c r="J725" s="49"/>
      <c r="K725" s="49"/>
      <c r="L725" s="49"/>
      <c r="M725" s="49"/>
      <c r="N725" s="49"/>
      <c r="O725" s="51"/>
      <c r="P725" s="49"/>
      <c r="AG725" s="220"/>
    </row>
    <row r="726" spans="4:33">
      <c r="D726" s="49"/>
      <c r="E726" s="49"/>
      <c r="F726" s="49"/>
      <c r="G726" s="49"/>
      <c r="H726" s="49"/>
      <c r="I726" s="49"/>
      <c r="J726" s="49"/>
      <c r="K726" s="49"/>
      <c r="L726" s="49"/>
      <c r="M726" s="49"/>
      <c r="N726" s="49"/>
      <c r="O726" s="51"/>
      <c r="P726" s="49"/>
      <c r="AG726" s="220"/>
    </row>
    <row r="727" spans="4:33">
      <c r="D727" s="49"/>
      <c r="E727" s="49"/>
      <c r="F727" s="49"/>
      <c r="G727" s="49"/>
      <c r="H727" s="49"/>
      <c r="I727" s="49"/>
      <c r="J727" s="49"/>
      <c r="K727" s="49"/>
      <c r="L727" s="49"/>
      <c r="M727" s="49"/>
      <c r="N727" s="49"/>
      <c r="O727" s="51"/>
      <c r="P727" s="49"/>
      <c r="AG727" s="220"/>
    </row>
    <row r="728" spans="4:33">
      <c r="D728" s="49"/>
      <c r="E728" s="49"/>
      <c r="F728" s="49"/>
      <c r="G728" s="49"/>
      <c r="H728" s="49"/>
      <c r="I728" s="49"/>
      <c r="J728" s="49"/>
      <c r="K728" s="49"/>
      <c r="L728" s="49"/>
      <c r="M728" s="49"/>
      <c r="N728" s="49"/>
      <c r="O728" s="51"/>
      <c r="P728" s="49"/>
      <c r="AG728" s="220"/>
    </row>
    <row r="729" spans="4:33">
      <c r="D729" s="49"/>
      <c r="E729" s="49"/>
      <c r="F729" s="49"/>
      <c r="G729" s="49"/>
      <c r="H729" s="49"/>
      <c r="I729" s="49"/>
      <c r="J729" s="49"/>
      <c r="K729" s="49"/>
      <c r="L729" s="49"/>
      <c r="M729" s="49"/>
      <c r="N729" s="49"/>
      <c r="O729" s="51"/>
      <c r="P729" s="49"/>
      <c r="AG729" s="220"/>
    </row>
    <row r="730" spans="4:33">
      <c r="D730" s="49"/>
      <c r="E730" s="49"/>
      <c r="F730" s="49"/>
      <c r="G730" s="49"/>
      <c r="H730" s="49"/>
      <c r="I730" s="49"/>
      <c r="J730" s="49"/>
      <c r="K730" s="49"/>
      <c r="L730" s="49"/>
      <c r="M730" s="49"/>
      <c r="N730" s="49"/>
      <c r="O730" s="51"/>
      <c r="P730" s="49"/>
      <c r="AG730" s="220"/>
    </row>
    <row r="731" spans="4:33">
      <c r="D731" s="49"/>
      <c r="E731" s="49"/>
      <c r="F731" s="49"/>
      <c r="G731" s="49"/>
      <c r="H731" s="49"/>
      <c r="I731" s="49"/>
      <c r="J731" s="49"/>
      <c r="K731" s="49"/>
      <c r="L731" s="49"/>
      <c r="M731" s="49"/>
      <c r="N731" s="49"/>
      <c r="O731" s="51"/>
      <c r="P731" s="49"/>
      <c r="AG731" s="220"/>
    </row>
    <row r="732" spans="4:33">
      <c r="D732" s="49"/>
      <c r="E732" s="49"/>
      <c r="F732" s="49"/>
      <c r="G732" s="49"/>
      <c r="H732" s="49"/>
      <c r="I732" s="49"/>
      <c r="J732" s="49"/>
      <c r="K732" s="49"/>
      <c r="L732" s="49"/>
      <c r="M732" s="49"/>
      <c r="N732" s="49"/>
      <c r="O732" s="51"/>
      <c r="P732" s="49"/>
      <c r="AG732" s="220"/>
    </row>
    <row r="733" spans="4:33">
      <c r="D733" s="49"/>
      <c r="E733" s="49"/>
      <c r="F733" s="49"/>
      <c r="G733" s="49"/>
      <c r="H733" s="49"/>
      <c r="I733" s="49"/>
      <c r="J733" s="49"/>
      <c r="K733" s="49"/>
      <c r="L733" s="49"/>
      <c r="M733" s="49"/>
      <c r="N733" s="49"/>
      <c r="O733" s="51"/>
      <c r="P733" s="49"/>
      <c r="AG733" s="220"/>
    </row>
    <row r="734" spans="4:33">
      <c r="D734" s="49"/>
      <c r="E734" s="49"/>
      <c r="F734" s="49"/>
      <c r="G734" s="49"/>
      <c r="H734" s="49"/>
      <c r="I734" s="49"/>
      <c r="J734" s="49"/>
      <c r="K734" s="49"/>
      <c r="L734" s="49"/>
      <c r="M734" s="49"/>
      <c r="N734" s="49"/>
      <c r="O734" s="51"/>
      <c r="P734" s="49"/>
      <c r="AG734" s="220"/>
    </row>
    <row r="735" spans="4:33">
      <c r="D735" s="49"/>
      <c r="E735" s="49"/>
      <c r="F735" s="49"/>
      <c r="G735" s="49"/>
      <c r="H735" s="49"/>
      <c r="I735" s="49"/>
      <c r="J735" s="49"/>
      <c r="K735" s="49"/>
      <c r="L735" s="49"/>
      <c r="M735" s="49"/>
      <c r="N735" s="49"/>
      <c r="O735" s="51"/>
      <c r="P735" s="49"/>
      <c r="AG735" s="220"/>
    </row>
    <row r="736" spans="4:33">
      <c r="D736" s="49"/>
      <c r="E736" s="49"/>
      <c r="F736" s="49"/>
      <c r="G736" s="49"/>
      <c r="H736" s="49"/>
      <c r="I736" s="49"/>
      <c r="J736" s="49"/>
      <c r="K736" s="49"/>
      <c r="L736" s="49"/>
      <c r="M736" s="49"/>
      <c r="N736" s="49"/>
      <c r="O736" s="51"/>
      <c r="P736" s="49"/>
      <c r="AG736" s="220"/>
    </row>
    <row r="737" spans="4:33">
      <c r="D737" s="49"/>
      <c r="E737" s="49"/>
      <c r="F737" s="49"/>
      <c r="G737" s="49"/>
      <c r="H737" s="49"/>
      <c r="I737" s="49"/>
      <c r="J737" s="49"/>
      <c r="K737" s="49"/>
      <c r="L737" s="49"/>
      <c r="M737" s="49"/>
      <c r="N737" s="49"/>
      <c r="O737" s="51"/>
      <c r="P737" s="49"/>
      <c r="AG737" s="220"/>
    </row>
    <row r="738" spans="4:33">
      <c r="D738" s="49"/>
      <c r="E738" s="49"/>
      <c r="F738" s="49"/>
      <c r="G738" s="49"/>
      <c r="H738" s="49"/>
      <c r="I738" s="49"/>
      <c r="J738" s="49"/>
      <c r="K738" s="49"/>
      <c r="L738" s="49"/>
      <c r="M738" s="49"/>
      <c r="N738" s="49"/>
      <c r="O738" s="51"/>
      <c r="P738" s="49"/>
      <c r="AG738" s="220"/>
    </row>
    <row r="739" spans="4:33">
      <c r="D739" s="49"/>
      <c r="E739" s="49"/>
      <c r="F739" s="49"/>
      <c r="G739" s="49"/>
      <c r="H739" s="49"/>
      <c r="I739" s="49"/>
      <c r="J739" s="49"/>
      <c r="K739" s="49"/>
      <c r="L739" s="49"/>
      <c r="M739" s="49"/>
      <c r="N739" s="49"/>
      <c r="O739" s="51"/>
      <c r="P739" s="49"/>
      <c r="AG739" s="220"/>
    </row>
    <row r="740" spans="4:33">
      <c r="D740" s="49"/>
      <c r="E740" s="49"/>
      <c r="F740" s="49"/>
      <c r="G740" s="49"/>
      <c r="H740" s="49"/>
      <c r="I740" s="49"/>
      <c r="J740" s="49"/>
      <c r="K740" s="49"/>
      <c r="L740" s="49"/>
      <c r="M740" s="49"/>
      <c r="N740" s="49"/>
      <c r="O740" s="51"/>
      <c r="P740" s="49"/>
      <c r="AG740" s="220"/>
    </row>
    <row r="741" spans="4:33">
      <c r="D741" s="49"/>
      <c r="E741" s="49"/>
      <c r="F741" s="49"/>
      <c r="G741" s="49"/>
      <c r="H741" s="49"/>
      <c r="I741" s="49"/>
      <c r="J741" s="49"/>
      <c r="K741" s="49"/>
      <c r="L741" s="49"/>
      <c r="M741" s="49"/>
      <c r="N741" s="49"/>
      <c r="O741" s="51"/>
      <c r="P741" s="49"/>
      <c r="AG741" s="220"/>
    </row>
    <row r="742" spans="4:33">
      <c r="D742" s="49"/>
      <c r="E742" s="49"/>
      <c r="F742" s="49"/>
      <c r="G742" s="49"/>
      <c r="H742" s="49"/>
      <c r="I742" s="49"/>
      <c r="J742" s="49"/>
      <c r="K742" s="49"/>
      <c r="L742" s="49"/>
      <c r="M742" s="49"/>
      <c r="N742" s="49"/>
      <c r="O742" s="51"/>
      <c r="P742" s="49"/>
      <c r="AG742" s="220"/>
    </row>
    <row r="743" spans="4:33">
      <c r="D743" s="49"/>
      <c r="E743" s="49"/>
      <c r="F743" s="49"/>
      <c r="G743" s="49"/>
      <c r="H743" s="49"/>
      <c r="I743" s="49"/>
      <c r="J743" s="49"/>
      <c r="K743" s="49"/>
      <c r="L743" s="49"/>
      <c r="M743" s="49"/>
      <c r="N743" s="49"/>
      <c r="O743" s="51"/>
      <c r="P743" s="49"/>
      <c r="AG743" s="220"/>
    </row>
    <row r="744" spans="4:33">
      <c r="D744" s="49"/>
      <c r="E744" s="49"/>
      <c r="F744" s="49"/>
      <c r="G744" s="49"/>
      <c r="H744" s="49"/>
      <c r="I744" s="49"/>
      <c r="J744" s="49"/>
      <c r="K744" s="49"/>
      <c r="L744" s="49"/>
      <c r="M744" s="49"/>
      <c r="N744" s="49"/>
      <c r="O744" s="51"/>
      <c r="P744" s="49"/>
      <c r="AG744" s="220"/>
    </row>
    <row r="745" spans="4:33">
      <c r="D745" s="49"/>
      <c r="E745" s="49"/>
      <c r="F745" s="49"/>
      <c r="G745" s="49"/>
      <c r="H745" s="49"/>
      <c r="I745" s="49"/>
      <c r="J745" s="49"/>
      <c r="K745" s="49"/>
      <c r="L745" s="49"/>
      <c r="M745" s="49"/>
      <c r="N745" s="49"/>
      <c r="O745" s="51"/>
      <c r="P745" s="49"/>
      <c r="AG745" s="220"/>
    </row>
    <row r="746" spans="4:33">
      <c r="D746" s="49"/>
      <c r="E746" s="49"/>
      <c r="F746" s="49"/>
      <c r="G746" s="49"/>
      <c r="H746" s="49"/>
      <c r="I746" s="49"/>
      <c r="J746" s="49"/>
      <c r="K746" s="49"/>
      <c r="L746" s="49"/>
      <c r="M746" s="49"/>
      <c r="N746" s="49"/>
      <c r="O746" s="51"/>
      <c r="P746" s="49"/>
      <c r="AG746" s="220"/>
    </row>
    <row r="747" spans="4:33">
      <c r="D747" s="49"/>
      <c r="E747" s="49"/>
      <c r="F747" s="49"/>
      <c r="G747" s="49"/>
      <c r="H747" s="49"/>
      <c r="I747" s="49"/>
      <c r="J747" s="49"/>
      <c r="K747" s="49"/>
      <c r="L747" s="49"/>
      <c r="M747" s="49"/>
      <c r="N747" s="49"/>
      <c r="O747" s="51"/>
      <c r="P747" s="49"/>
      <c r="AG747" s="220"/>
    </row>
    <row r="748" spans="4:33">
      <c r="D748" s="49"/>
      <c r="E748" s="49"/>
      <c r="F748" s="49"/>
      <c r="G748" s="49"/>
      <c r="H748" s="49"/>
      <c r="I748" s="49"/>
      <c r="J748" s="49"/>
      <c r="K748" s="49"/>
      <c r="L748" s="49"/>
      <c r="M748" s="49"/>
      <c r="N748" s="49"/>
      <c r="O748" s="51"/>
      <c r="P748" s="49"/>
      <c r="AG748" s="220"/>
    </row>
    <row r="749" spans="4:33">
      <c r="D749" s="49"/>
      <c r="E749" s="49"/>
      <c r="F749" s="49"/>
      <c r="G749" s="49"/>
      <c r="H749" s="49"/>
      <c r="I749" s="49"/>
      <c r="J749" s="49"/>
      <c r="K749" s="49"/>
      <c r="L749" s="49"/>
      <c r="M749" s="49"/>
      <c r="N749" s="49"/>
      <c r="O749" s="51"/>
      <c r="P749" s="49"/>
      <c r="AG749" s="220"/>
    </row>
    <row r="750" spans="4:33">
      <c r="D750" s="49"/>
      <c r="E750" s="49"/>
      <c r="F750" s="49"/>
      <c r="G750" s="49"/>
      <c r="H750" s="49"/>
      <c r="I750" s="49"/>
      <c r="J750" s="49"/>
      <c r="K750" s="49"/>
      <c r="L750" s="49"/>
      <c r="M750" s="49"/>
      <c r="N750" s="49"/>
      <c r="O750" s="51"/>
      <c r="P750" s="49"/>
      <c r="AG750" s="220"/>
    </row>
    <row r="751" spans="4:33">
      <c r="D751" s="49"/>
      <c r="E751" s="49"/>
      <c r="F751" s="49"/>
      <c r="G751" s="49"/>
      <c r="H751" s="49"/>
      <c r="I751" s="49"/>
      <c r="J751" s="49"/>
      <c r="K751" s="49"/>
      <c r="L751" s="49"/>
      <c r="M751" s="49"/>
      <c r="N751" s="49"/>
      <c r="O751" s="51"/>
      <c r="P751" s="49"/>
      <c r="AG751" s="220"/>
    </row>
    <row r="752" spans="4:33">
      <c r="D752" s="49"/>
      <c r="E752" s="49"/>
      <c r="F752" s="49"/>
      <c r="G752" s="49"/>
      <c r="H752" s="49"/>
      <c r="I752" s="49"/>
      <c r="J752" s="49"/>
      <c r="K752" s="49"/>
      <c r="L752" s="49"/>
      <c r="M752" s="49"/>
      <c r="N752" s="49"/>
      <c r="O752" s="51"/>
      <c r="P752" s="49"/>
      <c r="AG752" s="220"/>
    </row>
    <row r="753" spans="4:33">
      <c r="D753" s="49"/>
      <c r="E753" s="49"/>
      <c r="F753" s="49"/>
      <c r="G753" s="49"/>
      <c r="H753" s="49"/>
      <c r="I753" s="49"/>
      <c r="J753" s="49"/>
      <c r="K753" s="49"/>
      <c r="L753" s="49"/>
      <c r="M753" s="49"/>
      <c r="N753" s="49"/>
      <c r="O753" s="51"/>
      <c r="P753" s="49"/>
      <c r="AG753" s="220"/>
    </row>
    <row r="754" spans="4:33">
      <c r="D754" s="49"/>
      <c r="E754" s="49"/>
      <c r="F754" s="49"/>
      <c r="G754" s="49"/>
      <c r="H754" s="49"/>
      <c r="I754" s="49"/>
      <c r="J754" s="49"/>
      <c r="K754" s="49"/>
      <c r="L754" s="49"/>
      <c r="M754" s="49"/>
      <c r="N754" s="49"/>
      <c r="O754" s="51"/>
      <c r="P754" s="49"/>
      <c r="AG754" s="220"/>
    </row>
    <row r="755" spans="4:33">
      <c r="D755" s="49"/>
      <c r="E755" s="49"/>
      <c r="F755" s="49"/>
      <c r="G755" s="49"/>
      <c r="H755" s="49"/>
      <c r="I755" s="49"/>
      <c r="J755" s="49"/>
      <c r="K755" s="49"/>
      <c r="L755" s="49"/>
      <c r="M755" s="49"/>
      <c r="N755" s="49"/>
      <c r="O755" s="51"/>
      <c r="P755" s="49"/>
      <c r="AG755" s="220"/>
    </row>
    <row r="756" spans="4:33">
      <c r="D756" s="49"/>
      <c r="E756" s="49"/>
      <c r="F756" s="49"/>
      <c r="G756" s="49"/>
      <c r="H756" s="49"/>
      <c r="I756" s="49"/>
      <c r="J756" s="49"/>
      <c r="K756" s="49"/>
      <c r="L756" s="49"/>
      <c r="M756" s="49"/>
      <c r="N756" s="49"/>
      <c r="O756" s="51"/>
      <c r="P756" s="49"/>
      <c r="AG756" s="220"/>
    </row>
    <row r="757" spans="4:33">
      <c r="D757" s="49"/>
      <c r="E757" s="49"/>
      <c r="F757" s="49"/>
      <c r="G757" s="49"/>
      <c r="H757" s="49"/>
      <c r="I757" s="49"/>
      <c r="J757" s="49"/>
      <c r="K757" s="49"/>
      <c r="L757" s="49"/>
      <c r="M757" s="49"/>
      <c r="N757" s="49"/>
      <c r="O757" s="51"/>
      <c r="P757" s="49"/>
      <c r="AG757" s="220"/>
    </row>
    <row r="758" spans="4:33">
      <c r="D758" s="49"/>
      <c r="E758" s="49"/>
      <c r="F758" s="49"/>
      <c r="G758" s="49"/>
      <c r="H758" s="49"/>
      <c r="I758" s="49"/>
      <c r="J758" s="49"/>
      <c r="K758" s="49"/>
      <c r="L758" s="49"/>
      <c r="M758" s="49"/>
      <c r="N758" s="49"/>
      <c r="O758" s="51"/>
      <c r="P758" s="49"/>
      <c r="AG758" s="220"/>
    </row>
    <row r="759" spans="4:33">
      <c r="D759" s="49"/>
      <c r="E759" s="49"/>
      <c r="F759" s="49"/>
      <c r="G759" s="49"/>
      <c r="H759" s="49"/>
      <c r="I759" s="49"/>
      <c r="J759" s="49"/>
      <c r="K759" s="49"/>
      <c r="L759" s="49"/>
      <c r="M759" s="49"/>
      <c r="N759" s="49"/>
      <c r="O759" s="51"/>
      <c r="P759" s="49"/>
      <c r="AG759" s="220"/>
    </row>
    <row r="760" spans="4:33">
      <c r="D760" s="49"/>
      <c r="E760" s="49"/>
      <c r="F760" s="49"/>
      <c r="G760" s="49"/>
      <c r="H760" s="49"/>
      <c r="I760" s="49"/>
      <c r="J760" s="49"/>
      <c r="K760" s="49"/>
      <c r="L760" s="49"/>
      <c r="M760" s="49"/>
      <c r="N760" s="49"/>
      <c r="O760" s="51"/>
      <c r="P760" s="49"/>
      <c r="AG760" s="220"/>
    </row>
    <row r="761" spans="4:33">
      <c r="D761" s="49"/>
      <c r="E761" s="49"/>
      <c r="F761" s="49"/>
      <c r="G761" s="49"/>
      <c r="H761" s="49"/>
      <c r="I761" s="49"/>
      <c r="J761" s="49"/>
      <c r="K761" s="49"/>
      <c r="L761" s="49"/>
      <c r="M761" s="49"/>
      <c r="N761" s="49"/>
      <c r="O761" s="51"/>
      <c r="P761" s="49"/>
      <c r="AG761" s="220"/>
    </row>
    <row r="762" spans="4:33">
      <c r="D762" s="49"/>
      <c r="E762" s="49"/>
      <c r="F762" s="49"/>
      <c r="G762" s="49"/>
      <c r="H762" s="49"/>
      <c r="I762" s="49"/>
      <c r="J762" s="49"/>
      <c r="K762" s="49"/>
      <c r="L762" s="49"/>
      <c r="M762" s="49"/>
      <c r="N762" s="49"/>
      <c r="O762" s="51"/>
      <c r="P762" s="49"/>
      <c r="AG762" s="220"/>
    </row>
    <row r="763" spans="4:33">
      <c r="D763" s="49"/>
      <c r="E763" s="49"/>
      <c r="F763" s="49"/>
      <c r="G763" s="49"/>
      <c r="H763" s="49"/>
      <c r="I763" s="49"/>
      <c r="J763" s="49"/>
      <c r="K763" s="49"/>
      <c r="L763" s="49"/>
      <c r="M763" s="49"/>
      <c r="N763" s="49"/>
      <c r="O763" s="51"/>
      <c r="P763" s="49"/>
      <c r="AG763" s="220"/>
    </row>
    <row r="764" spans="4:33">
      <c r="D764" s="49"/>
      <c r="E764" s="49"/>
      <c r="F764" s="49"/>
      <c r="G764" s="49"/>
      <c r="H764" s="49"/>
      <c r="I764" s="49"/>
      <c r="J764" s="49"/>
      <c r="K764" s="49"/>
      <c r="L764" s="49"/>
      <c r="M764" s="49"/>
      <c r="N764" s="49"/>
      <c r="O764" s="51"/>
      <c r="P764" s="49"/>
      <c r="AG764" s="220"/>
    </row>
    <row r="765" spans="4:33">
      <c r="D765" s="49"/>
      <c r="E765" s="49"/>
      <c r="F765" s="49"/>
      <c r="G765" s="49"/>
      <c r="H765" s="49"/>
      <c r="I765" s="49"/>
      <c r="J765" s="49"/>
      <c r="K765" s="49"/>
      <c r="L765" s="49"/>
      <c r="M765" s="49"/>
      <c r="N765" s="49"/>
      <c r="O765" s="51"/>
      <c r="P765" s="49"/>
      <c r="AG765" s="220"/>
    </row>
    <row r="766" spans="4:33"/>
    <row r="767" spans="4:33"/>
    <row r="768" spans="4:33"/>
    <row r="769"/>
    <row r="770"/>
    <row r="771"/>
    <row r="772"/>
    <row r="773"/>
    <row r="774"/>
    <row r="775"/>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sheetData>
  <mergeCells count="383">
    <mergeCell ref="J157:O157"/>
    <mergeCell ref="J159:O159"/>
    <mergeCell ref="C155:H155"/>
    <mergeCell ref="C157:H157"/>
    <mergeCell ref="C159:H159"/>
    <mergeCell ref="J7:O7"/>
    <mergeCell ref="J9:O9"/>
    <mergeCell ref="J11:O11"/>
    <mergeCell ref="C9:H9"/>
    <mergeCell ref="C7:H7"/>
    <mergeCell ref="C85:C86"/>
    <mergeCell ref="C88:C89"/>
    <mergeCell ref="C67:C68"/>
    <mergeCell ref="C73:C74"/>
    <mergeCell ref="C76:C77"/>
    <mergeCell ref="C79:C80"/>
    <mergeCell ref="C82:C83"/>
    <mergeCell ref="L17:O17"/>
    <mergeCell ref="L18:O18"/>
    <mergeCell ref="L20:O20"/>
    <mergeCell ref="L21:O21"/>
    <mergeCell ref="L36:O36"/>
    <mergeCell ref="L23:O23"/>
    <mergeCell ref="L32:O32"/>
    <mergeCell ref="C50:C51"/>
    <mergeCell ref="C53:C54"/>
    <mergeCell ref="C58:C59"/>
    <mergeCell ref="C11:H11"/>
    <mergeCell ref="C41:C42"/>
    <mergeCell ref="C47:C48"/>
    <mergeCell ref="D17:H18"/>
    <mergeCell ref="D38:H39"/>
    <mergeCell ref="C17:C18"/>
    <mergeCell ref="C20:C21"/>
    <mergeCell ref="C29:C30"/>
    <mergeCell ref="C32:C33"/>
    <mergeCell ref="C35:C36"/>
    <mergeCell ref="C38:C39"/>
    <mergeCell ref="D23:H24"/>
    <mergeCell ref="D20:H21"/>
    <mergeCell ref="D53:H54"/>
    <mergeCell ref="D58:H59"/>
    <mergeCell ref="L53:O53"/>
    <mergeCell ref="L54:O54"/>
    <mergeCell ref="D41:H42"/>
    <mergeCell ref="L41:O41"/>
    <mergeCell ref="L42:O42"/>
    <mergeCell ref="D47:H48"/>
    <mergeCell ref="L47:O47"/>
    <mergeCell ref="L48:O48"/>
    <mergeCell ref="L33:O33"/>
    <mergeCell ref="D35:H36"/>
    <mergeCell ref="L35:O35"/>
    <mergeCell ref="D50:H51"/>
    <mergeCell ref="L50:O50"/>
    <mergeCell ref="L51:O51"/>
    <mergeCell ref="L38:O38"/>
    <mergeCell ref="L39:O39"/>
    <mergeCell ref="D32:H33"/>
    <mergeCell ref="L58:O58"/>
    <mergeCell ref="L59:O59"/>
    <mergeCell ref="D61:H62"/>
    <mergeCell ref="L61:O61"/>
    <mergeCell ref="L62:O62"/>
    <mergeCell ref="C61:C62"/>
    <mergeCell ref="C64:C65"/>
    <mergeCell ref="D76:H77"/>
    <mergeCell ref="L76:O76"/>
    <mergeCell ref="L77:O77"/>
    <mergeCell ref="D79:H80"/>
    <mergeCell ref="L79:O79"/>
    <mergeCell ref="L80:O80"/>
    <mergeCell ref="D67:H68"/>
    <mergeCell ref="L67:O67"/>
    <mergeCell ref="D64:H65"/>
    <mergeCell ref="L64:O64"/>
    <mergeCell ref="L65:O65"/>
    <mergeCell ref="L68:O68"/>
    <mergeCell ref="D73:H74"/>
    <mergeCell ref="L73:O73"/>
    <mergeCell ref="L74:O74"/>
    <mergeCell ref="D91:H92"/>
    <mergeCell ref="L91:O91"/>
    <mergeCell ref="L92:O92"/>
    <mergeCell ref="H112:J119"/>
    <mergeCell ref="K112:L119"/>
    <mergeCell ref="C106:I106"/>
    <mergeCell ref="K106:K108"/>
    <mergeCell ref="C108:H108"/>
    <mergeCell ref="D94:H95"/>
    <mergeCell ref="C91:C92"/>
    <mergeCell ref="C94:C95"/>
    <mergeCell ref="C97:C98"/>
    <mergeCell ref="N112:N119"/>
    <mergeCell ref="L98:O98"/>
    <mergeCell ref="M110:O111"/>
    <mergeCell ref="H111:L111"/>
    <mergeCell ref="L94:O94"/>
    <mergeCell ref="L95:O95"/>
    <mergeCell ref="D97:H98"/>
    <mergeCell ref="L97:O97"/>
    <mergeCell ref="D88:H89"/>
    <mergeCell ref="L88:O88"/>
    <mergeCell ref="L89:O89"/>
    <mergeCell ref="D82:H83"/>
    <mergeCell ref="L82:O82"/>
    <mergeCell ref="L83:O83"/>
    <mergeCell ref="D85:H86"/>
    <mergeCell ref="L85:O85"/>
    <mergeCell ref="L86:O86"/>
    <mergeCell ref="J155:O155"/>
    <mergeCell ref="F132:F147"/>
    <mergeCell ref="D126:D133"/>
    <mergeCell ref="H131:L131"/>
    <mergeCell ref="F112:F127"/>
    <mergeCell ref="C124:E125"/>
    <mergeCell ref="H140:J147"/>
    <mergeCell ref="K140:L147"/>
    <mergeCell ref="N140:N147"/>
    <mergeCell ref="H120:J127"/>
    <mergeCell ref="K120:L127"/>
    <mergeCell ref="H132:J139"/>
    <mergeCell ref="K132:L139"/>
    <mergeCell ref="N132:N139"/>
    <mergeCell ref="H128:J128"/>
    <mergeCell ref="K128:L128"/>
    <mergeCell ref="C177:C178"/>
    <mergeCell ref="D177:H178"/>
    <mergeCell ref="L177:O177"/>
    <mergeCell ref="L178:O178"/>
    <mergeCell ref="C168:C169"/>
    <mergeCell ref="D168:H169"/>
    <mergeCell ref="L168:O168"/>
    <mergeCell ref="L169:O169"/>
    <mergeCell ref="C171:C172"/>
    <mergeCell ref="D171:H172"/>
    <mergeCell ref="L171:O171"/>
    <mergeCell ref="L172:O172"/>
    <mergeCell ref="C174:C175"/>
    <mergeCell ref="D174:H175"/>
    <mergeCell ref="L174:O174"/>
    <mergeCell ref="L175:O175"/>
    <mergeCell ref="C186:C187"/>
    <mergeCell ref="D186:H187"/>
    <mergeCell ref="L186:O186"/>
    <mergeCell ref="L187:O187"/>
    <mergeCell ref="C189:C190"/>
    <mergeCell ref="D189:H190"/>
    <mergeCell ref="L189:O189"/>
    <mergeCell ref="L190:O190"/>
    <mergeCell ref="C180:C181"/>
    <mergeCell ref="D180:H181"/>
    <mergeCell ref="L180:O180"/>
    <mergeCell ref="L181:O181"/>
    <mergeCell ref="C183:C184"/>
    <mergeCell ref="D183:H184"/>
    <mergeCell ref="L183:O183"/>
    <mergeCell ref="L184:O184"/>
    <mergeCell ref="C201:C202"/>
    <mergeCell ref="D201:H202"/>
    <mergeCell ref="L201:O201"/>
    <mergeCell ref="L202:O202"/>
    <mergeCell ref="C205:I205"/>
    <mergeCell ref="K205:K207"/>
    <mergeCell ref="C207:H207"/>
    <mergeCell ref="C195:C196"/>
    <mergeCell ref="D195:H196"/>
    <mergeCell ref="L195:O195"/>
    <mergeCell ref="L196:O196"/>
    <mergeCell ref="C198:C199"/>
    <mergeCell ref="D198:H199"/>
    <mergeCell ref="L198:O198"/>
    <mergeCell ref="L199:O199"/>
    <mergeCell ref="C217:C218"/>
    <mergeCell ref="D217:H218"/>
    <mergeCell ref="L217:O217"/>
    <mergeCell ref="L218:O218"/>
    <mergeCell ref="C220:C221"/>
    <mergeCell ref="D220:H221"/>
    <mergeCell ref="L220:O220"/>
    <mergeCell ref="L221:O221"/>
    <mergeCell ref="C211:C212"/>
    <mergeCell ref="D211:H212"/>
    <mergeCell ref="L211:O211"/>
    <mergeCell ref="L212:O212"/>
    <mergeCell ref="C214:C215"/>
    <mergeCell ref="D214:H215"/>
    <mergeCell ref="L214:O214"/>
    <mergeCell ref="L215:O215"/>
    <mergeCell ref="C232:C233"/>
    <mergeCell ref="D232:H233"/>
    <mergeCell ref="L232:O232"/>
    <mergeCell ref="L233:O233"/>
    <mergeCell ref="C235:C236"/>
    <mergeCell ref="D235:H236"/>
    <mergeCell ref="L235:O235"/>
    <mergeCell ref="L236:O236"/>
    <mergeCell ref="C226:C227"/>
    <mergeCell ref="D226:H227"/>
    <mergeCell ref="L226:O226"/>
    <mergeCell ref="L227:O227"/>
    <mergeCell ref="C229:C230"/>
    <mergeCell ref="D229:H230"/>
    <mergeCell ref="L229:O229"/>
    <mergeCell ref="L230:O230"/>
    <mergeCell ref="C244:C245"/>
    <mergeCell ref="D244:H245"/>
    <mergeCell ref="L244:O244"/>
    <mergeCell ref="L245:O245"/>
    <mergeCell ref="C247:C248"/>
    <mergeCell ref="D247:H248"/>
    <mergeCell ref="L247:O247"/>
    <mergeCell ref="L248:O248"/>
    <mergeCell ref="C238:C239"/>
    <mergeCell ref="D238:H239"/>
    <mergeCell ref="L238:O238"/>
    <mergeCell ref="L239:O239"/>
    <mergeCell ref="C241:C242"/>
    <mergeCell ref="D241:H242"/>
    <mergeCell ref="L241:O241"/>
    <mergeCell ref="L242:O242"/>
    <mergeCell ref="C277:E278"/>
    <mergeCell ref="C250:C251"/>
    <mergeCell ref="D250:H251"/>
    <mergeCell ref="L250:O250"/>
    <mergeCell ref="L251:O251"/>
    <mergeCell ref="C259:I259"/>
    <mergeCell ref="K259:K261"/>
    <mergeCell ref="C261:H261"/>
    <mergeCell ref="F285:F300"/>
    <mergeCell ref="N285:N292"/>
    <mergeCell ref="H293:J300"/>
    <mergeCell ref="K293:L300"/>
    <mergeCell ref="N293:N300"/>
    <mergeCell ref="H265:J272"/>
    <mergeCell ref="K265:L272"/>
    <mergeCell ref="N265:N272"/>
    <mergeCell ref="H273:J280"/>
    <mergeCell ref="H301:J301"/>
    <mergeCell ref="K301:L301"/>
    <mergeCell ref="H285:J292"/>
    <mergeCell ref="K285:L292"/>
    <mergeCell ref="M284:O284"/>
    <mergeCell ref="M263:O264"/>
    <mergeCell ref="H264:L264"/>
    <mergeCell ref="N273:N280"/>
    <mergeCell ref="M131:O131"/>
    <mergeCell ref="H148:J148"/>
    <mergeCell ref="K148:L148"/>
    <mergeCell ref="C149:I149"/>
    <mergeCell ref="K149:K151"/>
    <mergeCell ref="C165:C166"/>
    <mergeCell ref="D165:H166"/>
    <mergeCell ref="L165:O165"/>
    <mergeCell ref="L166:O166"/>
    <mergeCell ref="C151:H151"/>
    <mergeCell ref="D279:D286"/>
    <mergeCell ref="H281:J281"/>
    <mergeCell ref="K281:L281"/>
    <mergeCell ref="H284:L284"/>
    <mergeCell ref="F265:F280"/>
    <mergeCell ref="K273:L280"/>
    <mergeCell ref="L24:O24"/>
    <mergeCell ref="D26:H27"/>
    <mergeCell ref="L26:O26"/>
    <mergeCell ref="L27:O27"/>
    <mergeCell ref="D29:H30"/>
    <mergeCell ref="L29:O29"/>
    <mergeCell ref="L30:O30"/>
    <mergeCell ref="C23:C24"/>
    <mergeCell ref="C26:C27"/>
    <mergeCell ref="B2:O2"/>
    <mergeCell ref="AH2:AU2"/>
    <mergeCell ref="B3:O3"/>
    <mergeCell ref="AH3:AU3"/>
    <mergeCell ref="B4:O4"/>
    <mergeCell ref="AH4:AU4"/>
    <mergeCell ref="R2:AE2"/>
    <mergeCell ref="R3:AE3"/>
    <mergeCell ref="R4:AE4"/>
    <mergeCell ref="R36:R37"/>
    <mergeCell ref="R39:R40"/>
    <mergeCell ref="R42:R43"/>
    <mergeCell ref="X51:AA51"/>
    <mergeCell ref="R12:R13"/>
    <mergeCell ref="R18:R19"/>
    <mergeCell ref="R21:R22"/>
    <mergeCell ref="R24:R25"/>
    <mergeCell ref="R27:R28"/>
    <mergeCell ref="R30:R31"/>
    <mergeCell ref="R33:R34"/>
    <mergeCell ref="T23:T30"/>
    <mergeCell ref="S21:U21"/>
    <mergeCell ref="S100:S101"/>
    <mergeCell ref="T100:X101"/>
    <mergeCell ref="S110:S111"/>
    <mergeCell ref="T110:X111"/>
    <mergeCell ref="V56:V71"/>
    <mergeCell ref="X56:Y63"/>
    <mergeCell ref="Z56:AA63"/>
    <mergeCell ref="AC56:AC63"/>
    <mergeCell ref="X64:Y71"/>
    <mergeCell ref="Z64:AA71"/>
    <mergeCell ref="S68:U69"/>
    <mergeCell ref="T70:T77"/>
    <mergeCell ref="X72:Y72"/>
    <mergeCell ref="Z72:AA72"/>
    <mergeCell ref="V76:V91"/>
    <mergeCell ref="X76:Y83"/>
    <mergeCell ref="Z76:AA83"/>
    <mergeCell ref="AC76:AC83"/>
    <mergeCell ref="X84:Y91"/>
    <mergeCell ref="Z84:AA91"/>
    <mergeCell ref="AC84:AC91"/>
    <mergeCell ref="S113:S114"/>
    <mergeCell ref="T113:X114"/>
    <mergeCell ref="S116:S117"/>
    <mergeCell ref="T116:X117"/>
    <mergeCell ref="S119:S120"/>
    <mergeCell ref="T119:X120"/>
    <mergeCell ref="S125:S126"/>
    <mergeCell ref="T125:X126"/>
    <mergeCell ref="S128:S129"/>
    <mergeCell ref="T128:X129"/>
    <mergeCell ref="S131:S132"/>
    <mergeCell ref="T131:X132"/>
    <mergeCell ref="S134:S135"/>
    <mergeCell ref="T134:X135"/>
    <mergeCell ref="S137:S138"/>
    <mergeCell ref="T137:X138"/>
    <mergeCell ref="S140:S141"/>
    <mergeCell ref="T140:X141"/>
    <mergeCell ref="S143:S144"/>
    <mergeCell ref="T143:X144"/>
    <mergeCell ref="S146:S147"/>
    <mergeCell ref="T146:X147"/>
    <mergeCell ref="S149:S150"/>
    <mergeCell ref="T149:X150"/>
    <mergeCell ref="S158:Y158"/>
    <mergeCell ref="Z158:Z160"/>
    <mergeCell ref="S160:X160"/>
    <mergeCell ref="X163:AA163"/>
    <mergeCell ref="V164:V179"/>
    <mergeCell ref="X164:Y171"/>
    <mergeCell ref="Z164:AA171"/>
    <mergeCell ref="S176:U177"/>
    <mergeCell ref="T178:T185"/>
    <mergeCell ref="X180:Y180"/>
    <mergeCell ref="Z180:AA180"/>
    <mergeCell ref="X183:AA183"/>
    <mergeCell ref="V184:V199"/>
    <mergeCell ref="X184:Y191"/>
    <mergeCell ref="Z184:AA191"/>
    <mergeCell ref="X200:Y200"/>
    <mergeCell ref="Z200:AA200"/>
    <mergeCell ref="V54:V55"/>
    <mergeCell ref="X54:AA55"/>
    <mergeCell ref="AB54:AD55"/>
    <mergeCell ref="V74:V75"/>
    <mergeCell ref="X74:AA75"/>
    <mergeCell ref="AB74:AD75"/>
    <mergeCell ref="AC164:AC171"/>
    <mergeCell ref="X172:Y179"/>
    <mergeCell ref="Z172:AA179"/>
    <mergeCell ref="X92:Y92"/>
    <mergeCell ref="Z92:AA92"/>
    <mergeCell ref="U5:W5"/>
    <mergeCell ref="U27:W28"/>
    <mergeCell ref="X27:AA28"/>
    <mergeCell ref="AB27:AD28"/>
    <mergeCell ref="X25:Y26"/>
    <mergeCell ref="Z25:AA26"/>
    <mergeCell ref="AC25:AC26"/>
    <mergeCell ref="AC184:AC191"/>
    <mergeCell ref="X192:Y199"/>
    <mergeCell ref="Z192:AA199"/>
    <mergeCell ref="AC192:AC199"/>
    <mergeCell ref="V7:V8"/>
    <mergeCell ref="X7:AA8"/>
    <mergeCell ref="AB7:AD8"/>
    <mergeCell ref="X45:Y46"/>
    <mergeCell ref="Z45:AA46"/>
    <mergeCell ref="U51:W51"/>
  </mergeCells>
  <dataValidations disablePrompts="1" count="1">
    <dataValidation type="list" allowBlank="1" showInputMessage="1" showErrorMessage="1" sqref="J97 J168 J171 J174 J177 J180 J183 J186 J189 J195 J198 J201 J211 J214 J217 J220 J226 J229 J232 J235 J238 J241 J244 J247 J250 J165 J20 J23 J26 J29 J32 J35 J38 J41 J47 J50 J53 J58 J61 J64 J67 J73 J76 J79 J82 J85 J88 J91 J94 J17">
      <formula1>$J$100:$J$103</formula1>
    </dataValidation>
  </dataValidations>
  <printOptions horizontalCentered="1" verticalCentered="1"/>
  <pageMargins left="0.41" right="0.34" top="0.37" bottom="0.3" header="0.3" footer="0.3"/>
  <pageSetup paperSize="9" scale="61" fitToWidth="2" orientation="portrait" r:id="rId1"/>
  <headerFooter>
    <oddFooter>&amp;CCopyright © 1987-2011 Kepner-Tregoe, Inc. All Rights Reserved. Reproduction and use subject to License.</oddFooter>
  </headerFooter>
  <colBreaks count="1" manualBreakCount="1">
    <brk id="16" max="104"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821"/>
  <sheetViews>
    <sheetView showGridLines="0" showZeros="0" view="pageBreakPreview" zoomScale="90" zoomScaleNormal="70" zoomScaleSheetLayoutView="90" workbookViewId="0">
      <selection activeCell="B2" sqref="B2:O2"/>
    </sheetView>
  </sheetViews>
  <sheetFormatPr defaultColWidth="9.140625" defaultRowHeight="0" customHeight="1" zeroHeight="1"/>
  <cols>
    <col min="1" max="2" width="1.7109375" style="191" customWidth="1"/>
    <col min="3" max="3" width="5.85546875" style="818" customWidth="1"/>
    <col min="4" max="4" width="5.85546875" style="145" customWidth="1"/>
    <col min="5" max="5" width="7.7109375" style="145" customWidth="1"/>
    <col min="6" max="6" width="9.140625" style="145" customWidth="1"/>
    <col min="7" max="7" width="10.42578125" style="145" customWidth="1"/>
    <col min="8" max="8" width="32.42578125" style="145" customWidth="1"/>
    <col min="9" max="9" width="1" style="145" customWidth="1"/>
    <col min="10" max="10" width="1.7109375" style="145" customWidth="1"/>
    <col min="11" max="11" width="27.28515625" style="145" customWidth="1"/>
    <col min="12" max="12" width="4.85546875" style="145" customWidth="1"/>
    <col min="13" max="13" width="33.5703125" style="145" customWidth="1"/>
    <col min="14" max="14" width="5.5703125" style="67" customWidth="1"/>
    <col min="15" max="16" width="1.7109375" style="145" customWidth="1"/>
    <col min="17" max="18" width="1.7109375" style="191" customWidth="1"/>
    <col min="19" max="19" width="5.85546875" style="818" customWidth="1"/>
    <col min="20" max="20" width="5.85546875" style="223" customWidth="1"/>
    <col min="21" max="21" width="7.7109375" style="223" customWidth="1"/>
    <col min="22" max="22" width="27.28515625" style="223" customWidth="1"/>
    <col min="23" max="23" width="10.42578125" style="223" customWidth="1"/>
    <col min="24" max="24" width="27.28515625" style="223" customWidth="1"/>
    <col min="25" max="25" width="1" style="223" customWidth="1"/>
    <col min="26" max="26" width="1.7109375" style="223" customWidth="1"/>
    <col min="27" max="27" width="27.28515625" style="223" customWidth="1"/>
    <col min="28" max="28" width="4.85546875" style="223" customWidth="1"/>
    <col min="29" max="29" width="23.5703125" style="223" customWidth="1"/>
    <col min="30" max="30" width="5.5703125" style="67" customWidth="1"/>
    <col min="31" max="32" width="1.7109375" style="223" customWidth="1"/>
    <col min="33" max="33" width="1.7109375" style="145" customWidth="1"/>
    <col min="34" max="273" width="9.140625" style="145" customWidth="1"/>
    <col min="274" max="16384" width="9.140625" style="145"/>
  </cols>
  <sheetData>
    <row r="1" spans="1:32" s="208" customFormat="1" ht="7.5" customHeight="1">
      <c r="A1" s="209"/>
      <c r="B1" s="209"/>
      <c r="C1" s="812"/>
      <c r="D1" s="811"/>
      <c r="E1" s="811"/>
      <c r="F1" s="811"/>
      <c r="G1" s="811"/>
      <c r="H1" s="811"/>
      <c r="I1" s="811"/>
      <c r="J1" s="811"/>
      <c r="K1" s="811"/>
      <c r="L1" s="811"/>
      <c r="M1" s="811"/>
      <c r="N1" s="811"/>
      <c r="O1" s="811"/>
      <c r="P1" s="811"/>
      <c r="Q1" s="209"/>
      <c r="R1" s="209"/>
      <c r="S1" s="812"/>
      <c r="T1" s="811"/>
      <c r="U1" s="811"/>
      <c r="V1" s="811"/>
      <c r="W1" s="811"/>
      <c r="X1" s="811"/>
      <c r="Y1" s="811"/>
      <c r="Z1" s="811"/>
      <c r="AA1" s="811"/>
      <c r="AB1" s="811"/>
      <c r="AC1" s="811"/>
      <c r="AD1" s="811"/>
      <c r="AE1" s="811"/>
      <c r="AF1" s="811"/>
    </row>
    <row r="2" spans="1:32" ht="41.25" customHeight="1">
      <c r="A2" s="209"/>
      <c r="B2" s="1807" t="str">
        <f ca="1">OFFSET(Lexicon!B533,0,$C$1)</f>
        <v>Performance System</v>
      </c>
      <c r="C2" s="1808"/>
      <c r="D2" s="1808"/>
      <c r="E2" s="1808"/>
      <c r="F2" s="1808"/>
      <c r="G2" s="1808"/>
      <c r="H2" s="1808"/>
      <c r="I2" s="1808"/>
      <c r="J2" s="1808"/>
      <c r="K2" s="1808"/>
      <c r="L2" s="1808"/>
      <c r="M2" s="1808"/>
      <c r="N2" s="1808"/>
      <c r="O2" s="1809"/>
      <c r="P2" s="811"/>
      <c r="Q2" s="209"/>
      <c r="R2" s="1807" t="str">
        <f ca="1">OFFSET(Lexicon!B533,0,$C$1)</f>
        <v>Performance System</v>
      </c>
      <c r="S2" s="1808"/>
      <c r="T2" s="1808"/>
      <c r="U2" s="1808"/>
      <c r="V2" s="1808"/>
      <c r="W2" s="1808"/>
      <c r="X2" s="1808"/>
      <c r="Y2" s="1808"/>
      <c r="Z2" s="1808"/>
      <c r="AA2" s="1808"/>
      <c r="AB2" s="1808"/>
      <c r="AC2" s="1808"/>
      <c r="AD2" s="1808"/>
      <c r="AE2" s="1809"/>
      <c r="AF2" s="811"/>
    </row>
    <row r="3" spans="1:32" ht="6.75" customHeight="1">
      <c r="A3" s="209"/>
      <c r="B3" s="1811"/>
      <c r="C3" s="1811"/>
      <c r="D3" s="1811"/>
      <c r="E3" s="1811"/>
      <c r="F3" s="1811"/>
      <c r="G3" s="1811"/>
      <c r="H3" s="1811"/>
      <c r="I3" s="1811"/>
      <c r="J3" s="1811"/>
      <c r="K3" s="1811"/>
      <c r="L3" s="1811"/>
      <c r="M3" s="1811"/>
      <c r="N3" s="1811"/>
      <c r="O3" s="1811"/>
      <c r="P3" s="208"/>
      <c r="Q3" s="209"/>
      <c r="R3" s="1815"/>
      <c r="S3" s="1815"/>
      <c r="T3" s="1815"/>
      <c r="U3" s="1815"/>
      <c r="V3" s="1815"/>
      <c r="W3" s="1815"/>
      <c r="X3" s="1815"/>
      <c r="Y3" s="1815"/>
      <c r="Z3" s="1815"/>
      <c r="AA3" s="1815"/>
      <c r="AB3" s="1815"/>
      <c r="AC3" s="1815"/>
      <c r="AD3" s="1815"/>
      <c r="AE3" s="1815"/>
      <c r="AF3" s="208"/>
    </row>
    <row r="4" spans="1:32" s="223" customFormat="1" ht="19.5" customHeight="1">
      <c r="A4" s="209"/>
      <c r="B4" s="1813" t="str">
        <f ca="1">OFFSET(Lexicon!B534,0,$C$1)</f>
        <v>DESIGN Checklist</v>
      </c>
      <c r="C4" s="1813"/>
      <c r="D4" s="1813"/>
      <c r="E4" s="1813"/>
      <c r="F4" s="1813"/>
      <c r="G4" s="1813"/>
      <c r="H4" s="1813"/>
      <c r="I4" s="1813"/>
      <c r="J4" s="1813"/>
      <c r="K4" s="1813"/>
      <c r="L4" s="1813"/>
      <c r="M4" s="1813"/>
      <c r="N4" s="1813"/>
      <c r="O4" s="1813"/>
      <c r="P4" s="208"/>
      <c r="Q4" s="209"/>
      <c r="R4" s="1813" t="str">
        <f ca="1">OFFSET(Lexicon!B573,0,$C$1)</f>
        <v xml:space="preserve"> Balance of Consequences</v>
      </c>
      <c r="S4" s="1813"/>
      <c r="T4" s="1813"/>
      <c r="U4" s="1813"/>
      <c r="V4" s="1813"/>
      <c r="W4" s="1813"/>
      <c r="X4" s="1813"/>
      <c r="Y4" s="1813"/>
      <c r="Z4" s="1813"/>
      <c r="AA4" s="1813"/>
      <c r="AB4" s="1813"/>
      <c r="AC4" s="1813"/>
      <c r="AD4" s="1813"/>
      <c r="AE4" s="1813"/>
      <c r="AF4" s="208"/>
    </row>
    <row r="5" spans="1:32" ht="23.25" customHeight="1" thickBot="1">
      <c r="A5" s="209"/>
      <c r="B5" s="10"/>
      <c r="C5" s="813" t="str">
        <f ca="1">OFFSET(Lexicon!B535,0,$C$1)</f>
        <v>Identification Questions</v>
      </c>
      <c r="D5" s="56"/>
      <c r="E5" s="56"/>
      <c r="F5" s="56"/>
      <c r="G5" s="56"/>
      <c r="H5" s="56"/>
      <c r="I5" s="56"/>
      <c r="J5" s="142"/>
      <c r="K5" s="142"/>
      <c r="L5" s="142"/>
      <c r="M5" s="142"/>
      <c r="N5" s="57"/>
      <c r="O5" s="285"/>
      <c r="P5" s="208"/>
      <c r="Q5" s="209"/>
      <c r="R5" s="836"/>
      <c r="S5" s="820"/>
      <c r="T5" s="319"/>
      <c r="U5" s="319"/>
      <c r="V5" s="319"/>
      <c r="W5" s="319"/>
      <c r="X5" s="319"/>
      <c r="Y5" s="319"/>
      <c r="Z5" s="319"/>
      <c r="AA5" s="319"/>
      <c r="AC5" s="319"/>
      <c r="AD5" s="319"/>
      <c r="AE5" s="108"/>
      <c r="AF5" s="208"/>
    </row>
    <row r="6" spans="1:32" s="223" customFormat="1" ht="23.25" customHeight="1">
      <c r="A6" s="209"/>
      <c r="B6" s="10"/>
      <c r="C6" s="859" t="str">
        <f ca="1">OFFSET(Lexicon!B536,0,$C$1)</f>
        <v>What is the result to be achieved?</v>
      </c>
      <c r="D6" s="285"/>
      <c r="E6" s="285"/>
      <c r="F6" s="285"/>
      <c r="G6" s="917"/>
      <c r="H6" s="917"/>
      <c r="I6" s="140"/>
      <c r="J6" s="140"/>
      <c r="K6" s="140"/>
      <c r="L6" s="140"/>
      <c r="M6" s="140"/>
      <c r="N6" s="844"/>
      <c r="O6" s="285"/>
      <c r="P6" s="208"/>
      <c r="Q6" s="209"/>
      <c r="R6" s="836"/>
      <c r="S6" s="820"/>
      <c r="T6" s="319"/>
      <c r="U6" s="319"/>
      <c r="V6" s="887" t="str">
        <f ca="1">OFFSET(Lexicon!B517,0,$C$1)</f>
        <v>Starting point: Identify the Response</v>
      </c>
      <c r="W6" s="319"/>
      <c r="X6" s="319"/>
      <c r="Y6" s="319"/>
      <c r="Z6" s="319"/>
      <c r="AA6" s="319"/>
      <c r="AC6" s="319"/>
      <c r="AD6" s="319"/>
      <c r="AE6" s="108"/>
      <c r="AF6" s="208"/>
    </row>
    <row r="7" spans="1:32" s="223" customFormat="1" ht="23.25" customHeight="1">
      <c r="A7" s="209"/>
      <c r="B7" s="10"/>
      <c r="C7" s="859" t="str">
        <f ca="1">OFFSET(Lexicon!B537,0,$C$1)</f>
        <v>What behavior(s) is needed to achieve the result?</v>
      </c>
      <c r="D7" s="285"/>
      <c r="E7" s="285"/>
      <c r="F7" s="285"/>
      <c r="G7" s="285"/>
      <c r="H7" s="914"/>
      <c r="I7" s="855"/>
      <c r="J7" s="855"/>
      <c r="K7" s="855"/>
      <c r="L7" s="855"/>
      <c r="M7" s="855"/>
      <c r="N7" s="855"/>
      <c r="O7" s="285"/>
      <c r="P7" s="208"/>
      <c r="Q7" s="209"/>
      <c r="R7" s="836"/>
      <c r="S7" s="820"/>
      <c r="T7" s="319"/>
      <c r="U7" s="319"/>
      <c r="V7" s="319"/>
      <c r="W7" s="319"/>
      <c r="X7" s="319"/>
      <c r="Y7" s="319"/>
      <c r="Z7" s="319"/>
      <c r="AA7" s="319"/>
      <c r="AC7" s="319"/>
      <c r="AD7" s="319"/>
      <c r="AE7" s="108"/>
      <c r="AF7" s="208"/>
    </row>
    <row r="8" spans="1:32" ht="21.75" customHeight="1">
      <c r="A8" s="209"/>
      <c r="B8" s="10"/>
      <c r="C8" s="859" t="str">
        <f ca="1">OFFSET(Lexicon!B538,0,$C$1)</f>
        <v>For which behavior is the Performance System being designed?</v>
      </c>
      <c r="D8" s="118"/>
      <c r="E8" s="118"/>
      <c r="F8" s="118"/>
      <c r="G8" s="915"/>
      <c r="H8" s="916"/>
      <c r="I8" s="914"/>
      <c r="J8" s="914"/>
      <c r="K8" s="914"/>
      <c r="L8" s="914"/>
      <c r="M8" s="914"/>
      <c r="N8" s="914"/>
      <c r="O8" s="16"/>
      <c r="P8" s="208"/>
      <c r="Q8" s="209"/>
      <c r="R8" s="819"/>
      <c r="S8" s="820"/>
      <c r="T8" s="319"/>
      <c r="U8" s="319"/>
      <c r="V8" s="800" t="str">
        <f ca="1">OFFSET(Lexicon!B516,0,$C$1)</f>
        <v>Desired Response</v>
      </c>
      <c r="W8" s="800"/>
      <c r="X8" s="1765" t="str">
        <f ca="1">OFFSET(Lexicon!B519,0,$C$1)</f>
        <v>Consequences to Performer</v>
      </c>
      <c r="Y8" s="1765"/>
      <c r="Z8" s="1765"/>
      <c r="AA8" s="1765"/>
      <c r="AB8" s="319"/>
      <c r="AC8" s="800" t="str">
        <f ca="1">OFFSET(Lexicon!B522,0,$C$1)</f>
        <v>Consequences to Organisation</v>
      </c>
      <c r="AD8" s="319"/>
      <c r="AE8" s="59"/>
      <c r="AF8" s="208"/>
    </row>
    <row r="9" spans="1:32" ht="21.75" customHeight="1">
      <c r="A9" s="209"/>
      <c r="B9" s="10"/>
      <c r="C9" s="859" t="str">
        <f ca="1">OFFSET(Lexicon!B539,0,$C$1)</f>
        <v>What is the desired Response?</v>
      </c>
      <c r="D9" s="51"/>
      <c r="E9" s="51"/>
      <c r="F9" s="51"/>
      <c r="G9" s="913"/>
      <c r="H9" s="914"/>
      <c r="I9" s="855"/>
      <c r="J9" s="855"/>
      <c r="K9" s="855"/>
      <c r="L9" s="855"/>
      <c r="M9" s="855"/>
      <c r="N9" s="855"/>
      <c r="O9" s="16"/>
      <c r="P9" s="208"/>
      <c r="Q9" s="209"/>
      <c r="R9" s="840"/>
      <c r="S9" s="820"/>
      <c r="T9" s="319"/>
      <c r="U9" s="319"/>
      <c r="V9" s="1781">
        <f>G9</f>
        <v>0</v>
      </c>
      <c r="W9" s="73"/>
      <c r="X9" s="880"/>
      <c r="Y9" s="881"/>
      <c r="Z9" s="1789"/>
      <c r="AA9" s="1790"/>
      <c r="AB9" s="74"/>
      <c r="AC9" s="1795"/>
      <c r="AD9" s="51"/>
      <c r="AE9" s="59"/>
      <c r="AF9" s="208"/>
    </row>
    <row r="10" spans="1:32" ht="21.75" customHeight="1">
      <c r="A10" s="209"/>
      <c r="B10" s="10"/>
      <c r="C10" s="859" t="str">
        <f ca="1">OFFSET(Lexicon!B540,0,$C$1)</f>
        <v>Who is the Performer (individual or group)?</v>
      </c>
      <c r="D10" s="51"/>
      <c r="E10" s="51"/>
      <c r="F10" s="51"/>
      <c r="G10" s="51"/>
      <c r="H10" s="855"/>
      <c r="I10" s="855"/>
      <c r="J10" s="855"/>
      <c r="K10" s="855"/>
      <c r="L10" s="855"/>
      <c r="M10" s="855"/>
      <c r="N10" s="855"/>
      <c r="O10" s="16"/>
      <c r="P10" s="208"/>
      <c r="Q10" s="209"/>
      <c r="R10" s="841"/>
      <c r="S10" s="820"/>
      <c r="T10" s="319"/>
      <c r="U10" s="319"/>
      <c r="V10" s="1782"/>
      <c r="W10" s="73"/>
      <c r="X10" s="882"/>
      <c r="Y10" s="883"/>
      <c r="Z10" s="1791"/>
      <c r="AA10" s="1792"/>
      <c r="AB10" s="74"/>
      <c r="AC10" s="1796"/>
      <c r="AD10" s="51"/>
      <c r="AE10" s="59"/>
      <c r="AF10" s="208"/>
    </row>
    <row r="11" spans="1:32" s="319" customFormat="1" ht="23.25" customHeight="1" thickBot="1">
      <c r="A11" s="205"/>
      <c r="B11" s="220"/>
      <c r="C11" s="831" t="str">
        <f ca="1">OFFSET(Lexicon!B541,0,$C$1)</f>
        <v>Design Questions</v>
      </c>
      <c r="D11" s="832"/>
      <c r="E11" s="832"/>
      <c r="F11" s="832"/>
      <c r="G11" s="832"/>
      <c r="H11" s="832"/>
      <c r="I11" s="833"/>
      <c r="J11" s="833"/>
      <c r="K11" s="834" t="str">
        <f ca="1">OFFSET(Lexicon!B542,0,$C$1)</f>
        <v>Performance System Comments</v>
      </c>
      <c r="L11" s="834"/>
      <c r="M11" s="834"/>
      <c r="N11" s="835"/>
      <c r="P11" s="806"/>
      <c r="Q11" s="205"/>
      <c r="R11" s="842"/>
      <c r="S11" s="820"/>
      <c r="V11" s="1782"/>
      <c r="W11" s="73"/>
      <c r="X11" s="882"/>
      <c r="Y11" s="883"/>
      <c r="Z11" s="1791"/>
      <c r="AA11" s="1792"/>
      <c r="AB11" s="74"/>
      <c r="AC11" s="1796"/>
      <c r="AD11" s="51"/>
      <c r="AE11" s="140"/>
      <c r="AF11" s="806"/>
    </row>
    <row r="12" spans="1:32" ht="15" customHeight="1">
      <c r="A12" s="209"/>
      <c r="B12" s="10"/>
      <c r="C12" s="819" t="str">
        <f ca="1">OFFSET(Lexicon!B543,0,$C$1)</f>
        <v>Situation</v>
      </c>
      <c r="H12" s="60"/>
      <c r="I12" s="60"/>
      <c r="J12" s="60"/>
      <c r="K12" s="65"/>
      <c r="L12" s="65"/>
      <c r="M12" s="65"/>
      <c r="N12" s="59"/>
      <c r="O12" s="59"/>
      <c r="P12" s="208"/>
      <c r="Q12" s="209"/>
      <c r="R12" s="840"/>
      <c r="S12" s="820"/>
      <c r="T12" s="319"/>
      <c r="U12" s="319"/>
      <c r="V12" s="1782"/>
      <c r="W12" s="73"/>
      <c r="X12" s="882"/>
      <c r="Y12" s="883"/>
      <c r="Z12" s="1791"/>
      <c r="AA12" s="1792"/>
      <c r="AB12" s="74"/>
      <c r="AC12" s="1796"/>
      <c r="AD12" s="51"/>
      <c r="AE12" s="59"/>
      <c r="AF12" s="208"/>
    </row>
    <row r="13" spans="1:32" ht="15" customHeight="1">
      <c r="A13" s="209"/>
      <c r="B13" s="10"/>
      <c r="C13" s="1827">
        <v>1</v>
      </c>
      <c r="D13" s="1819" t="str">
        <f ca="1">OFFSET(Lexicon!B544,0,$C$1)</f>
        <v>What are the performance expectations, including measures and standards, for the desired Response?</v>
      </c>
      <c r="E13" s="1819"/>
      <c r="F13" s="1819"/>
      <c r="G13" s="1819"/>
      <c r="H13" s="1847"/>
      <c r="I13" s="60"/>
      <c r="J13" s="60"/>
      <c r="K13" s="1823"/>
      <c r="L13" s="1823"/>
      <c r="M13" s="1823"/>
      <c r="N13" s="1823"/>
      <c r="O13" s="59"/>
      <c r="P13" s="208"/>
      <c r="Q13" s="209"/>
      <c r="R13" s="841"/>
      <c r="S13" s="820"/>
      <c r="T13" s="319"/>
      <c r="U13" s="319"/>
      <c r="V13" s="1782"/>
      <c r="W13" s="73"/>
      <c r="X13" s="882"/>
      <c r="Y13" s="883"/>
      <c r="Z13" s="1791"/>
      <c r="AA13" s="1792"/>
      <c r="AB13" s="74"/>
      <c r="AC13" s="1796"/>
      <c r="AD13" s="51"/>
      <c r="AE13" s="59"/>
      <c r="AF13" s="208"/>
    </row>
    <row r="14" spans="1:32" ht="15" customHeight="1">
      <c r="A14" s="209"/>
      <c r="B14" s="10"/>
      <c r="C14" s="1827"/>
      <c r="D14" s="1847"/>
      <c r="E14" s="1847"/>
      <c r="F14" s="1847"/>
      <c r="G14" s="1847"/>
      <c r="H14" s="1847"/>
      <c r="I14" s="60"/>
      <c r="J14" s="60"/>
      <c r="K14" s="1849"/>
      <c r="L14" s="1849"/>
      <c r="M14" s="1849"/>
      <c r="N14" s="1849"/>
      <c r="O14" s="59"/>
      <c r="P14" s="208"/>
      <c r="Q14" s="209"/>
      <c r="R14" s="1772"/>
      <c r="S14" s="820"/>
      <c r="T14" s="319"/>
      <c r="U14" s="319"/>
      <c r="V14" s="1782"/>
      <c r="W14" s="73"/>
      <c r="X14" s="882"/>
      <c r="Y14" s="883"/>
      <c r="Z14" s="1791"/>
      <c r="AA14" s="1792"/>
      <c r="AB14" s="74"/>
      <c r="AC14" s="1796"/>
      <c r="AD14" s="51"/>
      <c r="AE14" s="59"/>
      <c r="AF14" s="208"/>
    </row>
    <row r="15" spans="1:32" ht="15" customHeight="1">
      <c r="A15" s="209"/>
      <c r="B15" s="10"/>
      <c r="C15" s="820"/>
      <c r="D15" s="141"/>
      <c r="E15" s="141"/>
      <c r="F15" s="141"/>
      <c r="G15" s="141"/>
      <c r="H15" s="141"/>
      <c r="I15" s="60"/>
      <c r="J15" s="60"/>
      <c r="K15" s="68"/>
      <c r="L15" s="68"/>
      <c r="M15" s="68"/>
      <c r="N15" s="112"/>
      <c r="O15" s="59"/>
      <c r="P15" s="208"/>
      <c r="Q15" s="209"/>
      <c r="R15" s="1772"/>
      <c r="T15" s="319"/>
      <c r="U15" s="319"/>
      <c r="V15" s="1782"/>
      <c r="W15" s="75" t="s">
        <v>859</v>
      </c>
      <c r="X15" s="882"/>
      <c r="Y15" s="883"/>
      <c r="Z15" s="1791"/>
      <c r="AA15" s="1792"/>
      <c r="AB15" s="75" t="s">
        <v>859</v>
      </c>
      <c r="AC15" s="1796"/>
      <c r="AD15" s="51"/>
      <c r="AE15" s="59"/>
      <c r="AF15" s="208"/>
    </row>
    <row r="16" spans="1:32" ht="15" customHeight="1">
      <c r="A16" s="209"/>
      <c r="B16" s="10"/>
      <c r="C16" s="1780">
        <v>2</v>
      </c>
      <c r="D16" s="1773" t="str">
        <f ca="1">OFFSET(Lexicon!B545,0,$C$1)</f>
        <v>How will performance expectations be clarified with the Performer?</v>
      </c>
      <c r="E16" s="1773"/>
      <c r="F16" s="1773"/>
      <c r="G16" s="1773"/>
      <c r="H16" s="1848"/>
      <c r="I16" s="60"/>
      <c r="J16" s="60"/>
      <c r="K16" s="1823"/>
      <c r="L16" s="1823"/>
      <c r="M16" s="1823"/>
      <c r="N16" s="1823"/>
      <c r="O16" s="59"/>
      <c r="P16" s="208"/>
      <c r="Q16" s="209"/>
      <c r="R16" s="841"/>
      <c r="T16" s="319"/>
      <c r="U16" s="319"/>
      <c r="V16" s="1782"/>
      <c r="W16" s="75"/>
      <c r="X16" s="884"/>
      <c r="Y16" s="885"/>
      <c r="Z16" s="1793"/>
      <c r="AA16" s="1794"/>
      <c r="AB16" s="74"/>
      <c r="AC16" s="1797"/>
      <c r="AD16" s="51"/>
      <c r="AE16" s="59"/>
      <c r="AF16" s="208"/>
    </row>
    <row r="17" spans="1:32" ht="15" customHeight="1">
      <c r="A17" s="209"/>
      <c r="B17" s="10"/>
      <c r="C17" s="1780"/>
      <c r="D17" s="1848"/>
      <c r="E17" s="1848"/>
      <c r="F17" s="1848"/>
      <c r="G17" s="1848"/>
      <c r="H17" s="1848"/>
      <c r="I17" s="60"/>
      <c r="J17" s="60"/>
      <c r="K17" s="1849"/>
      <c r="L17" s="1849"/>
      <c r="M17" s="1849"/>
      <c r="N17" s="1849"/>
      <c r="O17" s="59"/>
      <c r="P17" s="208"/>
      <c r="Q17" s="209"/>
      <c r="R17" s="841"/>
      <c r="T17" s="319"/>
      <c r="U17" s="319"/>
      <c r="V17" s="1782"/>
      <c r="W17" s="76"/>
      <c r="X17" s="1784"/>
      <c r="Y17" s="1785"/>
      <c r="Z17" s="1789"/>
      <c r="AA17" s="1790"/>
      <c r="AB17" s="74"/>
      <c r="AC17" s="146"/>
      <c r="AD17" s="51"/>
      <c r="AE17" s="59"/>
      <c r="AF17" s="208"/>
    </row>
    <row r="18" spans="1:32" ht="15" customHeight="1">
      <c r="A18" s="209"/>
      <c r="B18" s="10"/>
      <c r="C18" s="820"/>
      <c r="D18" s="69"/>
      <c r="E18" s="69"/>
      <c r="F18" s="69"/>
      <c r="G18" s="69"/>
      <c r="H18" s="60"/>
      <c r="I18" s="60"/>
      <c r="J18" s="60"/>
      <c r="K18" s="65"/>
      <c r="L18" s="65"/>
      <c r="M18" s="65"/>
      <c r="N18" s="113"/>
      <c r="O18" s="16"/>
      <c r="P18" s="208"/>
      <c r="Q18" s="209"/>
      <c r="R18" s="819"/>
      <c r="T18" s="319"/>
      <c r="U18" s="319"/>
      <c r="V18" s="1782"/>
      <c r="W18" s="77" t="s">
        <v>861</v>
      </c>
      <c r="X18" s="1786"/>
      <c r="Y18" s="1770"/>
      <c r="Z18" s="1791"/>
      <c r="AA18" s="1792"/>
      <c r="AB18" s="77" t="s">
        <v>861</v>
      </c>
      <c r="AC18" s="147"/>
      <c r="AD18" s="51"/>
      <c r="AE18" s="59"/>
      <c r="AF18" s="208"/>
    </row>
    <row r="19" spans="1:32" ht="15" customHeight="1">
      <c r="A19" s="209"/>
      <c r="B19" s="10"/>
      <c r="C19" s="1780">
        <v>3</v>
      </c>
      <c r="D19" s="1773" t="str">
        <f ca="1">OFFSET(Lexicon!B546,0,$C$1)</f>
        <v>How will we ensure the Performer agrees that these expectations are attainable?</v>
      </c>
      <c r="E19" s="1773"/>
      <c r="F19" s="1773"/>
      <c r="G19" s="1773"/>
      <c r="H19" s="1773"/>
      <c r="I19" s="60"/>
      <c r="J19" s="60"/>
      <c r="K19" s="1823"/>
      <c r="L19" s="1823"/>
      <c r="M19" s="1823"/>
      <c r="N19" s="1823"/>
      <c r="O19" s="16"/>
      <c r="P19" s="208"/>
      <c r="Q19" s="209"/>
      <c r="R19" s="841"/>
      <c r="T19" s="319"/>
      <c r="U19" s="319"/>
      <c r="V19" s="1782"/>
      <c r="W19" s="73"/>
      <c r="X19" s="1786"/>
      <c r="Y19" s="1770"/>
      <c r="Z19" s="1791"/>
      <c r="AA19" s="1792"/>
      <c r="AB19" s="74"/>
      <c r="AC19" s="147"/>
      <c r="AD19" s="51"/>
      <c r="AE19" s="59"/>
      <c r="AF19" s="208"/>
    </row>
    <row r="20" spans="1:32" ht="15" customHeight="1">
      <c r="A20" s="209"/>
      <c r="B20" s="10"/>
      <c r="C20" s="1780"/>
      <c r="D20" s="1773"/>
      <c r="E20" s="1773"/>
      <c r="F20" s="1773"/>
      <c r="G20" s="1773"/>
      <c r="H20" s="1773"/>
      <c r="I20" s="60"/>
      <c r="J20" s="60"/>
      <c r="K20" s="1849"/>
      <c r="L20" s="1849"/>
      <c r="M20" s="1849"/>
      <c r="N20" s="1849"/>
      <c r="O20" s="16"/>
      <c r="P20" s="208"/>
      <c r="Q20" s="209"/>
      <c r="R20" s="1772"/>
      <c r="T20" s="319"/>
      <c r="U20" s="319"/>
      <c r="V20" s="1782"/>
      <c r="W20" s="73"/>
      <c r="X20" s="1786"/>
      <c r="Y20" s="1770"/>
      <c r="Z20" s="1791"/>
      <c r="AA20" s="1792"/>
      <c r="AB20" s="74"/>
      <c r="AC20" s="147"/>
      <c r="AD20" s="51"/>
      <c r="AE20" s="59"/>
      <c r="AF20" s="208"/>
    </row>
    <row r="21" spans="1:32" ht="15" customHeight="1">
      <c r="A21" s="209"/>
      <c r="B21" s="10"/>
      <c r="C21" s="820"/>
      <c r="D21" s="69"/>
      <c r="E21" s="69"/>
      <c r="F21" s="69"/>
      <c r="G21" s="69"/>
      <c r="H21" s="60"/>
      <c r="I21" s="60"/>
      <c r="J21" s="60"/>
      <c r="K21" s="65"/>
      <c r="L21" s="65"/>
      <c r="M21" s="65"/>
      <c r="N21" s="113"/>
      <c r="O21" s="16"/>
      <c r="P21" s="208"/>
      <c r="Q21" s="209"/>
      <c r="R21" s="1772"/>
      <c r="S21" s="1798" t="str">
        <f ca="1">OFFSET(Lexicon!B515,0,$C$1)</f>
        <v>Performer</v>
      </c>
      <c r="T21" s="1379"/>
      <c r="U21" s="1799"/>
      <c r="V21" s="1782"/>
      <c r="W21" s="73"/>
      <c r="X21" s="1786"/>
      <c r="Y21" s="1770"/>
      <c r="Z21" s="1791"/>
      <c r="AA21" s="1792"/>
      <c r="AB21" s="74"/>
      <c r="AC21" s="147"/>
      <c r="AD21" s="51"/>
      <c r="AE21" s="59"/>
      <c r="AF21" s="208"/>
    </row>
    <row r="22" spans="1:32" ht="15" customHeight="1">
      <c r="A22" s="209"/>
      <c r="B22" s="10"/>
      <c r="C22" s="1780">
        <v>4</v>
      </c>
      <c r="D22" s="1773" t="str">
        <f ca="1">OFFSET(Lexicon!B547,0,$C$1)</f>
        <v xml:space="preserve">What is the signal to perform? How will we ensure the Performer easily recognises the signal to perform? </v>
      </c>
      <c r="E22" s="1773"/>
      <c r="F22" s="1773"/>
      <c r="G22" s="1773"/>
      <c r="H22" s="1773"/>
      <c r="I22" s="60"/>
      <c r="J22" s="60"/>
      <c r="K22" s="1823"/>
      <c r="L22" s="1823"/>
      <c r="M22" s="1823"/>
      <c r="N22" s="1823"/>
      <c r="O22" s="16"/>
      <c r="P22" s="208"/>
      <c r="Q22" s="209"/>
      <c r="R22" s="841"/>
      <c r="S22" s="1379"/>
      <c r="T22" s="1379"/>
      <c r="U22" s="1799"/>
      <c r="V22" s="1782"/>
      <c r="W22" s="73"/>
      <c r="X22" s="1786"/>
      <c r="Y22" s="1770"/>
      <c r="Z22" s="1791"/>
      <c r="AA22" s="1792"/>
      <c r="AB22" s="74"/>
      <c r="AC22" s="147"/>
      <c r="AD22" s="51"/>
      <c r="AE22" s="59"/>
      <c r="AF22" s="208"/>
    </row>
    <row r="23" spans="1:32" ht="15" customHeight="1">
      <c r="A23" s="209"/>
      <c r="B23" s="10"/>
      <c r="C23" s="1780"/>
      <c r="D23" s="1773"/>
      <c r="E23" s="1773"/>
      <c r="F23" s="1773"/>
      <c r="G23" s="1773"/>
      <c r="H23" s="1773"/>
      <c r="I23" s="60"/>
      <c r="J23" s="60"/>
      <c r="K23" s="1823"/>
      <c r="L23" s="1823"/>
      <c r="M23" s="1823"/>
      <c r="N23" s="1823"/>
      <c r="O23" s="16"/>
      <c r="P23" s="208"/>
      <c r="Q23" s="209"/>
      <c r="R23" s="1772"/>
      <c r="T23" s="1800" t="s">
        <v>1913</v>
      </c>
      <c r="U23" s="319"/>
      <c r="V23" s="1782"/>
      <c r="W23" s="73"/>
      <c r="X23" s="1786"/>
      <c r="Y23" s="1770"/>
      <c r="Z23" s="1791"/>
      <c r="AA23" s="1792"/>
      <c r="AB23" s="74"/>
      <c r="AC23" s="147"/>
      <c r="AD23" s="51"/>
      <c r="AE23" s="59"/>
      <c r="AF23" s="208"/>
    </row>
    <row r="24" spans="1:32" ht="15" customHeight="1">
      <c r="A24" s="209"/>
      <c r="B24" s="10"/>
      <c r="C24" s="1780"/>
      <c r="D24" s="1773"/>
      <c r="E24" s="1773"/>
      <c r="F24" s="1773"/>
      <c r="G24" s="1773"/>
      <c r="H24" s="1773"/>
      <c r="I24" s="60"/>
      <c r="J24" s="60"/>
      <c r="K24" s="1849"/>
      <c r="L24" s="1849"/>
      <c r="M24" s="1849"/>
      <c r="N24" s="1849"/>
      <c r="O24" s="16"/>
      <c r="P24" s="208"/>
      <c r="Q24" s="209"/>
      <c r="R24" s="1772"/>
      <c r="T24" s="1845"/>
      <c r="U24" s="319"/>
      <c r="V24" s="1783"/>
      <c r="W24" s="73"/>
      <c r="X24" s="1787"/>
      <c r="Y24" s="1788"/>
      <c r="Z24" s="1793"/>
      <c r="AA24" s="1794"/>
      <c r="AB24" s="74"/>
      <c r="AC24" s="148"/>
      <c r="AD24" s="51"/>
      <c r="AE24" s="59"/>
      <c r="AF24" s="208"/>
    </row>
    <row r="25" spans="1:32" ht="15" customHeight="1">
      <c r="A25" s="209"/>
      <c r="B25" s="10"/>
      <c r="C25" s="820"/>
      <c r="D25" s="69"/>
      <c r="E25" s="69"/>
      <c r="F25" s="69"/>
      <c r="G25" s="69"/>
      <c r="H25" s="60"/>
      <c r="I25" s="60"/>
      <c r="J25" s="60"/>
      <c r="K25" s="65"/>
      <c r="L25" s="65"/>
      <c r="M25" s="65"/>
      <c r="N25" s="113"/>
      <c r="O25" s="16"/>
      <c r="P25" s="208"/>
      <c r="Q25" s="209"/>
      <c r="R25" s="841"/>
      <c r="T25" s="1845"/>
      <c r="U25" s="144"/>
      <c r="V25" s="319"/>
      <c r="W25" s="319"/>
      <c r="X25" s="1768" t="str">
        <f ca="1">OFFSET(Lexicon!B520,0,$C$1)</f>
        <v>Immediate</v>
      </c>
      <c r="Y25" s="1768"/>
      <c r="Z25" s="1768" t="str">
        <f ca="1">OFFSET(Lexicon!B521,0,$C$1)</f>
        <v>Delayed</v>
      </c>
      <c r="AA25" s="1768"/>
      <c r="AB25" s="78"/>
      <c r="AC25" s="78"/>
      <c r="AD25" s="51"/>
      <c r="AE25" s="59"/>
      <c r="AF25" s="208"/>
    </row>
    <row r="26" spans="1:32" ht="15" customHeight="1">
      <c r="A26" s="209"/>
      <c r="B26" s="10"/>
      <c r="C26" s="1780">
        <v>5</v>
      </c>
      <c r="D26" s="1773" t="str">
        <f ca="1">OFFSET(Lexicon!B548,0,$C$1)</f>
        <v>How will we ensure the input the Performer receives is appropriate, correct and timely?</v>
      </c>
      <c r="E26" s="1773"/>
      <c r="F26" s="1773"/>
      <c r="G26" s="1773"/>
      <c r="H26" s="1773"/>
      <c r="I26" s="60"/>
      <c r="J26" s="60"/>
      <c r="K26" s="1823"/>
      <c r="L26" s="1823"/>
      <c r="M26" s="1823"/>
      <c r="N26" s="1823"/>
      <c r="O26" s="16"/>
      <c r="P26" s="208"/>
      <c r="Q26" s="209"/>
      <c r="R26" s="1772"/>
      <c r="T26" s="1845"/>
      <c r="U26" s="144"/>
      <c r="V26" s="319"/>
      <c r="W26" s="319"/>
      <c r="X26" s="319"/>
      <c r="Y26" s="319"/>
      <c r="Z26" s="319"/>
      <c r="AA26" s="319"/>
      <c r="AB26" s="319"/>
      <c r="AC26" s="319"/>
      <c r="AD26" s="51"/>
      <c r="AE26" s="59"/>
      <c r="AF26" s="208"/>
    </row>
    <row r="27" spans="1:32" ht="15" customHeight="1">
      <c r="A27" s="209"/>
      <c r="B27" s="10"/>
      <c r="C27" s="1780"/>
      <c r="D27" s="1773"/>
      <c r="E27" s="1773"/>
      <c r="F27" s="1773"/>
      <c r="G27" s="1773"/>
      <c r="H27" s="1773"/>
      <c r="I27" s="60"/>
      <c r="J27" s="60"/>
      <c r="K27" s="1849"/>
      <c r="L27" s="1849"/>
      <c r="M27" s="1849"/>
      <c r="N27" s="1849"/>
      <c r="O27" s="16"/>
      <c r="P27" s="208"/>
      <c r="Q27" s="209"/>
      <c r="R27" s="1772"/>
      <c r="T27" s="1845"/>
      <c r="U27" s="144"/>
      <c r="V27" s="800"/>
      <c r="W27" s="319"/>
      <c r="X27" s="1357"/>
      <c r="Y27" s="1357"/>
      <c r="Z27" s="1357"/>
      <c r="AA27" s="1357"/>
      <c r="AB27" s="319"/>
      <c r="AC27" s="800"/>
      <c r="AD27" s="51"/>
      <c r="AE27" s="59"/>
      <c r="AF27" s="208"/>
    </row>
    <row r="28" spans="1:32" ht="15" customHeight="1">
      <c r="A28" s="209"/>
      <c r="B28" s="10"/>
      <c r="C28" s="820"/>
      <c r="D28" s="70"/>
      <c r="E28" s="70"/>
      <c r="F28" s="70"/>
      <c r="G28" s="70"/>
      <c r="H28" s="70"/>
      <c r="I28" s="60"/>
      <c r="J28" s="60"/>
      <c r="K28" s="68"/>
      <c r="L28" s="68"/>
      <c r="M28" s="68"/>
      <c r="N28" s="113"/>
      <c r="O28" s="16"/>
      <c r="P28" s="208"/>
      <c r="Q28" s="209"/>
      <c r="R28" s="841"/>
      <c r="T28" s="1845"/>
      <c r="U28" s="319"/>
      <c r="V28" s="800" t="str">
        <f ca="1">OFFSET(Lexicon!B518,0,$C$1)</f>
        <v>Alternative or Undesired Response</v>
      </c>
      <c r="W28" s="800"/>
      <c r="X28" s="1357" t="str">
        <f ca="1">X8</f>
        <v>Consequences to Performer</v>
      </c>
      <c r="Y28" s="1357"/>
      <c r="Z28" s="1357"/>
      <c r="AA28" s="1357"/>
      <c r="AB28" s="319"/>
      <c r="AC28" s="800" t="str">
        <f ca="1">AC8</f>
        <v>Consequences to Organisation</v>
      </c>
      <c r="AD28" s="319"/>
      <c r="AE28" s="59"/>
      <c r="AF28" s="208"/>
    </row>
    <row r="29" spans="1:32" ht="15" customHeight="1">
      <c r="A29" s="209"/>
      <c r="B29" s="10"/>
      <c r="C29" s="1780">
        <v>6</v>
      </c>
      <c r="D29" s="1773" t="str">
        <f ca="1">OFFSET(Lexicon!B549,0,$C$1)</f>
        <v>How will we ensure job procedures, processes and work flows are effective?</v>
      </c>
      <c r="E29" s="1773"/>
      <c r="F29" s="1773"/>
      <c r="G29" s="1773"/>
      <c r="H29" s="1773"/>
      <c r="I29" s="60"/>
      <c r="J29" s="60"/>
      <c r="K29" s="1823"/>
      <c r="L29" s="1823"/>
      <c r="M29" s="1823"/>
      <c r="N29" s="1823"/>
      <c r="O29" s="16"/>
      <c r="P29" s="208"/>
      <c r="Q29" s="209"/>
      <c r="R29" s="1772"/>
      <c r="T29" s="1845"/>
      <c r="U29" s="319"/>
      <c r="V29" s="1781">
        <f>G8</f>
        <v>0</v>
      </c>
      <c r="W29" s="73"/>
      <c r="X29" s="1789"/>
      <c r="Y29" s="1803"/>
      <c r="Z29" s="1789"/>
      <c r="AA29" s="1790"/>
      <c r="AB29" s="74"/>
      <c r="AC29" s="1795"/>
      <c r="AD29" s="51"/>
      <c r="AE29" s="59"/>
      <c r="AF29" s="208"/>
    </row>
    <row r="30" spans="1:32" ht="15" customHeight="1">
      <c r="A30" s="209"/>
      <c r="B30" s="10"/>
      <c r="C30" s="1780"/>
      <c r="D30" s="1773"/>
      <c r="E30" s="1773"/>
      <c r="F30" s="1773"/>
      <c r="G30" s="1773"/>
      <c r="H30" s="1773"/>
      <c r="I30" s="60"/>
      <c r="J30" s="60"/>
      <c r="K30" s="1849"/>
      <c r="L30" s="1849"/>
      <c r="M30" s="1849"/>
      <c r="N30" s="1849"/>
      <c r="O30" s="16"/>
      <c r="P30" s="208"/>
      <c r="Q30" s="209"/>
      <c r="R30" s="1772"/>
      <c r="T30" s="1846"/>
      <c r="U30" s="319"/>
      <c r="V30" s="1782"/>
      <c r="W30" s="73"/>
      <c r="X30" s="1791"/>
      <c r="Y30" s="1771"/>
      <c r="Z30" s="1791"/>
      <c r="AA30" s="1792"/>
      <c r="AB30" s="74"/>
      <c r="AC30" s="1796"/>
      <c r="AD30" s="51"/>
      <c r="AE30" s="59"/>
      <c r="AF30" s="208"/>
    </row>
    <row r="31" spans="1:32" ht="15" customHeight="1">
      <c r="A31" s="209"/>
      <c r="B31" s="10"/>
      <c r="C31" s="820"/>
      <c r="D31" s="69"/>
      <c r="E31" s="69"/>
      <c r="F31" s="69"/>
      <c r="G31" s="69"/>
      <c r="H31" s="60"/>
      <c r="I31" s="60"/>
      <c r="J31" s="60"/>
      <c r="K31" s="65"/>
      <c r="L31" s="65"/>
      <c r="M31" s="65"/>
      <c r="N31" s="113"/>
      <c r="O31" s="16"/>
      <c r="P31" s="208"/>
      <c r="Q31" s="209"/>
      <c r="R31" s="841"/>
      <c r="T31" s="319"/>
      <c r="U31" s="319"/>
      <c r="V31" s="1782"/>
      <c r="W31" s="73"/>
      <c r="X31" s="1791"/>
      <c r="Y31" s="1771"/>
      <c r="Z31" s="1791"/>
      <c r="AA31" s="1792"/>
      <c r="AB31" s="74"/>
      <c r="AC31" s="1796"/>
      <c r="AD31" s="51"/>
      <c r="AE31" s="59"/>
      <c r="AF31" s="208"/>
    </row>
    <row r="32" spans="1:32" ht="15" customHeight="1">
      <c r="A32" s="209"/>
      <c r="B32" s="10"/>
      <c r="C32" s="1780">
        <v>7</v>
      </c>
      <c r="D32" s="1773" t="str">
        <f ca="1">OFFSET(Lexicon!B550,0,$C$1)</f>
        <v>How will multiple or competing priorities be clarified?</v>
      </c>
      <c r="E32" s="1773"/>
      <c r="F32" s="1773"/>
      <c r="G32" s="1773"/>
      <c r="H32" s="1773"/>
      <c r="I32" s="60"/>
      <c r="J32" s="60"/>
      <c r="K32" s="1823"/>
      <c r="L32" s="1823"/>
      <c r="M32" s="1823"/>
      <c r="N32" s="1823"/>
      <c r="O32" s="16"/>
      <c r="P32" s="208"/>
      <c r="Q32" s="209"/>
      <c r="R32" s="1772"/>
      <c r="T32" s="319"/>
      <c r="U32" s="319"/>
      <c r="V32" s="1782"/>
      <c r="W32" s="73"/>
      <c r="X32" s="1791"/>
      <c r="Y32" s="1771"/>
      <c r="Z32" s="1791"/>
      <c r="AA32" s="1792"/>
      <c r="AB32" s="74"/>
      <c r="AC32" s="1796"/>
      <c r="AD32" s="51"/>
      <c r="AE32" s="59"/>
      <c r="AF32" s="208"/>
    </row>
    <row r="33" spans="1:32" ht="15" customHeight="1">
      <c r="A33" s="209"/>
      <c r="B33" s="10"/>
      <c r="C33" s="1780"/>
      <c r="D33" s="1773"/>
      <c r="E33" s="1773"/>
      <c r="F33" s="1773"/>
      <c r="G33" s="1773"/>
      <c r="H33" s="1773"/>
      <c r="I33" s="60"/>
      <c r="J33" s="60"/>
      <c r="K33" s="1823"/>
      <c r="L33" s="1823"/>
      <c r="M33" s="1823"/>
      <c r="N33" s="1823"/>
      <c r="O33" s="16"/>
      <c r="P33" s="208"/>
      <c r="Q33" s="209"/>
      <c r="R33" s="1772"/>
      <c r="T33" s="319"/>
      <c r="U33" s="319"/>
      <c r="V33" s="1782"/>
      <c r="W33" s="73"/>
      <c r="X33" s="1791"/>
      <c r="Y33" s="1771"/>
      <c r="Z33" s="1791"/>
      <c r="AA33" s="1792"/>
      <c r="AB33" s="74"/>
      <c r="AC33" s="1796"/>
      <c r="AD33" s="51"/>
      <c r="AE33" s="59"/>
      <c r="AF33" s="208"/>
    </row>
    <row r="34" spans="1:32" ht="15" customHeight="1">
      <c r="A34" s="209"/>
      <c r="B34" s="10"/>
      <c r="C34" s="1780"/>
      <c r="D34" s="1773"/>
      <c r="E34" s="1773"/>
      <c r="F34" s="1773"/>
      <c r="G34" s="1773"/>
      <c r="H34" s="1773"/>
      <c r="I34" s="60"/>
      <c r="J34" s="60"/>
      <c r="K34" s="1849"/>
      <c r="L34" s="1849"/>
      <c r="M34" s="1849"/>
      <c r="N34" s="1849"/>
      <c r="O34" s="16"/>
      <c r="P34" s="208"/>
      <c r="Q34" s="209"/>
      <c r="R34" s="841"/>
      <c r="T34" s="319"/>
      <c r="U34" s="319"/>
      <c r="V34" s="1782"/>
      <c r="W34" s="73"/>
      <c r="X34" s="1791"/>
      <c r="Y34" s="1771"/>
      <c r="Z34" s="1791"/>
      <c r="AA34" s="1792"/>
      <c r="AB34" s="74"/>
      <c r="AC34" s="1796"/>
      <c r="AD34" s="51"/>
      <c r="AE34" s="59"/>
      <c r="AF34" s="208"/>
    </row>
    <row r="35" spans="1:32" ht="15" customHeight="1">
      <c r="A35" s="209"/>
      <c r="B35" s="10"/>
      <c r="C35" s="820"/>
      <c r="D35" s="69"/>
      <c r="E35" s="69"/>
      <c r="F35" s="69"/>
      <c r="G35" s="69"/>
      <c r="H35" s="60"/>
      <c r="I35" s="60"/>
      <c r="J35" s="60"/>
      <c r="K35" s="65"/>
      <c r="L35" s="65"/>
      <c r="M35" s="65"/>
      <c r="N35" s="113"/>
      <c r="O35" s="16"/>
      <c r="P35" s="208"/>
      <c r="Q35" s="209"/>
      <c r="R35" s="1772"/>
      <c r="T35" s="319"/>
      <c r="U35" s="319"/>
      <c r="V35" s="1782"/>
      <c r="W35" s="75" t="s">
        <v>859</v>
      </c>
      <c r="X35" s="1791"/>
      <c r="Y35" s="1771"/>
      <c r="Z35" s="1791"/>
      <c r="AA35" s="1792"/>
      <c r="AB35" s="75" t="s">
        <v>859</v>
      </c>
      <c r="AC35" s="1796"/>
      <c r="AD35" s="51"/>
      <c r="AE35" s="59"/>
      <c r="AF35" s="208"/>
    </row>
    <row r="36" spans="1:32" ht="18" customHeight="1">
      <c r="A36" s="209"/>
      <c r="B36" s="10"/>
      <c r="C36" s="1780">
        <v>8</v>
      </c>
      <c r="D36" s="1773" t="str">
        <f ca="1">OFFSET(Lexicon!B551,0,$C$1)</f>
        <v>How will we ensure adequate resources are available:  time, people, money, information, tools, space, or equipment?</v>
      </c>
      <c r="E36" s="1773"/>
      <c r="F36" s="1773"/>
      <c r="G36" s="1773"/>
      <c r="H36" s="1773"/>
      <c r="I36" s="60"/>
      <c r="J36" s="60"/>
      <c r="K36" s="1823"/>
      <c r="L36" s="1823"/>
      <c r="M36" s="1823"/>
      <c r="N36" s="1823"/>
      <c r="O36" s="143"/>
      <c r="P36" s="208"/>
      <c r="Q36" s="209"/>
      <c r="R36" s="1772"/>
      <c r="T36" s="319"/>
      <c r="U36" s="319"/>
      <c r="V36" s="1782"/>
      <c r="W36" s="75"/>
      <c r="X36" s="1793"/>
      <c r="Y36" s="1804"/>
      <c r="Z36" s="1793"/>
      <c r="AA36" s="1794"/>
      <c r="AB36" s="74"/>
      <c r="AC36" s="1797"/>
      <c r="AD36" s="51"/>
      <c r="AE36" s="285"/>
      <c r="AF36" s="208"/>
    </row>
    <row r="37" spans="1:32" ht="18" customHeight="1">
      <c r="A37" s="209"/>
      <c r="B37" s="10"/>
      <c r="C37" s="1780"/>
      <c r="D37" s="1773"/>
      <c r="E37" s="1773"/>
      <c r="F37" s="1773"/>
      <c r="G37" s="1773"/>
      <c r="H37" s="1773"/>
      <c r="I37" s="60"/>
      <c r="J37" s="60"/>
      <c r="K37" s="1823"/>
      <c r="L37" s="1823"/>
      <c r="M37" s="1823"/>
      <c r="N37" s="1823"/>
      <c r="O37" s="143"/>
      <c r="P37" s="208"/>
      <c r="Q37" s="209"/>
      <c r="R37" s="841"/>
      <c r="T37" s="319"/>
      <c r="U37" s="319"/>
      <c r="V37" s="1782"/>
      <c r="W37" s="76"/>
      <c r="X37" s="1784"/>
      <c r="Y37" s="1785"/>
      <c r="Z37" s="1789"/>
      <c r="AA37" s="1790"/>
      <c r="AB37" s="74"/>
      <c r="AC37" s="1795"/>
      <c r="AD37" s="51"/>
      <c r="AE37" s="285"/>
      <c r="AF37" s="208"/>
    </row>
    <row r="38" spans="1:32" ht="18" customHeight="1">
      <c r="A38" s="209"/>
      <c r="B38" s="10"/>
      <c r="C38" s="1780"/>
      <c r="D38" s="1773"/>
      <c r="E38" s="1773"/>
      <c r="F38" s="1773"/>
      <c r="G38" s="1773"/>
      <c r="H38" s="1773"/>
      <c r="I38" s="143"/>
      <c r="J38" s="60"/>
      <c r="K38" s="1849"/>
      <c r="L38" s="1849"/>
      <c r="M38" s="1849"/>
      <c r="N38" s="1849"/>
      <c r="O38" s="143"/>
      <c r="P38" s="208"/>
      <c r="Q38" s="209"/>
      <c r="R38" s="1772"/>
      <c r="T38" s="319"/>
      <c r="U38" s="319"/>
      <c r="V38" s="1782"/>
      <c r="W38" s="77" t="s">
        <v>861</v>
      </c>
      <c r="X38" s="1786"/>
      <c r="Y38" s="1770"/>
      <c r="Z38" s="1791"/>
      <c r="AA38" s="1792"/>
      <c r="AB38" s="77" t="s">
        <v>861</v>
      </c>
      <c r="AC38" s="1796"/>
      <c r="AD38" s="51"/>
      <c r="AE38" s="285"/>
      <c r="AF38" s="208"/>
    </row>
    <row r="39" spans="1:32" ht="15" customHeight="1">
      <c r="A39" s="209"/>
      <c r="B39" s="10"/>
      <c r="C39" s="820"/>
      <c r="D39" s="143"/>
      <c r="E39" s="143"/>
      <c r="F39" s="143"/>
      <c r="G39" s="143"/>
      <c r="H39" s="143"/>
      <c r="I39" s="143"/>
      <c r="J39" s="60"/>
      <c r="K39" s="114"/>
      <c r="L39" s="114"/>
      <c r="M39" s="114"/>
      <c r="N39" s="115"/>
      <c r="O39" s="143"/>
      <c r="P39" s="208"/>
      <c r="Q39" s="209"/>
      <c r="R39" s="1772"/>
      <c r="T39" s="319"/>
      <c r="U39" s="319"/>
      <c r="V39" s="1782"/>
      <c r="W39" s="73"/>
      <c r="X39" s="1786"/>
      <c r="Y39" s="1770"/>
      <c r="Z39" s="1791"/>
      <c r="AA39" s="1792"/>
      <c r="AB39" s="74"/>
      <c r="AC39" s="1796"/>
      <c r="AD39" s="51"/>
      <c r="AE39" s="285"/>
      <c r="AF39" s="208"/>
    </row>
    <row r="40" spans="1:32" ht="15" customHeight="1">
      <c r="A40" s="209"/>
      <c r="B40" s="10"/>
      <c r="C40" s="1780">
        <v>9</v>
      </c>
      <c r="D40" s="1773" t="str">
        <f ca="1">OFFSET(Lexicon!B552,0,$C$1)</f>
        <v>How will we ensure the physical surroundings support effective performance?</v>
      </c>
      <c r="E40" s="1773"/>
      <c r="F40" s="1773"/>
      <c r="G40" s="1773"/>
      <c r="H40" s="1773"/>
      <c r="I40" s="143"/>
      <c r="J40" s="60"/>
      <c r="K40" s="1823"/>
      <c r="L40" s="1823"/>
      <c r="M40" s="1823"/>
      <c r="N40" s="1823"/>
      <c r="O40" s="143"/>
      <c r="P40" s="208"/>
      <c r="Q40" s="209"/>
      <c r="R40" s="841"/>
      <c r="T40" s="319"/>
      <c r="U40" s="319"/>
      <c r="V40" s="1782"/>
      <c r="W40" s="73"/>
      <c r="X40" s="1786"/>
      <c r="Y40" s="1770"/>
      <c r="Z40" s="1791"/>
      <c r="AA40" s="1792"/>
      <c r="AB40" s="74"/>
      <c r="AC40" s="1796"/>
      <c r="AD40" s="51"/>
      <c r="AE40" s="285"/>
      <c r="AF40" s="208"/>
    </row>
    <row r="41" spans="1:32" ht="15" customHeight="1">
      <c r="A41" s="209"/>
      <c r="B41" s="10"/>
      <c r="C41" s="1780"/>
      <c r="D41" s="1773"/>
      <c r="E41" s="1773"/>
      <c r="F41" s="1773"/>
      <c r="G41" s="1773"/>
      <c r="H41" s="1773"/>
      <c r="I41" s="143"/>
      <c r="J41" s="60"/>
      <c r="K41" s="1823"/>
      <c r="L41" s="1823"/>
      <c r="M41" s="1823"/>
      <c r="N41" s="1823"/>
      <c r="O41" s="143"/>
      <c r="P41" s="208"/>
      <c r="Q41" s="209"/>
      <c r="R41" s="1772"/>
      <c r="T41" s="319"/>
      <c r="U41" s="319"/>
      <c r="V41" s="1782"/>
      <c r="W41" s="73"/>
      <c r="X41" s="1786"/>
      <c r="Y41" s="1770"/>
      <c r="Z41" s="1791"/>
      <c r="AA41" s="1792"/>
      <c r="AB41" s="74"/>
      <c r="AC41" s="1796"/>
      <c r="AD41" s="51"/>
      <c r="AE41" s="285"/>
      <c r="AF41" s="208"/>
    </row>
    <row r="42" spans="1:32" ht="15" customHeight="1" thickBot="1">
      <c r="A42" s="209"/>
      <c r="B42" s="10"/>
      <c r="C42" s="822"/>
      <c r="D42" s="142"/>
      <c r="E42" s="142"/>
      <c r="F42" s="142"/>
      <c r="G42" s="142"/>
      <c r="H42" s="142"/>
      <c r="I42" s="139"/>
      <c r="J42" s="139"/>
      <c r="K42" s="149"/>
      <c r="L42" s="149"/>
      <c r="M42" s="149"/>
      <c r="N42" s="150"/>
      <c r="O42" s="139"/>
      <c r="P42" s="208"/>
      <c r="Q42" s="209"/>
      <c r="R42" s="1772"/>
      <c r="T42" s="319"/>
      <c r="U42" s="319"/>
      <c r="V42" s="1782"/>
      <c r="W42" s="73"/>
      <c r="X42" s="1786"/>
      <c r="Y42" s="1770"/>
      <c r="Z42" s="1791"/>
      <c r="AA42" s="1792"/>
      <c r="AB42" s="74"/>
      <c r="AC42" s="1796"/>
      <c r="AD42" s="51"/>
      <c r="AE42" s="140"/>
      <c r="AF42" s="208"/>
    </row>
    <row r="43" spans="1:32" ht="15" customHeight="1">
      <c r="A43" s="209"/>
      <c r="B43" s="10"/>
      <c r="D43" s="139"/>
      <c r="E43" s="139"/>
      <c r="F43" s="139"/>
      <c r="G43" s="139"/>
      <c r="H43" s="139"/>
      <c r="I43" s="139"/>
      <c r="J43" s="139"/>
      <c r="K43" s="118"/>
      <c r="L43" s="118"/>
      <c r="M43" s="118"/>
      <c r="N43" s="141"/>
      <c r="O43" s="139"/>
      <c r="P43" s="208"/>
      <c r="Q43" s="209"/>
      <c r="R43" s="841"/>
      <c r="T43" s="319"/>
      <c r="U43" s="319"/>
      <c r="V43" s="1782"/>
      <c r="W43" s="73"/>
      <c r="X43" s="1786"/>
      <c r="Y43" s="1770"/>
      <c r="Z43" s="1791"/>
      <c r="AA43" s="1792"/>
      <c r="AB43" s="74"/>
      <c r="AC43" s="1796"/>
      <c r="AD43" s="51"/>
      <c r="AE43" s="140"/>
      <c r="AF43" s="208"/>
    </row>
    <row r="44" spans="1:32" ht="15" customHeight="1">
      <c r="A44" s="209"/>
      <c r="B44" s="10"/>
      <c r="C44" s="819" t="str">
        <f ca="1">OFFSET(Lexicon!B553,0,$C$1)</f>
        <v>Performer</v>
      </c>
      <c r="D44" s="139"/>
      <c r="E44" s="139"/>
      <c r="F44" s="139"/>
      <c r="G44" s="139"/>
      <c r="H44" s="139"/>
      <c r="I44" s="139"/>
      <c r="J44" s="139"/>
      <c r="K44" s="118"/>
      <c r="L44" s="118"/>
      <c r="M44" s="118"/>
      <c r="N44" s="141"/>
      <c r="O44" s="139"/>
      <c r="P44" s="208"/>
      <c r="Q44" s="209"/>
      <c r="R44" s="1772"/>
      <c r="T44" s="319"/>
      <c r="U44" s="319"/>
      <c r="V44" s="1783"/>
      <c r="W44" s="73"/>
      <c r="X44" s="1787"/>
      <c r="Y44" s="1788"/>
      <c r="Z44" s="1793"/>
      <c r="AA44" s="1794"/>
      <c r="AB44" s="74"/>
      <c r="AC44" s="1797"/>
      <c r="AD44" s="51"/>
      <c r="AE44" s="140"/>
      <c r="AF44" s="208"/>
    </row>
    <row r="45" spans="1:32" ht="4.5" customHeight="1">
      <c r="A45" s="209"/>
      <c r="B45" s="10"/>
      <c r="D45" s="139"/>
      <c r="E45" s="139"/>
      <c r="F45" s="139"/>
      <c r="G45" s="139"/>
      <c r="H45" s="139"/>
      <c r="I45" s="139"/>
      <c r="J45" s="139"/>
      <c r="K45" s="118"/>
      <c r="L45" s="118"/>
      <c r="M45" s="118"/>
      <c r="N45" s="141"/>
      <c r="O45" s="139"/>
      <c r="P45" s="208"/>
      <c r="Q45" s="209"/>
      <c r="R45" s="1772"/>
      <c r="T45" s="319"/>
      <c r="U45" s="319"/>
      <c r="V45" s="319"/>
      <c r="W45" s="319"/>
      <c r="X45" s="1768" t="str">
        <f ca="1">X25</f>
        <v>Immediate</v>
      </c>
      <c r="Y45" s="1768"/>
      <c r="Z45" s="1768" t="str">
        <f ca="1">Z25</f>
        <v>Delayed</v>
      </c>
      <c r="AA45" s="1768"/>
      <c r="AB45" s="78"/>
      <c r="AC45" s="78"/>
      <c r="AD45" s="51"/>
      <c r="AE45" s="140"/>
      <c r="AF45" s="208"/>
    </row>
    <row r="46" spans="1:32" ht="12.75" customHeight="1">
      <c r="A46" s="209"/>
      <c r="B46" s="10"/>
      <c r="C46" s="1780">
        <v>1</v>
      </c>
      <c r="D46" s="1773" t="str">
        <f ca="1">OFFSET(Lexicon!B554,0,$C$1)</f>
        <v>How will we ensure the Performer has the necessary knowledge and skill to perform?</v>
      </c>
      <c r="E46" s="1773"/>
      <c r="F46" s="1773"/>
      <c r="G46" s="1773"/>
      <c r="H46" s="1773"/>
      <c r="I46" s="139"/>
      <c r="J46" s="60"/>
      <c r="K46" s="1823"/>
      <c r="L46" s="1823"/>
      <c r="M46" s="1823"/>
      <c r="N46" s="1823"/>
      <c r="O46" s="139"/>
      <c r="P46" s="208"/>
      <c r="Q46" s="209"/>
      <c r="R46" s="841"/>
      <c r="S46" s="140"/>
      <c r="T46" s="140"/>
      <c r="U46" s="140"/>
      <c r="V46" s="140"/>
      <c r="W46" s="140"/>
      <c r="X46" s="78" t="str">
        <f ca="1">X25</f>
        <v>Immediate</v>
      </c>
      <c r="Y46" s="78"/>
      <c r="Z46" s="854"/>
      <c r="AA46" s="854" t="str">
        <f ca="1">Z25</f>
        <v>Delayed</v>
      </c>
      <c r="AB46" s="844"/>
      <c r="AC46" s="140"/>
      <c r="AD46" s="805"/>
      <c r="AE46" s="140"/>
      <c r="AF46" s="208"/>
    </row>
    <row r="47" spans="1:32" ht="12.75" customHeight="1">
      <c r="A47" s="209"/>
      <c r="B47" s="10"/>
      <c r="C47" s="1780"/>
      <c r="D47" s="1773"/>
      <c r="E47" s="1773"/>
      <c r="F47" s="1773"/>
      <c r="G47" s="1773"/>
      <c r="H47" s="1773"/>
      <c r="I47" s="139"/>
      <c r="J47" s="60"/>
      <c r="K47" s="1849"/>
      <c r="L47" s="1849"/>
      <c r="M47" s="1849"/>
      <c r="N47" s="1849"/>
      <c r="O47" s="139"/>
      <c r="P47" s="208"/>
      <c r="Q47" s="209"/>
      <c r="R47" s="841"/>
      <c r="S47" s="140"/>
      <c r="T47" s="140"/>
      <c r="U47" s="140"/>
      <c r="V47" s="140"/>
      <c r="W47" s="140"/>
      <c r="X47" s="140"/>
      <c r="Y47" s="140"/>
      <c r="Z47" s="140"/>
      <c r="AA47" s="140"/>
      <c r="AB47" s="140"/>
      <c r="AC47" s="844"/>
      <c r="AD47" s="805"/>
      <c r="AE47" s="140"/>
      <c r="AF47" s="208"/>
    </row>
    <row r="48" spans="1:32" ht="4.5" customHeight="1">
      <c r="A48" s="209"/>
      <c r="B48" s="10"/>
      <c r="D48" s="139"/>
      <c r="E48" s="139"/>
      <c r="F48" s="139"/>
      <c r="G48" s="139"/>
      <c r="H48" s="139"/>
      <c r="I48" s="139"/>
      <c r="J48" s="139"/>
      <c r="K48" s="118"/>
      <c r="L48" s="118"/>
      <c r="M48" s="118"/>
      <c r="N48" s="141"/>
      <c r="O48" s="139"/>
      <c r="P48" s="208"/>
      <c r="Q48" s="209"/>
      <c r="R48" s="841"/>
      <c r="S48" s="140"/>
      <c r="T48" s="140"/>
      <c r="U48" s="140"/>
      <c r="V48" s="140"/>
      <c r="W48" s="140"/>
      <c r="X48" s="140"/>
      <c r="Y48" s="140"/>
      <c r="Z48" s="140"/>
      <c r="AA48" s="140"/>
      <c r="AB48" s="140"/>
      <c r="AC48" s="140"/>
      <c r="AD48" s="140"/>
      <c r="AE48" s="140"/>
      <c r="AF48" s="208"/>
    </row>
    <row r="49" spans="1:32" ht="12.75" customHeight="1">
      <c r="A49" s="209"/>
      <c r="B49" s="10"/>
      <c r="C49" s="1780">
        <v>2</v>
      </c>
      <c r="D49" s="1773" t="str">
        <f ca="1">OFFSET(Lexicon!B555,0,$C$1)</f>
        <v>How will the Performer know why the performance is expected?</v>
      </c>
      <c r="E49" s="1773"/>
      <c r="F49" s="1773"/>
      <c r="G49" s="1773"/>
      <c r="H49" s="1773"/>
      <c r="I49" s="139"/>
      <c r="J49" s="60"/>
      <c r="K49" s="1823"/>
      <c r="L49" s="1823"/>
      <c r="M49" s="1823"/>
      <c r="N49" s="1823"/>
      <c r="O49" s="139"/>
      <c r="P49" s="208"/>
      <c r="Q49" s="209"/>
      <c r="R49" s="841"/>
      <c r="S49" s="140"/>
      <c r="T49" s="140"/>
      <c r="U49" s="140"/>
      <c r="V49" s="140"/>
      <c r="W49" s="140"/>
      <c r="X49" s="140"/>
      <c r="Y49" s="140"/>
      <c r="Z49" s="140"/>
      <c r="AA49" s="140"/>
      <c r="AB49" s="140"/>
      <c r="AC49" s="140"/>
      <c r="AD49" s="140"/>
      <c r="AE49" s="140"/>
      <c r="AF49" s="208"/>
    </row>
    <row r="50" spans="1:32" ht="12.75" customHeight="1">
      <c r="A50" s="209"/>
      <c r="B50" s="10"/>
      <c r="C50" s="1780"/>
      <c r="D50" s="1773"/>
      <c r="E50" s="1773"/>
      <c r="F50" s="1773"/>
      <c r="G50" s="1773"/>
      <c r="H50" s="1773"/>
      <c r="I50" s="139"/>
      <c r="J50" s="60"/>
      <c r="K50" s="1823"/>
      <c r="L50" s="1823"/>
      <c r="M50" s="1823"/>
      <c r="N50" s="1823"/>
      <c r="O50" s="139"/>
      <c r="P50" s="208"/>
      <c r="Q50" s="209"/>
      <c r="R50" s="841"/>
      <c r="S50" s="140"/>
      <c r="T50" s="140"/>
      <c r="U50" s="140"/>
      <c r="V50" s="140"/>
      <c r="W50" s="140"/>
      <c r="X50" s="140"/>
      <c r="Y50" s="140"/>
      <c r="Z50" s="140"/>
      <c r="AA50" s="140"/>
      <c r="AB50" s="140"/>
      <c r="AC50" s="140"/>
      <c r="AD50" s="140"/>
      <c r="AE50" s="140"/>
      <c r="AF50" s="208"/>
    </row>
    <row r="51" spans="1:32" ht="12.75" customHeight="1">
      <c r="A51" s="209"/>
      <c r="B51" s="10"/>
      <c r="C51" s="1780"/>
      <c r="D51" s="1773"/>
      <c r="E51" s="1773"/>
      <c r="F51" s="1773"/>
      <c r="G51" s="1773"/>
      <c r="H51" s="1773"/>
      <c r="I51" s="139"/>
      <c r="J51" s="60"/>
      <c r="K51" s="1849"/>
      <c r="L51" s="1849"/>
      <c r="M51" s="1849"/>
      <c r="N51" s="1849"/>
      <c r="O51" s="139"/>
      <c r="P51" s="208"/>
      <c r="Q51" s="209"/>
      <c r="R51" s="856"/>
      <c r="S51" s="857"/>
      <c r="T51" s="857"/>
      <c r="U51" s="857"/>
      <c r="V51" s="857"/>
      <c r="W51" s="857"/>
      <c r="X51" s="857"/>
      <c r="Y51" s="857"/>
      <c r="Z51" s="857"/>
      <c r="AA51" s="857"/>
      <c r="AB51" s="857"/>
      <c r="AC51" s="857"/>
      <c r="AD51" s="857"/>
      <c r="AE51" s="857"/>
      <c r="AF51" s="208"/>
    </row>
    <row r="52" spans="1:32" ht="5.25" customHeight="1">
      <c r="A52" s="209"/>
      <c r="B52" s="10"/>
      <c r="C52" s="820"/>
      <c r="D52" s="139"/>
      <c r="E52" s="139"/>
      <c r="F52" s="139"/>
      <c r="G52" s="139"/>
      <c r="H52" s="139"/>
      <c r="I52" s="139"/>
      <c r="J52" s="139"/>
      <c r="K52" s="118"/>
      <c r="L52" s="118"/>
      <c r="M52" s="118"/>
      <c r="N52" s="141"/>
      <c r="O52" s="139"/>
      <c r="P52" s="208"/>
      <c r="Q52" s="209"/>
      <c r="R52" s="841"/>
      <c r="S52" s="140"/>
      <c r="T52" s="140"/>
      <c r="U52" s="140"/>
      <c r="V52" s="140"/>
      <c r="W52" s="140"/>
      <c r="X52" s="140"/>
      <c r="Y52" s="140"/>
      <c r="Z52" s="140"/>
      <c r="AA52" s="140"/>
      <c r="AB52" s="140"/>
      <c r="AC52" s="140"/>
      <c r="AD52" s="140"/>
      <c r="AE52" s="140"/>
      <c r="AF52" s="208"/>
    </row>
    <row r="53" spans="1:32" ht="12.75" customHeight="1">
      <c r="A53" s="209"/>
      <c r="B53" s="10"/>
      <c r="C53" s="1780">
        <v>3</v>
      </c>
      <c r="D53" s="1773" t="str">
        <f ca="1">OFFSET(Lexicon!B556,0,$C$1)</f>
        <v>How will we ensure the Performer be well suited to the job?</v>
      </c>
      <c r="E53" s="1773"/>
      <c r="F53" s="1773"/>
      <c r="G53" s="1773"/>
      <c r="H53" s="1773"/>
      <c r="I53" s="139"/>
      <c r="J53" s="60"/>
      <c r="K53" s="1823"/>
      <c r="L53" s="1823"/>
      <c r="M53" s="1823"/>
      <c r="N53" s="1823"/>
      <c r="O53" s="139"/>
      <c r="P53" s="208"/>
      <c r="Q53" s="209"/>
      <c r="R53" s="852"/>
      <c r="S53" s="140"/>
      <c r="T53" s="140"/>
      <c r="U53" s="140"/>
      <c r="V53" s="140"/>
      <c r="W53" s="140"/>
      <c r="X53" s="1805" t="str">
        <f ca="1">OFFSET(Lexicon!B574,0,$C$1)</f>
        <v>Additional Balance of Consequences Worksheet</v>
      </c>
      <c r="Y53" s="1805"/>
      <c r="Z53" s="1805"/>
      <c r="AA53" s="1805"/>
      <c r="AB53" s="140"/>
      <c r="AC53" s="140"/>
      <c r="AD53" s="140"/>
      <c r="AE53" s="140"/>
      <c r="AF53" s="208"/>
    </row>
    <row r="54" spans="1:32" ht="12.75" customHeight="1">
      <c r="A54" s="209"/>
      <c r="B54" s="10"/>
      <c r="C54" s="1780"/>
      <c r="D54" s="1773"/>
      <c r="E54" s="1773"/>
      <c r="F54" s="1773"/>
      <c r="G54" s="1773"/>
      <c r="H54" s="1773"/>
      <c r="I54" s="139"/>
      <c r="J54" s="60"/>
      <c r="K54" s="1823"/>
      <c r="L54" s="1823"/>
      <c r="M54" s="1823"/>
      <c r="N54" s="1823"/>
      <c r="O54" s="139"/>
      <c r="P54" s="208"/>
      <c r="Q54" s="209"/>
      <c r="R54" s="10"/>
      <c r="S54" s="140"/>
      <c r="T54" s="140"/>
      <c r="U54" s="1767" t="str">
        <f ca="1">V6</f>
        <v>Starting point: Identify the Response</v>
      </c>
      <c r="V54" s="1767"/>
      <c r="W54" s="1767"/>
      <c r="X54" s="140"/>
      <c r="Y54" s="140"/>
      <c r="Z54" s="140"/>
      <c r="AA54" s="140"/>
      <c r="AB54" s="140"/>
      <c r="AC54" s="140"/>
      <c r="AD54" s="140"/>
      <c r="AE54" s="140"/>
      <c r="AF54" s="208"/>
    </row>
    <row r="55" spans="1:32" ht="4.5" customHeight="1" thickBot="1">
      <c r="A55" s="209"/>
      <c r="B55" s="10"/>
      <c r="C55" s="822"/>
      <c r="D55" s="142"/>
      <c r="E55" s="142"/>
      <c r="F55" s="142"/>
      <c r="G55" s="142"/>
      <c r="H55" s="142"/>
      <c r="I55" s="139"/>
      <c r="J55" s="139"/>
      <c r="K55" s="149"/>
      <c r="L55" s="149"/>
      <c r="M55" s="149"/>
      <c r="N55" s="150"/>
      <c r="O55" s="139"/>
      <c r="P55" s="208"/>
      <c r="Q55" s="209"/>
      <c r="R55" s="10"/>
      <c r="S55" s="140"/>
      <c r="T55" s="140"/>
      <c r="U55" s="1767"/>
      <c r="V55" s="1767"/>
      <c r="W55" s="1767"/>
      <c r="X55" s="140"/>
      <c r="Y55" s="140"/>
      <c r="Z55" s="140"/>
      <c r="AA55" s="140"/>
      <c r="AB55" s="140"/>
      <c r="AC55" s="140"/>
      <c r="AD55" s="140"/>
      <c r="AE55" s="140"/>
      <c r="AF55" s="208"/>
    </row>
    <row r="56" spans="1:32" ht="6.75" customHeight="1">
      <c r="A56" s="209"/>
      <c r="D56" s="139"/>
      <c r="E56" s="139"/>
      <c r="F56" s="139"/>
      <c r="G56" s="139"/>
      <c r="H56" s="139"/>
      <c r="I56" s="139"/>
      <c r="J56" s="139"/>
      <c r="K56" s="118"/>
      <c r="L56" s="118"/>
      <c r="M56" s="118"/>
      <c r="N56" s="141"/>
      <c r="O56" s="139"/>
      <c r="P56" s="208"/>
      <c r="Q56" s="209"/>
      <c r="R56" s="10"/>
      <c r="S56" s="140"/>
      <c r="T56" s="140"/>
      <c r="U56" s="140"/>
      <c r="V56" s="140"/>
      <c r="W56" s="140"/>
      <c r="X56" s="140"/>
      <c r="Y56" s="140"/>
      <c r="Z56" s="140"/>
      <c r="AA56" s="140"/>
      <c r="AB56" s="140"/>
      <c r="AC56" s="140"/>
      <c r="AD56" s="140"/>
      <c r="AE56" s="140"/>
      <c r="AF56" s="208"/>
    </row>
    <row r="57" spans="1:32" ht="23.25" customHeight="1">
      <c r="A57" s="209"/>
      <c r="C57" s="819" t="str">
        <f ca="1">OFFSET(Lexicon!B557,0,$C$1)</f>
        <v>Consequences</v>
      </c>
      <c r="D57" s="139"/>
      <c r="E57" s="139"/>
      <c r="F57" s="139"/>
      <c r="G57" s="139"/>
      <c r="H57" s="139"/>
      <c r="I57" s="139"/>
      <c r="J57" s="139"/>
      <c r="K57" s="118"/>
      <c r="L57" s="118"/>
      <c r="M57" s="118"/>
      <c r="N57" s="141"/>
      <c r="O57" s="139"/>
      <c r="P57" s="208"/>
      <c r="Q57" s="209"/>
      <c r="R57" s="10"/>
      <c r="S57" s="820"/>
      <c r="T57" s="319"/>
      <c r="U57" s="319"/>
      <c r="V57" s="800" t="str">
        <f ca="1">OFFSET(Lexicon!B516,0,$C$1)</f>
        <v>Desired Response</v>
      </c>
      <c r="W57" s="319"/>
      <c r="X57" s="1357" t="str">
        <f ca="1">X8</f>
        <v>Consequences to Performer</v>
      </c>
      <c r="Y57" s="1357"/>
      <c r="Z57" s="1357"/>
      <c r="AA57" s="1357"/>
      <c r="AB57" s="319"/>
      <c r="AC57" s="800" t="str">
        <f ca="1">AC8</f>
        <v>Consequences to Organisation</v>
      </c>
      <c r="AD57" s="319"/>
      <c r="AE57" s="108"/>
      <c r="AF57" s="208"/>
    </row>
    <row r="58" spans="1:32" ht="15" customHeight="1">
      <c r="A58" s="209"/>
      <c r="C58" s="1780">
        <v>1</v>
      </c>
      <c r="D58" s="1773" t="str">
        <f ca="1">OFFSET(Lexicon!B558,0,$C$1)</f>
        <v>How will we provide appropriate Consequences immediate enough to encourage the desired Response?</v>
      </c>
      <c r="E58" s="1773"/>
      <c r="F58" s="1773"/>
      <c r="G58" s="1773"/>
      <c r="H58" s="1773"/>
      <c r="I58" s="139"/>
      <c r="J58" s="60"/>
      <c r="K58" s="1823"/>
      <c r="L58" s="1823"/>
      <c r="M58" s="1823"/>
      <c r="N58" s="1823"/>
      <c r="O58" s="139"/>
      <c r="P58" s="208"/>
      <c r="Q58" s="209"/>
      <c r="R58" s="10"/>
      <c r="S58" s="820"/>
      <c r="T58" s="319"/>
      <c r="U58" s="319"/>
      <c r="V58" s="1781">
        <f>G9</f>
        <v>0</v>
      </c>
      <c r="W58" s="73"/>
      <c r="X58" s="1836"/>
      <c r="Y58" s="1837"/>
      <c r="Z58" s="1836"/>
      <c r="AA58" s="1837"/>
      <c r="AB58" s="74"/>
      <c r="AC58" s="1842"/>
      <c r="AD58" s="51"/>
      <c r="AE58" s="59"/>
      <c r="AF58" s="208"/>
    </row>
    <row r="59" spans="1:32" ht="15" customHeight="1">
      <c r="A59" s="209"/>
      <c r="C59" s="1780"/>
      <c r="D59" s="1773"/>
      <c r="E59" s="1773"/>
      <c r="F59" s="1773"/>
      <c r="G59" s="1773"/>
      <c r="H59" s="1773"/>
      <c r="I59" s="139"/>
      <c r="J59" s="60"/>
      <c r="K59" s="1849"/>
      <c r="L59" s="1849"/>
      <c r="M59" s="1849"/>
      <c r="N59" s="1849"/>
      <c r="O59" s="139"/>
      <c r="P59" s="208"/>
      <c r="Q59" s="209"/>
      <c r="R59" s="10"/>
      <c r="S59" s="820"/>
      <c r="T59" s="319"/>
      <c r="U59" s="319"/>
      <c r="V59" s="1782"/>
      <c r="W59" s="73"/>
      <c r="X59" s="1838"/>
      <c r="Y59" s="1839"/>
      <c r="Z59" s="1838"/>
      <c r="AA59" s="1839"/>
      <c r="AB59" s="74"/>
      <c r="AC59" s="1843"/>
      <c r="AD59" s="51"/>
      <c r="AE59" s="59"/>
      <c r="AF59" s="208"/>
    </row>
    <row r="60" spans="1:32" ht="15" customHeight="1">
      <c r="A60" s="209"/>
      <c r="C60" s="820"/>
      <c r="D60" s="139"/>
      <c r="E60" s="139"/>
      <c r="F60" s="139"/>
      <c r="G60" s="139"/>
      <c r="H60" s="139"/>
      <c r="I60" s="139"/>
      <c r="J60" s="139"/>
      <c r="K60" s="118"/>
      <c r="L60" s="118"/>
      <c r="M60" s="118"/>
      <c r="N60" s="141"/>
      <c r="O60" s="139"/>
      <c r="P60" s="208"/>
      <c r="Q60" s="209"/>
      <c r="R60" s="10"/>
      <c r="S60" s="820"/>
      <c r="T60" s="319"/>
      <c r="U60" s="319"/>
      <c r="V60" s="1782"/>
      <c r="W60" s="73"/>
      <c r="X60" s="1838"/>
      <c r="Y60" s="1839"/>
      <c r="Z60" s="1838"/>
      <c r="AA60" s="1839"/>
      <c r="AB60" s="74"/>
      <c r="AC60" s="1843"/>
      <c r="AD60" s="51"/>
      <c r="AE60" s="140"/>
      <c r="AF60" s="208"/>
    </row>
    <row r="61" spans="1:32" ht="15" customHeight="1">
      <c r="A61" s="209"/>
      <c r="C61" s="1780">
        <v>2</v>
      </c>
      <c r="D61" s="1773" t="str">
        <f ca="1">OFFSET(Lexicon!B559,0,$C$1)</f>
        <v>How will we ensure appropriate Consequences are provided consistently?</v>
      </c>
      <c r="E61" s="1773"/>
      <c r="F61" s="1773"/>
      <c r="G61" s="1773"/>
      <c r="H61" s="1773"/>
      <c r="I61" s="139"/>
      <c r="J61" s="60"/>
      <c r="K61" s="1823"/>
      <c r="L61" s="1823"/>
      <c r="M61" s="1823"/>
      <c r="N61" s="1823"/>
      <c r="O61" s="139"/>
      <c r="P61" s="208"/>
      <c r="Q61" s="209"/>
      <c r="R61" s="10"/>
      <c r="S61" s="820"/>
      <c r="T61" s="319"/>
      <c r="U61" s="319"/>
      <c r="V61" s="1782"/>
      <c r="W61" s="73"/>
      <c r="X61" s="1838"/>
      <c r="Y61" s="1839"/>
      <c r="Z61" s="1838"/>
      <c r="AA61" s="1839"/>
      <c r="AB61" s="74"/>
      <c r="AC61" s="1843"/>
      <c r="AD61" s="51"/>
      <c r="AE61" s="59"/>
      <c r="AF61" s="208"/>
    </row>
    <row r="62" spans="1:32" ht="15" customHeight="1">
      <c r="A62" s="209"/>
      <c r="C62" s="1780"/>
      <c r="D62" s="1773"/>
      <c r="E62" s="1773"/>
      <c r="F62" s="1773"/>
      <c r="G62" s="1773"/>
      <c r="H62" s="1773"/>
      <c r="I62" s="139"/>
      <c r="J62" s="60"/>
      <c r="K62" s="1849"/>
      <c r="L62" s="1849"/>
      <c r="M62" s="1849"/>
      <c r="N62" s="1849"/>
      <c r="O62" s="139"/>
      <c r="P62" s="208"/>
      <c r="Q62" s="209"/>
      <c r="R62" s="10"/>
      <c r="S62" s="820"/>
      <c r="T62" s="319"/>
      <c r="U62" s="319"/>
      <c r="V62" s="1782"/>
      <c r="W62" s="73"/>
      <c r="X62" s="1838"/>
      <c r="Y62" s="1839"/>
      <c r="Z62" s="1838"/>
      <c r="AA62" s="1839"/>
      <c r="AB62" s="74"/>
      <c r="AC62" s="1843"/>
      <c r="AD62" s="51"/>
      <c r="AE62" s="59"/>
      <c r="AF62" s="208"/>
    </row>
    <row r="63" spans="1:32" ht="15" customHeight="1">
      <c r="A63" s="209"/>
      <c r="C63" s="820"/>
      <c r="D63" s="139"/>
      <c r="E63" s="139"/>
      <c r="F63" s="139"/>
      <c r="G63" s="139"/>
      <c r="H63" s="139"/>
      <c r="I63" s="139"/>
      <c r="J63" s="139"/>
      <c r="K63" s="118"/>
      <c r="L63" s="118"/>
      <c r="M63" s="118"/>
      <c r="N63" s="141"/>
      <c r="O63" s="139"/>
      <c r="P63" s="208"/>
      <c r="Q63" s="209"/>
      <c r="R63" s="10"/>
      <c r="S63" s="820"/>
      <c r="T63" s="319"/>
      <c r="U63" s="319"/>
      <c r="V63" s="1782"/>
      <c r="W63" s="73"/>
      <c r="X63" s="1838"/>
      <c r="Y63" s="1839"/>
      <c r="Z63" s="1838"/>
      <c r="AA63" s="1839"/>
      <c r="AB63" s="74"/>
      <c r="AC63" s="1843"/>
      <c r="AD63" s="51"/>
      <c r="AE63" s="59"/>
      <c r="AF63" s="208"/>
    </row>
    <row r="64" spans="1:32" ht="15" customHeight="1">
      <c r="A64" s="209"/>
      <c r="C64" s="1780">
        <v>3</v>
      </c>
      <c r="D64" s="1773" t="str">
        <f ca="1">OFFSET(Lexicon!B560,0,$C$1)</f>
        <v>How will we ensure the Consequences are significant to the Performer?</v>
      </c>
      <c r="E64" s="1773"/>
      <c r="F64" s="1773"/>
      <c r="G64" s="1773"/>
      <c r="H64" s="1773"/>
      <c r="I64" s="139"/>
      <c r="J64" s="60"/>
      <c r="K64" s="1823"/>
      <c r="L64" s="1823"/>
      <c r="M64" s="1823"/>
      <c r="N64" s="1823"/>
      <c r="O64" s="139"/>
      <c r="P64" s="208"/>
      <c r="Q64" s="209"/>
      <c r="R64" s="10"/>
      <c r="T64" s="319"/>
      <c r="U64" s="319"/>
      <c r="V64" s="1782"/>
      <c r="X64" s="1838"/>
      <c r="Y64" s="1839"/>
      <c r="Z64" s="1838"/>
      <c r="AA64" s="1839"/>
      <c r="AC64" s="1843"/>
      <c r="AD64" s="51"/>
      <c r="AE64" s="59"/>
      <c r="AF64" s="208"/>
    </row>
    <row r="65" spans="1:32" ht="15" customHeight="1">
      <c r="A65" s="209"/>
      <c r="C65" s="1780"/>
      <c r="D65" s="1773"/>
      <c r="E65" s="1773"/>
      <c r="F65" s="1773"/>
      <c r="G65" s="1773"/>
      <c r="H65" s="1773"/>
      <c r="I65" s="139"/>
      <c r="J65" s="60"/>
      <c r="K65" s="1849"/>
      <c r="L65" s="1849"/>
      <c r="M65" s="1849"/>
      <c r="N65" s="1849"/>
      <c r="O65" s="139"/>
      <c r="P65" s="208"/>
      <c r="Q65" s="209"/>
      <c r="R65" s="10"/>
      <c r="T65" s="319"/>
      <c r="U65" s="319"/>
      <c r="V65" s="1782"/>
      <c r="W65" s="75" t="s">
        <v>859</v>
      </c>
      <c r="X65" s="1838"/>
      <c r="Y65" s="1839"/>
      <c r="Z65" s="1838"/>
      <c r="AA65" s="1839"/>
      <c r="AB65" s="75" t="s">
        <v>859</v>
      </c>
      <c r="AC65" s="1843"/>
      <c r="AD65" s="51"/>
      <c r="AE65" s="59"/>
      <c r="AF65" s="208"/>
    </row>
    <row r="66" spans="1:32" ht="18" customHeight="1">
      <c r="A66" s="209"/>
      <c r="C66" s="820"/>
      <c r="D66" s="918"/>
      <c r="E66" s="918"/>
      <c r="F66" s="918"/>
      <c r="G66" s="918"/>
      <c r="H66" s="918"/>
      <c r="I66" s="139"/>
      <c r="J66" s="139"/>
      <c r="K66" s="1850"/>
      <c r="L66" s="1851"/>
      <c r="M66" s="1851"/>
      <c r="N66" s="1851"/>
      <c r="O66" s="139"/>
      <c r="P66" s="208"/>
      <c r="Q66" s="209"/>
      <c r="R66" s="10"/>
      <c r="T66" s="319"/>
      <c r="U66" s="319"/>
      <c r="V66" s="1782"/>
      <c r="W66" s="76"/>
      <c r="X66" s="1840"/>
      <c r="Y66" s="1841"/>
      <c r="Z66" s="1840"/>
      <c r="AA66" s="1841"/>
      <c r="AB66" s="74"/>
      <c r="AC66" s="1844"/>
      <c r="AD66" s="51"/>
      <c r="AE66" s="59"/>
      <c r="AF66" s="208"/>
    </row>
    <row r="67" spans="1:32" s="223" customFormat="1" ht="18" customHeight="1">
      <c r="A67" s="209"/>
      <c r="B67" s="191"/>
      <c r="C67" s="821">
        <v>4</v>
      </c>
      <c r="D67" s="1773" t="str">
        <f ca="1">OFFSET(Lexicon!B561,0,$C$1)</f>
        <v>What will be the consequences to the organization?</v>
      </c>
      <c r="E67" s="1773"/>
      <c r="F67" s="1773"/>
      <c r="G67" s="1773"/>
      <c r="H67" s="1773"/>
      <c r="I67" s="319"/>
      <c r="J67" s="319"/>
      <c r="K67" s="1852"/>
      <c r="L67" s="1852"/>
      <c r="M67" s="1852"/>
      <c r="N67" s="1852"/>
      <c r="O67" s="319"/>
      <c r="P67" s="208"/>
      <c r="Q67" s="209"/>
      <c r="R67" s="10"/>
      <c r="S67" s="818"/>
      <c r="T67" s="319"/>
      <c r="U67" s="319"/>
      <c r="V67" s="1782"/>
      <c r="W67" s="76"/>
      <c r="X67" s="1830"/>
      <c r="Y67" s="1831"/>
      <c r="Z67" s="1836"/>
      <c r="AA67" s="1837"/>
      <c r="AB67" s="74"/>
      <c r="AC67" s="1842"/>
      <c r="AD67" s="51"/>
      <c r="AE67" s="59"/>
      <c r="AF67" s="208"/>
    </row>
    <row r="68" spans="1:32" s="223" customFormat="1" ht="18" customHeight="1">
      <c r="A68" s="209"/>
      <c r="B68" s="191"/>
      <c r="C68" s="820"/>
      <c r="D68" s="1773"/>
      <c r="E68" s="1773"/>
      <c r="F68" s="1773"/>
      <c r="G68" s="1773"/>
      <c r="H68" s="1773"/>
      <c r="I68" s="319"/>
      <c r="J68" s="319"/>
      <c r="K68" s="1850"/>
      <c r="L68" s="1851"/>
      <c r="M68" s="1851"/>
      <c r="N68" s="1851"/>
      <c r="O68" s="319"/>
      <c r="P68" s="208"/>
      <c r="Q68" s="209"/>
      <c r="R68" s="10"/>
      <c r="S68" s="818"/>
      <c r="T68" s="319"/>
      <c r="U68" s="319"/>
      <c r="V68" s="1782"/>
      <c r="W68" s="77" t="s">
        <v>861</v>
      </c>
      <c r="X68" s="1832"/>
      <c r="Y68" s="1833"/>
      <c r="Z68" s="1838"/>
      <c r="AA68" s="1839"/>
      <c r="AB68" s="77" t="s">
        <v>861</v>
      </c>
      <c r="AC68" s="1843"/>
      <c r="AD68" s="51"/>
      <c r="AE68" s="59"/>
      <c r="AF68" s="208"/>
    </row>
    <row r="69" spans="1:32" ht="18" customHeight="1">
      <c r="A69" s="209"/>
      <c r="C69" s="1780">
        <v>5</v>
      </c>
      <c r="D69" s="1773" t="str">
        <f ca="1">OFFSET(Lexicon!B562,0,$C$1)</f>
        <v>How will we ensure, on balance, that the Consequences encourage the desired performance? [Complete a Balance of Consequences worksheet as needed.]</v>
      </c>
      <c r="E69" s="1773"/>
      <c r="F69" s="1773"/>
      <c r="G69" s="1773"/>
      <c r="H69" s="1773"/>
      <c r="I69" s="139"/>
      <c r="J69" s="60"/>
      <c r="K69" s="1852"/>
      <c r="L69" s="1852"/>
      <c r="M69" s="1852"/>
      <c r="N69" s="1852"/>
      <c r="O69" s="139"/>
      <c r="P69" s="208"/>
      <c r="Q69" s="209"/>
      <c r="R69" s="10"/>
      <c r="T69" s="319"/>
      <c r="U69" s="319"/>
      <c r="V69" s="1782"/>
      <c r="W69" s="145"/>
      <c r="X69" s="1832"/>
      <c r="Y69" s="1833"/>
      <c r="Z69" s="1838"/>
      <c r="AA69" s="1839"/>
      <c r="AB69" s="145"/>
      <c r="AC69" s="1843"/>
      <c r="AD69" s="51"/>
      <c r="AE69" s="59"/>
      <c r="AF69" s="208"/>
    </row>
    <row r="70" spans="1:32" ht="15" customHeight="1">
      <c r="A70" s="209"/>
      <c r="C70" s="1780"/>
      <c r="D70" s="1773"/>
      <c r="E70" s="1773"/>
      <c r="F70" s="1773"/>
      <c r="G70" s="1773"/>
      <c r="H70" s="1773"/>
      <c r="I70" s="139"/>
      <c r="J70" s="60"/>
      <c r="K70" s="916"/>
      <c r="L70" s="916"/>
      <c r="M70" s="916"/>
      <c r="N70" s="916"/>
      <c r="O70" s="139"/>
      <c r="P70" s="208"/>
      <c r="Q70" s="209"/>
      <c r="R70" s="10"/>
      <c r="T70" s="319"/>
      <c r="U70" s="319"/>
      <c r="V70" s="1782"/>
      <c r="W70" s="73"/>
      <c r="X70" s="1832"/>
      <c r="Y70" s="1833"/>
      <c r="Z70" s="1838"/>
      <c r="AA70" s="1839"/>
      <c r="AB70" s="860"/>
      <c r="AC70" s="1843"/>
      <c r="AD70" s="51"/>
      <c r="AE70" s="59"/>
      <c r="AF70" s="208"/>
    </row>
    <row r="71" spans="1:32" ht="15" customHeight="1" thickBot="1">
      <c r="A71" s="209"/>
      <c r="C71" s="824"/>
      <c r="D71" s="142"/>
      <c r="E71" s="142"/>
      <c r="F71" s="142"/>
      <c r="G71" s="142"/>
      <c r="H71" s="142"/>
      <c r="I71" s="139"/>
      <c r="J71" s="139"/>
      <c r="K71" s="149"/>
      <c r="L71" s="149"/>
      <c r="M71" s="149"/>
      <c r="N71" s="150"/>
      <c r="O71" s="139"/>
      <c r="P71" s="208"/>
      <c r="Q71" s="209"/>
      <c r="R71" s="10"/>
      <c r="T71" s="319"/>
      <c r="U71" s="319"/>
      <c r="V71" s="1782"/>
      <c r="W71" s="73"/>
      <c r="X71" s="1832"/>
      <c r="Y71" s="1833"/>
      <c r="Z71" s="1838"/>
      <c r="AA71" s="1839"/>
      <c r="AB71" s="74"/>
      <c r="AC71" s="1843"/>
      <c r="AD71" s="51"/>
      <c r="AE71" s="59"/>
      <c r="AF71" s="208"/>
    </row>
    <row r="72" spans="1:32" ht="15" customHeight="1">
      <c r="A72" s="209"/>
      <c r="C72" s="820"/>
      <c r="D72" s="139"/>
      <c r="E72" s="139"/>
      <c r="F72" s="139"/>
      <c r="G72" s="139"/>
      <c r="H72" s="139"/>
      <c r="I72" s="139"/>
      <c r="J72" s="139"/>
      <c r="K72" s="118"/>
      <c r="L72" s="118"/>
      <c r="M72" s="118"/>
      <c r="N72" s="141"/>
      <c r="O72" s="139"/>
      <c r="P72" s="208"/>
      <c r="Q72" s="209"/>
      <c r="R72" s="10"/>
      <c r="S72" s="1798" t="str">
        <f ca="1">OFFSET(Lexicon!B515,0,$C$1)</f>
        <v>Performer</v>
      </c>
      <c r="T72" s="1379"/>
      <c r="U72" s="1799"/>
      <c r="V72" s="1782"/>
      <c r="W72" s="73"/>
      <c r="X72" s="1832"/>
      <c r="Y72" s="1833"/>
      <c r="Z72" s="1838"/>
      <c r="AA72" s="1839"/>
      <c r="AB72" s="74"/>
      <c r="AC72" s="1843"/>
      <c r="AD72" s="51"/>
      <c r="AE72" s="59"/>
      <c r="AF72" s="208"/>
    </row>
    <row r="73" spans="1:32" ht="15" customHeight="1">
      <c r="A73" s="209"/>
      <c r="C73" s="819" t="str">
        <f ca="1">OFFSET(Lexicon!B563,0,$C$1)</f>
        <v>Feedback</v>
      </c>
      <c r="D73" s="139"/>
      <c r="E73" s="139"/>
      <c r="F73" s="139"/>
      <c r="G73" s="139"/>
      <c r="H73" s="139"/>
      <c r="I73" s="139"/>
      <c r="J73" s="139"/>
      <c r="K73" s="118"/>
      <c r="L73" s="118"/>
      <c r="M73" s="118"/>
      <c r="N73" s="141"/>
      <c r="O73" s="139"/>
      <c r="P73" s="208"/>
      <c r="Q73" s="209"/>
      <c r="R73" s="10"/>
      <c r="S73" s="1379"/>
      <c r="T73" s="1379"/>
      <c r="U73" s="1799"/>
      <c r="V73" s="1782"/>
      <c r="W73" s="73"/>
      <c r="X73" s="1832"/>
      <c r="Y73" s="1833"/>
      <c r="Z73" s="1838"/>
      <c r="AA73" s="1839"/>
      <c r="AB73" s="74"/>
      <c r="AC73" s="1843"/>
      <c r="AD73" s="51"/>
      <c r="AE73" s="59"/>
      <c r="AF73" s="208"/>
    </row>
    <row r="74" spans="1:32" ht="15" customHeight="1">
      <c r="A74" s="209"/>
      <c r="C74" s="820"/>
      <c r="D74" s="139"/>
      <c r="E74" s="139"/>
      <c r="F74" s="139"/>
      <c r="G74" s="139"/>
      <c r="H74" s="139"/>
      <c r="I74" s="139"/>
      <c r="J74" s="139"/>
      <c r="K74" s="118"/>
      <c r="L74" s="118"/>
      <c r="M74" s="118"/>
      <c r="N74" s="141"/>
      <c r="O74" s="139"/>
      <c r="P74" s="208"/>
      <c r="Q74" s="209"/>
      <c r="R74" s="10"/>
      <c r="T74" s="1800" t="s">
        <v>1912</v>
      </c>
      <c r="U74" s="319"/>
      <c r="V74" s="1782"/>
      <c r="W74" s="73"/>
      <c r="X74" s="1832"/>
      <c r="Y74" s="1833"/>
      <c r="Z74" s="1838"/>
      <c r="AA74" s="1839"/>
      <c r="AB74" s="74"/>
      <c r="AC74" s="1843"/>
      <c r="AD74" s="51"/>
      <c r="AE74" s="59"/>
      <c r="AF74" s="208"/>
    </row>
    <row r="75" spans="1:32" ht="15" customHeight="1">
      <c r="A75" s="209"/>
      <c r="C75" s="1780">
        <v>1</v>
      </c>
      <c r="D75" s="1773" t="str">
        <f ca="1">OFFSET(Lexicon!B564,0,$C$1)</f>
        <v>What information (Feedback) will be received about performance, and how will the Performer receive the information?</v>
      </c>
      <c r="E75" s="1773"/>
      <c r="F75" s="1773"/>
      <c r="G75" s="1773"/>
      <c r="H75" s="1773"/>
      <c r="I75" s="139"/>
      <c r="J75" s="60"/>
      <c r="K75" s="1823"/>
      <c r="L75" s="1823"/>
      <c r="M75" s="1823"/>
      <c r="N75" s="1823"/>
      <c r="O75" s="139"/>
      <c r="P75" s="208"/>
      <c r="Q75" s="209"/>
      <c r="R75" s="10"/>
      <c r="T75" s="1801"/>
      <c r="U75" s="319"/>
      <c r="V75" s="1783"/>
      <c r="W75" s="73"/>
      <c r="X75" s="1834"/>
      <c r="Y75" s="1835"/>
      <c r="Z75" s="1840"/>
      <c r="AA75" s="1841"/>
      <c r="AB75" s="74"/>
      <c r="AC75" s="1844"/>
      <c r="AD75" s="51"/>
      <c r="AE75" s="59"/>
      <c r="AF75" s="208"/>
    </row>
    <row r="76" spans="1:32" ht="15" customHeight="1">
      <c r="A76" s="209"/>
      <c r="C76" s="1780"/>
      <c r="D76" s="1773"/>
      <c r="E76" s="1773"/>
      <c r="F76" s="1773"/>
      <c r="G76" s="1773"/>
      <c r="H76" s="1773"/>
      <c r="I76" s="139"/>
      <c r="J76" s="60"/>
      <c r="K76" s="1849"/>
      <c r="L76" s="1849"/>
      <c r="M76" s="1849"/>
      <c r="N76" s="1849"/>
      <c r="O76" s="139"/>
      <c r="P76" s="208"/>
      <c r="Q76" s="209"/>
      <c r="R76" s="10"/>
      <c r="T76" s="1801"/>
      <c r="U76" s="144"/>
      <c r="V76" s="319"/>
      <c r="W76" s="319"/>
      <c r="X76" s="1768" t="str">
        <f ca="1">X25</f>
        <v>Immediate</v>
      </c>
      <c r="Y76" s="1768"/>
      <c r="Z76" s="1768" t="str">
        <f ca="1">Z25</f>
        <v>Delayed</v>
      </c>
      <c r="AA76" s="1768"/>
      <c r="AB76" s="78"/>
      <c r="AC76" s="78"/>
      <c r="AD76" s="51"/>
      <c r="AE76" s="59"/>
      <c r="AF76" s="208"/>
    </row>
    <row r="77" spans="1:32" ht="15" customHeight="1">
      <c r="A77" s="209"/>
      <c r="C77" s="820"/>
      <c r="D77" s="139"/>
      <c r="E77" s="139"/>
      <c r="F77" s="139"/>
      <c r="G77" s="139"/>
      <c r="H77" s="139"/>
      <c r="I77" s="139"/>
      <c r="J77" s="139"/>
      <c r="K77" s="118"/>
      <c r="L77" s="118"/>
      <c r="M77" s="118"/>
      <c r="N77" s="141"/>
      <c r="O77" s="139"/>
      <c r="P77" s="208"/>
      <c r="Q77" s="209"/>
      <c r="R77" s="10"/>
      <c r="T77" s="1801"/>
      <c r="U77" s="144"/>
      <c r="V77" s="319"/>
      <c r="W77" s="319"/>
      <c r="X77" s="319"/>
      <c r="Y77" s="319"/>
      <c r="Z77" s="319"/>
      <c r="AA77" s="319"/>
      <c r="AB77" s="319"/>
      <c r="AC77" s="319"/>
      <c r="AD77" s="51"/>
      <c r="AE77" s="59"/>
      <c r="AF77" s="208"/>
    </row>
    <row r="78" spans="1:32" ht="15" customHeight="1">
      <c r="A78" s="209"/>
      <c r="C78" s="1780">
        <v>2</v>
      </c>
      <c r="D78" s="1773" t="str">
        <f ca="1">OFFSET(Lexicon!B565,0,$C$1)</f>
        <v>How will the Feedback be used to encourage the desired performance?</v>
      </c>
      <c r="E78" s="1773"/>
      <c r="F78" s="1773"/>
      <c r="G78" s="1773"/>
      <c r="H78" s="1773"/>
      <c r="I78" s="139"/>
      <c r="J78" s="60"/>
      <c r="K78" s="1823"/>
      <c r="L78" s="1823"/>
      <c r="M78" s="1823"/>
      <c r="N78" s="1823"/>
      <c r="O78" s="139"/>
      <c r="P78" s="208"/>
      <c r="Q78" s="209"/>
      <c r="R78" s="10"/>
      <c r="T78" s="1801"/>
      <c r="U78" s="144"/>
      <c r="V78" s="319"/>
      <c r="W78" s="319"/>
      <c r="X78" s="319"/>
      <c r="Y78" s="319"/>
      <c r="Z78" s="319"/>
      <c r="AA78" s="319"/>
      <c r="AB78" s="319"/>
      <c r="AC78" s="319"/>
      <c r="AD78" s="51"/>
      <c r="AE78" s="59"/>
      <c r="AF78" s="208"/>
    </row>
    <row r="79" spans="1:32" ht="15" customHeight="1">
      <c r="A79" s="209"/>
      <c r="C79" s="1780"/>
      <c r="D79" s="1773"/>
      <c r="E79" s="1773"/>
      <c r="F79" s="1773"/>
      <c r="G79" s="1773"/>
      <c r="H79" s="1773"/>
      <c r="I79" s="139"/>
      <c r="J79" s="60"/>
      <c r="K79" s="1849"/>
      <c r="L79" s="1849"/>
      <c r="M79" s="1849"/>
      <c r="N79" s="1849"/>
      <c r="O79" s="139"/>
      <c r="P79" s="208"/>
      <c r="Q79" s="209"/>
      <c r="R79" s="10"/>
      <c r="T79" s="1801"/>
      <c r="U79" s="319"/>
      <c r="V79" s="800" t="str">
        <f ca="1">OFFSET(Lexicon!B518,0,$C$1)</f>
        <v>Alternative or Undesired Response</v>
      </c>
      <c r="W79" s="800"/>
      <c r="X79" s="1357" t="str">
        <f ca="1">X8</f>
        <v>Consequences to Performer</v>
      </c>
      <c r="Y79" s="1357"/>
      <c r="Z79" s="1357"/>
      <c r="AA79" s="1357"/>
      <c r="AB79" s="1357" t="str">
        <f ca="1">AC8</f>
        <v>Consequences to Organisation</v>
      </c>
      <c r="AC79" s="1357"/>
      <c r="AD79" s="1357"/>
      <c r="AE79" s="59"/>
      <c r="AF79" s="208"/>
    </row>
    <row r="80" spans="1:32" ht="15" customHeight="1">
      <c r="A80" s="209"/>
      <c r="C80" s="820"/>
      <c r="D80" s="139"/>
      <c r="E80" s="139"/>
      <c r="F80" s="139"/>
      <c r="G80" s="139"/>
      <c r="H80" s="139"/>
      <c r="I80" s="139"/>
      <c r="J80" s="139"/>
      <c r="K80" s="118"/>
      <c r="L80" s="118"/>
      <c r="M80" s="118"/>
      <c r="N80" s="141"/>
      <c r="O80" s="139"/>
      <c r="P80" s="208"/>
      <c r="Q80" s="209"/>
      <c r="R80" s="10"/>
      <c r="T80" s="1801"/>
      <c r="U80" s="319"/>
      <c r="V80" s="1781">
        <f>G8</f>
        <v>0</v>
      </c>
      <c r="W80" s="73"/>
      <c r="X80" s="1789"/>
      <c r="Y80" s="1803"/>
      <c r="Z80" s="1789"/>
      <c r="AA80" s="1790"/>
      <c r="AB80" s="74"/>
      <c r="AC80" s="1795"/>
      <c r="AD80" s="51"/>
      <c r="AE80" s="59"/>
      <c r="AF80" s="208"/>
    </row>
    <row r="81" spans="1:32" ht="15" customHeight="1">
      <c r="A81" s="209"/>
      <c r="C81" s="1780">
        <v>3</v>
      </c>
      <c r="D81" s="1773" t="str">
        <f ca="1">OFFSET(Lexicon!B566,0,$C$1)</f>
        <v>How will relevant measures of performance be fed back?</v>
      </c>
      <c r="E81" s="1773"/>
      <c r="F81" s="1773"/>
      <c r="G81" s="1773"/>
      <c r="H81" s="1773"/>
      <c r="I81" s="139"/>
      <c r="J81" s="60"/>
      <c r="K81" s="1823"/>
      <c r="L81" s="1823"/>
      <c r="M81" s="1823"/>
      <c r="N81" s="1823"/>
      <c r="O81" s="139"/>
      <c r="P81" s="208"/>
      <c r="Q81" s="209"/>
      <c r="R81" s="10"/>
      <c r="T81" s="1802"/>
      <c r="U81" s="319"/>
      <c r="V81" s="1782"/>
      <c r="W81" s="73"/>
      <c r="X81" s="1791"/>
      <c r="Y81" s="1771"/>
      <c r="Z81" s="1791"/>
      <c r="AA81" s="1792"/>
      <c r="AB81" s="74"/>
      <c r="AC81" s="1796"/>
      <c r="AD81" s="51"/>
      <c r="AE81" s="59"/>
      <c r="AF81" s="208"/>
    </row>
    <row r="82" spans="1:32" ht="15" customHeight="1">
      <c r="A82" s="209"/>
      <c r="C82" s="1780"/>
      <c r="D82" s="1773"/>
      <c r="E82" s="1773"/>
      <c r="F82" s="1773"/>
      <c r="G82" s="1773"/>
      <c r="H82" s="1773"/>
      <c r="I82" s="139"/>
      <c r="J82" s="60"/>
      <c r="K82" s="1849"/>
      <c r="L82" s="1849"/>
      <c r="M82" s="1849"/>
      <c r="N82" s="1849"/>
      <c r="O82" s="139"/>
      <c r="P82" s="208"/>
      <c r="Q82" s="209"/>
      <c r="R82" s="10"/>
      <c r="T82" s="319"/>
      <c r="U82" s="319"/>
      <c r="V82" s="1782"/>
      <c r="W82" s="73"/>
      <c r="X82" s="1791"/>
      <c r="Y82" s="1771"/>
      <c r="Z82" s="1791"/>
      <c r="AA82" s="1792"/>
      <c r="AB82" s="74"/>
      <c r="AC82" s="1796"/>
      <c r="AD82" s="51"/>
      <c r="AE82" s="59"/>
      <c r="AF82" s="208"/>
    </row>
    <row r="83" spans="1:32" ht="15" customHeight="1">
      <c r="A83" s="209"/>
      <c r="C83" s="820"/>
      <c r="D83" s="139"/>
      <c r="E83" s="139"/>
      <c r="F83" s="139"/>
      <c r="G83" s="139"/>
      <c r="H83" s="139"/>
      <c r="I83" s="139"/>
      <c r="J83" s="139"/>
      <c r="K83" s="118"/>
      <c r="L83" s="118"/>
      <c r="M83" s="118"/>
      <c r="N83" s="141"/>
      <c r="O83" s="139"/>
      <c r="P83" s="208"/>
      <c r="Q83" s="209"/>
      <c r="R83" s="10"/>
      <c r="T83" s="319"/>
      <c r="U83" s="319"/>
      <c r="V83" s="1782"/>
      <c r="W83" s="73"/>
      <c r="X83" s="1791"/>
      <c r="Y83" s="1771"/>
      <c r="Z83" s="1791"/>
      <c r="AA83" s="1792"/>
      <c r="AB83" s="74"/>
      <c r="AC83" s="1796"/>
      <c r="AD83" s="51"/>
      <c r="AE83" s="59"/>
      <c r="AF83" s="208"/>
    </row>
    <row r="84" spans="1:32" ht="15" customHeight="1">
      <c r="A84" s="209"/>
      <c r="C84" s="1780">
        <v>4</v>
      </c>
      <c r="D84" s="1773" t="str">
        <f ca="1">OFFSET(Lexicon!B567,0,$C$1)</f>
        <v>How will the Feedback include progress over time?</v>
      </c>
      <c r="E84" s="1773"/>
      <c r="F84" s="1773"/>
      <c r="G84" s="1773"/>
      <c r="H84" s="1773"/>
      <c r="I84" s="139"/>
      <c r="J84" s="60"/>
      <c r="K84" s="1823"/>
      <c r="L84" s="1823"/>
      <c r="M84" s="1823"/>
      <c r="N84" s="1823"/>
      <c r="O84" s="139"/>
      <c r="P84" s="208"/>
      <c r="Q84" s="209"/>
      <c r="R84" s="10"/>
      <c r="T84" s="319"/>
      <c r="U84" s="319"/>
      <c r="V84" s="1782"/>
      <c r="W84" s="73"/>
      <c r="X84" s="1791"/>
      <c r="Y84" s="1771"/>
      <c r="Z84" s="1791"/>
      <c r="AA84" s="1792"/>
      <c r="AB84" s="74"/>
      <c r="AC84" s="1796"/>
      <c r="AD84" s="51"/>
      <c r="AE84" s="59"/>
      <c r="AF84" s="208"/>
    </row>
    <row r="85" spans="1:32" ht="15" customHeight="1">
      <c r="A85" s="209"/>
      <c r="C85" s="1780"/>
      <c r="D85" s="1773"/>
      <c r="E85" s="1773"/>
      <c r="F85" s="1773"/>
      <c r="G85" s="1773"/>
      <c r="H85" s="1773"/>
      <c r="I85" s="139"/>
      <c r="J85" s="60"/>
      <c r="K85" s="1849"/>
      <c r="L85" s="1849"/>
      <c r="M85" s="1849"/>
      <c r="N85" s="1849"/>
      <c r="O85" s="139"/>
      <c r="P85" s="208"/>
      <c r="Q85" s="209"/>
      <c r="R85" s="10"/>
      <c r="T85" s="319"/>
      <c r="U85" s="319"/>
      <c r="V85" s="1782"/>
      <c r="W85" s="75"/>
      <c r="X85" s="1791"/>
      <c r="Y85" s="1771"/>
      <c r="Z85" s="1791"/>
      <c r="AA85" s="1792"/>
      <c r="AB85" s="75"/>
      <c r="AC85" s="1796"/>
      <c r="AD85" s="51"/>
      <c r="AE85" s="59"/>
      <c r="AF85" s="208"/>
    </row>
    <row r="86" spans="1:32" ht="15" customHeight="1">
      <c r="A86" s="209"/>
      <c r="C86" s="820"/>
      <c r="D86" s="139"/>
      <c r="E86" s="139"/>
      <c r="F86" s="139"/>
      <c r="G86" s="139"/>
      <c r="H86" s="139"/>
      <c r="I86" s="139"/>
      <c r="J86" s="139"/>
      <c r="K86" s="118"/>
      <c r="L86" s="118"/>
      <c r="M86" s="118"/>
      <c r="N86" s="141"/>
      <c r="O86" s="139"/>
      <c r="P86" s="208"/>
      <c r="Q86" s="209"/>
      <c r="R86" s="10"/>
      <c r="T86" s="319"/>
      <c r="U86" s="319"/>
      <c r="V86" s="1782"/>
      <c r="W86" s="75" t="s">
        <v>859</v>
      </c>
      <c r="X86" s="1791"/>
      <c r="Y86" s="1771"/>
      <c r="Z86" s="1791"/>
      <c r="AA86" s="1792"/>
      <c r="AB86" s="75" t="s">
        <v>859</v>
      </c>
      <c r="AC86" s="1796"/>
      <c r="AD86" s="51"/>
      <c r="AE86" s="59"/>
      <c r="AF86" s="208"/>
    </row>
    <row r="87" spans="1:32" ht="15" customHeight="1">
      <c r="A87" s="209"/>
      <c r="C87" s="1780">
        <v>5</v>
      </c>
      <c r="D87" s="1773" t="str">
        <f ca="1">OFFSET(Lexicon!B568,0,$C$1)</f>
        <v>How will the Performer receive timely Feedback?</v>
      </c>
      <c r="E87" s="1773"/>
      <c r="F87" s="1773"/>
      <c r="G87" s="1773"/>
      <c r="H87" s="1773"/>
      <c r="I87" s="139"/>
      <c r="J87" s="60"/>
      <c r="K87" s="1823"/>
      <c r="L87" s="1823"/>
      <c r="M87" s="1823"/>
      <c r="N87" s="1823"/>
      <c r="O87" s="139"/>
      <c r="P87" s="208"/>
      <c r="Q87" s="209"/>
      <c r="R87" s="10"/>
      <c r="T87" s="319"/>
      <c r="U87" s="319"/>
      <c r="V87" s="1782"/>
      <c r="W87" s="75"/>
      <c r="X87" s="1793"/>
      <c r="Y87" s="1804"/>
      <c r="Z87" s="1793"/>
      <c r="AA87" s="1794"/>
      <c r="AB87" s="74"/>
      <c r="AC87" s="1797"/>
      <c r="AD87" s="51"/>
      <c r="AE87" s="285"/>
      <c r="AF87" s="208"/>
    </row>
    <row r="88" spans="1:32" ht="15" customHeight="1">
      <c r="A88" s="209"/>
      <c r="C88" s="1780"/>
      <c r="D88" s="1773"/>
      <c r="E88" s="1773"/>
      <c r="F88" s="1773"/>
      <c r="G88" s="1773"/>
      <c r="H88" s="1773"/>
      <c r="I88" s="139"/>
      <c r="J88" s="60"/>
      <c r="K88" s="1849"/>
      <c r="L88" s="1849"/>
      <c r="M88" s="1849"/>
      <c r="N88" s="1849"/>
      <c r="O88" s="139"/>
      <c r="P88" s="208"/>
      <c r="Q88" s="209"/>
      <c r="R88" s="10"/>
      <c r="T88" s="319"/>
      <c r="U88" s="319"/>
      <c r="V88" s="1782"/>
      <c r="W88" s="76"/>
      <c r="X88" s="1784"/>
      <c r="Y88" s="1785"/>
      <c r="Z88" s="1789"/>
      <c r="AA88" s="1790"/>
      <c r="AB88" s="74"/>
      <c r="AC88" s="1795"/>
      <c r="AD88" s="51"/>
      <c r="AE88" s="285"/>
      <c r="AF88" s="208"/>
    </row>
    <row r="89" spans="1:32" ht="15" customHeight="1">
      <c r="A89" s="209"/>
      <c r="C89" s="820"/>
      <c r="D89" s="139"/>
      <c r="E89" s="139"/>
      <c r="F89" s="139"/>
      <c r="G89" s="139"/>
      <c r="H89" s="139"/>
      <c r="I89" s="139"/>
      <c r="J89" s="139"/>
      <c r="K89" s="118"/>
      <c r="L89" s="118"/>
      <c r="M89" s="118"/>
      <c r="N89" s="141"/>
      <c r="O89" s="139"/>
      <c r="P89" s="208"/>
      <c r="Q89" s="209"/>
      <c r="R89" s="10"/>
      <c r="T89" s="319"/>
      <c r="U89" s="319"/>
      <c r="V89" s="1782"/>
      <c r="W89" s="77" t="s">
        <v>861</v>
      </c>
      <c r="X89" s="1786"/>
      <c r="Y89" s="1770"/>
      <c r="Z89" s="1791"/>
      <c r="AA89" s="1792"/>
      <c r="AB89" s="77" t="s">
        <v>861</v>
      </c>
      <c r="AC89" s="1796"/>
      <c r="AD89" s="51"/>
      <c r="AE89" s="285"/>
      <c r="AF89" s="208"/>
    </row>
    <row r="90" spans="1:32" ht="15" customHeight="1">
      <c r="A90" s="209"/>
      <c r="C90" s="1780">
        <v>6</v>
      </c>
      <c r="D90" s="1773" t="str">
        <f ca="1">OFFSET(Lexicon!B569,0,$C$1)</f>
        <v>How will the Performer receive Feedback frequently enough to maintain or enhance performance?</v>
      </c>
      <c r="E90" s="1773"/>
      <c r="F90" s="1773"/>
      <c r="G90" s="1773"/>
      <c r="H90" s="1773"/>
      <c r="I90" s="139"/>
      <c r="J90" s="60"/>
      <c r="K90" s="1823"/>
      <c r="L90" s="1823"/>
      <c r="M90" s="1823"/>
      <c r="N90" s="1823"/>
      <c r="O90" s="139"/>
      <c r="P90" s="208"/>
      <c r="Q90" s="209"/>
      <c r="R90" s="10"/>
      <c r="T90" s="319"/>
      <c r="U90" s="319"/>
      <c r="V90" s="1782"/>
      <c r="W90" s="73"/>
      <c r="X90" s="1786"/>
      <c r="Y90" s="1770"/>
      <c r="Z90" s="1791"/>
      <c r="AA90" s="1792"/>
      <c r="AB90" s="860"/>
      <c r="AC90" s="1796"/>
      <c r="AD90" s="51"/>
      <c r="AE90" s="285"/>
      <c r="AF90" s="208"/>
    </row>
    <row r="91" spans="1:32" ht="15" customHeight="1">
      <c r="A91" s="209"/>
      <c r="C91" s="1780"/>
      <c r="D91" s="1773"/>
      <c r="E91" s="1773"/>
      <c r="F91" s="1773"/>
      <c r="G91" s="1773"/>
      <c r="H91" s="1773"/>
      <c r="I91" s="139"/>
      <c r="J91" s="60"/>
      <c r="K91" s="1849"/>
      <c r="L91" s="1849"/>
      <c r="M91" s="1849"/>
      <c r="N91" s="1849"/>
      <c r="O91" s="139"/>
      <c r="P91" s="208"/>
      <c r="Q91" s="209"/>
      <c r="R91" s="10"/>
      <c r="T91" s="319"/>
      <c r="U91" s="319"/>
      <c r="V91" s="1782"/>
      <c r="W91" s="73"/>
      <c r="X91" s="1786"/>
      <c r="Y91" s="1770"/>
      <c r="Z91" s="1791"/>
      <c r="AA91" s="1792"/>
      <c r="AB91" s="74"/>
      <c r="AC91" s="1796"/>
      <c r="AD91" s="51"/>
      <c r="AE91" s="285"/>
      <c r="AF91" s="208"/>
    </row>
    <row r="92" spans="1:32" ht="15" customHeight="1">
      <c r="A92" s="209"/>
      <c r="C92" s="820"/>
      <c r="D92" s="139"/>
      <c r="E92" s="139"/>
      <c r="F92" s="139"/>
      <c r="G92" s="139"/>
      <c r="H92" s="139"/>
      <c r="I92" s="139"/>
      <c r="J92" s="139"/>
      <c r="K92" s="118"/>
      <c r="L92" s="118"/>
      <c r="M92" s="118"/>
      <c r="N92" s="141"/>
      <c r="O92" s="139"/>
      <c r="P92" s="208"/>
      <c r="Q92" s="209"/>
      <c r="R92" s="10"/>
      <c r="T92" s="319"/>
      <c r="U92" s="319"/>
      <c r="V92" s="1782"/>
      <c r="W92" s="73"/>
      <c r="X92" s="1786"/>
      <c r="Y92" s="1770"/>
      <c r="Z92" s="1791"/>
      <c r="AA92" s="1792"/>
      <c r="AB92" s="74"/>
      <c r="AC92" s="1796"/>
      <c r="AD92" s="51"/>
      <c r="AE92" s="285"/>
      <c r="AF92" s="208"/>
    </row>
    <row r="93" spans="1:32" ht="15" customHeight="1">
      <c r="A93" s="209"/>
      <c r="C93" s="1780">
        <v>7</v>
      </c>
      <c r="D93" s="1773" t="str">
        <f ca="1">OFFSET(Lexicon!B570,0,$C$1)</f>
        <v>How will the Feedback be specific enough to influence performance?</v>
      </c>
      <c r="E93" s="1773"/>
      <c r="F93" s="1773"/>
      <c r="G93" s="1773"/>
      <c r="H93" s="1773"/>
      <c r="I93" s="139"/>
      <c r="J93" s="60"/>
      <c r="K93" s="1823"/>
      <c r="L93" s="1823"/>
      <c r="M93" s="1823"/>
      <c r="N93" s="1823"/>
      <c r="O93" s="139"/>
      <c r="P93" s="208"/>
      <c r="Q93" s="209"/>
      <c r="R93" s="10"/>
      <c r="T93" s="319"/>
      <c r="U93" s="319"/>
      <c r="V93" s="1782"/>
      <c r="W93" s="73"/>
      <c r="X93" s="1786"/>
      <c r="Y93" s="1770"/>
      <c r="Z93" s="1791"/>
      <c r="AA93" s="1792"/>
      <c r="AB93" s="74"/>
      <c r="AC93" s="1796"/>
      <c r="AD93" s="51"/>
      <c r="AE93" s="140"/>
      <c r="AF93" s="208"/>
    </row>
    <row r="94" spans="1:32" ht="15" customHeight="1">
      <c r="A94" s="209"/>
      <c r="C94" s="1780"/>
      <c r="D94" s="1773"/>
      <c r="E94" s="1773"/>
      <c r="F94" s="1773"/>
      <c r="G94" s="1773"/>
      <c r="H94" s="1773"/>
      <c r="I94" s="139"/>
      <c r="J94" s="60"/>
      <c r="K94" s="1849"/>
      <c r="L94" s="1849"/>
      <c r="M94" s="1849"/>
      <c r="N94" s="1849"/>
      <c r="O94" s="139"/>
      <c r="P94" s="208"/>
      <c r="Q94" s="209"/>
      <c r="R94" s="10"/>
      <c r="T94" s="319"/>
      <c r="U94" s="319"/>
      <c r="V94" s="1782"/>
      <c r="W94" s="73"/>
      <c r="X94" s="1786"/>
      <c r="Y94" s="1770"/>
      <c r="Z94" s="1791"/>
      <c r="AA94" s="1792"/>
      <c r="AB94" s="74"/>
      <c r="AC94" s="1796"/>
      <c r="AD94" s="51"/>
      <c r="AE94" s="140"/>
      <c r="AF94" s="208"/>
    </row>
    <row r="95" spans="1:32" ht="15" customHeight="1">
      <c r="A95" s="209"/>
      <c r="C95" s="820"/>
      <c r="D95" s="139"/>
      <c r="E95" s="139"/>
      <c r="F95" s="139"/>
      <c r="G95" s="139"/>
      <c r="H95" s="139"/>
      <c r="I95" s="139"/>
      <c r="J95" s="139"/>
      <c r="K95" s="118"/>
      <c r="L95" s="118"/>
      <c r="M95" s="118"/>
      <c r="N95" s="141"/>
      <c r="O95" s="139"/>
      <c r="P95" s="208"/>
      <c r="Q95" s="209"/>
      <c r="R95" s="10"/>
      <c r="T95" s="319"/>
      <c r="U95" s="319"/>
      <c r="V95" s="1783"/>
      <c r="W95" s="73"/>
      <c r="X95" s="1787"/>
      <c r="Y95" s="1788"/>
      <c r="Z95" s="1793"/>
      <c r="AA95" s="1794"/>
      <c r="AB95" s="74"/>
      <c r="AC95" s="1797"/>
      <c r="AD95" s="51"/>
      <c r="AE95" s="140"/>
      <c r="AF95" s="208"/>
    </row>
    <row r="96" spans="1:32" ht="12.75" customHeight="1">
      <c r="A96" s="209"/>
      <c r="C96" s="1780">
        <v>8</v>
      </c>
      <c r="D96" s="1773" t="str">
        <f ca="1">OFFSET(Lexicon!B571,0,$C$1)</f>
        <v>How will the Feedback include information about the value of the performance to the organisation?</v>
      </c>
      <c r="E96" s="1773"/>
      <c r="F96" s="1773"/>
      <c r="G96" s="1773"/>
      <c r="H96" s="1773"/>
      <c r="I96" s="139"/>
      <c r="J96" s="60"/>
      <c r="K96" s="1823"/>
      <c r="L96" s="1823"/>
      <c r="M96" s="1823"/>
      <c r="N96" s="1823"/>
      <c r="O96" s="139"/>
      <c r="P96" s="208"/>
      <c r="Q96" s="209"/>
      <c r="R96" s="10"/>
      <c r="T96" s="319"/>
      <c r="U96" s="319"/>
      <c r="V96" s="319"/>
      <c r="W96" s="319"/>
      <c r="X96" s="1768" t="str">
        <f ca="1">X76</f>
        <v>Immediate</v>
      </c>
      <c r="Y96" s="1768"/>
      <c r="Z96" s="1768" t="str">
        <f ca="1">Z76</f>
        <v>Delayed</v>
      </c>
      <c r="AA96" s="1768"/>
      <c r="AB96" s="78"/>
      <c r="AC96" s="78"/>
      <c r="AD96" s="51"/>
      <c r="AE96" s="140"/>
      <c r="AF96" s="208"/>
    </row>
    <row r="97" spans="1:35" ht="12.75" customHeight="1">
      <c r="A97" s="209"/>
      <c r="C97" s="1780"/>
      <c r="D97" s="1773"/>
      <c r="E97" s="1773"/>
      <c r="F97" s="1773"/>
      <c r="G97" s="1773"/>
      <c r="H97" s="1773"/>
      <c r="I97" s="139"/>
      <c r="J97" s="60"/>
      <c r="K97" s="1849"/>
      <c r="L97" s="1849"/>
      <c r="M97" s="1849"/>
      <c r="N97" s="1849"/>
      <c r="O97" s="139"/>
      <c r="P97" s="208"/>
      <c r="Q97" s="209"/>
      <c r="R97" s="10"/>
      <c r="S97" s="140"/>
      <c r="T97" s="140"/>
      <c r="U97" s="140"/>
      <c r="V97" s="140"/>
      <c r="W97" s="140"/>
      <c r="X97" s="140"/>
      <c r="Y97" s="140"/>
      <c r="Z97" s="844"/>
      <c r="AA97" s="844"/>
      <c r="AB97" s="844"/>
      <c r="AC97" s="140"/>
      <c r="AD97" s="805"/>
      <c r="AE97" s="140"/>
      <c r="AF97" s="208"/>
    </row>
    <row r="98" spans="1:35" ht="4.5" customHeight="1">
      <c r="A98" s="209"/>
      <c r="C98" s="820"/>
      <c r="D98" s="139"/>
      <c r="E98" s="139"/>
      <c r="F98" s="139"/>
      <c r="G98" s="139"/>
      <c r="H98" s="139"/>
      <c r="I98" s="139"/>
      <c r="J98" s="139"/>
      <c r="K98" s="118"/>
      <c r="L98" s="118"/>
      <c r="M98" s="118"/>
      <c r="N98" s="141"/>
      <c r="O98" s="139"/>
      <c r="P98" s="208"/>
      <c r="Q98" s="209"/>
      <c r="R98" s="10"/>
      <c r="S98" s="140"/>
      <c r="T98" s="140"/>
      <c r="U98" s="140"/>
      <c r="V98" s="140"/>
      <c r="W98" s="140"/>
      <c r="X98" s="140"/>
      <c r="Y98" s="140"/>
      <c r="Z98" s="140"/>
      <c r="AA98" s="140"/>
      <c r="AB98" s="140"/>
      <c r="AC98" s="844"/>
      <c r="AD98" s="805"/>
      <c r="AE98" s="140"/>
      <c r="AF98" s="208"/>
    </row>
    <row r="99" spans="1:35" ht="12.75" customHeight="1">
      <c r="A99" s="209"/>
      <c r="C99" s="1780">
        <v>9</v>
      </c>
      <c r="D99" s="1773" t="str">
        <f ca="1">OFFSET(Lexicon!B572,0,$C$1)</f>
        <v>How will we ensure the Feedback is communicated in a positive, non-threatening manner?</v>
      </c>
      <c r="E99" s="1773"/>
      <c r="F99" s="1773"/>
      <c r="G99" s="1773"/>
      <c r="H99" s="1773"/>
      <c r="I99" s="139"/>
      <c r="J99" s="60"/>
      <c r="K99" s="1823"/>
      <c r="L99" s="1823"/>
      <c r="M99" s="1823"/>
      <c r="N99" s="1823"/>
      <c r="O99" s="139"/>
      <c r="P99" s="208"/>
      <c r="Q99" s="209"/>
      <c r="R99" s="10"/>
      <c r="S99" s="140"/>
      <c r="T99" s="140"/>
      <c r="U99" s="140"/>
      <c r="V99" s="140"/>
      <c r="W99" s="140"/>
      <c r="X99" s="140"/>
      <c r="Y99" s="140"/>
      <c r="Z99" s="140"/>
      <c r="AA99" s="140"/>
      <c r="AB99" s="140"/>
      <c r="AC99" s="140"/>
      <c r="AD99" s="140"/>
      <c r="AE99" s="140"/>
      <c r="AF99" s="208"/>
    </row>
    <row r="100" spans="1:35" ht="12.75" customHeight="1">
      <c r="A100" s="209"/>
      <c r="C100" s="1780"/>
      <c r="D100" s="1773"/>
      <c r="E100" s="1773"/>
      <c r="F100" s="1773"/>
      <c r="G100" s="1773"/>
      <c r="H100" s="1773"/>
      <c r="I100" s="139"/>
      <c r="J100" s="60"/>
      <c r="K100" s="1823"/>
      <c r="L100" s="1823"/>
      <c r="M100" s="1823"/>
      <c r="N100" s="1823"/>
      <c r="O100" s="139"/>
      <c r="P100" s="208"/>
      <c r="Q100" s="209"/>
      <c r="R100" s="10"/>
      <c r="S100" s="140"/>
      <c r="T100" s="140"/>
      <c r="U100" s="140"/>
      <c r="V100" s="140"/>
      <c r="W100" s="140"/>
      <c r="X100" s="140"/>
      <c r="Y100" s="140"/>
      <c r="Z100" s="140"/>
      <c r="AA100" s="140"/>
      <c r="AB100" s="140"/>
      <c r="AC100" s="140"/>
      <c r="AD100" s="140"/>
      <c r="AE100" s="140"/>
      <c r="AF100" s="208"/>
    </row>
    <row r="101" spans="1:35" ht="4.5" customHeight="1" thickBot="1">
      <c r="A101" s="209"/>
      <c r="C101" s="824"/>
      <c r="D101" s="142"/>
      <c r="E101" s="142"/>
      <c r="F101" s="142"/>
      <c r="G101" s="142"/>
      <c r="H101" s="142"/>
      <c r="I101" s="140"/>
      <c r="J101" s="140"/>
      <c r="K101" s="57"/>
      <c r="L101" s="57"/>
      <c r="M101" s="57"/>
      <c r="N101" s="142"/>
      <c r="O101" s="139"/>
      <c r="P101" s="208"/>
      <c r="Q101" s="209"/>
      <c r="R101" s="10"/>
      <c r="S101" s="140"/>
      <c r="T101" s="140"/>
      <c r="U101" s="140"/>
      <c r="V101" s="140"/>
      <c r="W101" s="140"/>
      <c r="X101" s="140"/>
      <c r="Y101" s="140"/>
      <c r="Z101" s="140"/>
      <c r="AA101" s="140"/>
      <c r="AB101" s="140"/>
      <c r="AC101" s="140"/>
      <c r="AD101" s="140"/>
      <c r="AE101" s="140"/>
      <c r="AF101" s="208"/>
    </row>
    <row r="102" spans="1:35" ht="9.75" customHeight="1">
      <c r="A102" s="209"/>
      <c r="C102" s="820"/>
      <c r="D102" s="139"/>
      <c r="E102" s="139"/>
      <c r="F102" s="139"/>
      <c r="G102" s="139"/>
      <c r="H102" s="139"/>
      <c r="I102" s="139"/>
      <c r="J102" s="139"/>
      <c r="K102" s="139"/>
      <c r="L102" s="139"/>
      <c r="M102" s="139"/>
      <c r="N102" s="51"/>
      <c r="O102" s="139"/>
      <c r="P102" s="806"/>
      <c r="Q102" s="209"/>
      <c r="R102" s="10"/>
      <c r="S102" s="140"/>
      <c r="T102" s="140"/>
      <c r="U102" s="140"/>
      <c r="V102" s="140"/>
      <c r="W102" s="140"/>
      <c r="X102" s="140"/>
      <c r="Y102" s="140"/>
      <c r="Z102" s="140"/>
      <c r="AA102" s="140"/>
      <c r="AB102" s="140"/>
      <c r="AC102" s="140"/>
      <c r="AD102" s="140"/>
      <c r="AE102" s="140"/>
      <c r="AF102" s="806"/>
    </row>
    <row r="103" spans="1:35" ht="9.75" customHeight="1">
      <c r="A103" s="209"/>
      <c r="B103" s="209"/>
      <c r="C103" s="829"/>
      <c r="D103" s="806"/>
      <c r="E103" s="806"/>
      <c r="F103" s="806"/>
      <c r="G103" s="806"/>
      <c r="H103" s="806"/>
      <c r="I103" s="806"/>
      <c r="J103" s="806"/>
      <c r="K103" s="806"/>
      <c r="L103" s="806"/>
      <c r="M103" s="806"/>
      <c r="N103" s="830"/>
      <c r="O103" s="806"/>
      <c r="P103" s="806"/>
      <c r="Q103" s="209"/>
      <c r="R103" s="209"/>
      <c r="S103" s="829"/>
      <c r="T103" s="806"/>
      <c r="U103" s="806"/>
      <c r="V103" s="806"/>
      <c r="W103" s="806"/>
      <c r="X103" s="806"/>
      <c r="Y103" s="806"/>
      <c r="Z103" s="806"/>
      <c r="AA103" s="853"/>
      <c r="AB103" s="853"/>
      <c r="AC103" s="853"/>
      <c r="AD103" s="830"/>
      <c r="AE103" s="806"/>
      <c r="AF103" s="806"/>
      <c r="AG103" s="208"/>
    </row>
    <row r="104" spans="1:35" ht="12" customHeight="1">
      <c r="A104" s="209"/>
      <c r="C104" s="820"/>
      <c r="D104" s="139"/>
      <c r="E104" s="139"/>
      <c r="F104" s="139"/>
      <c r="G104" s="139"/>
      <c r="H104" s="139"/>
      <c r="I104" s="139"/>
      <c r="J104" s="139"/>
      <c r="K104" s="139"/>
      <c r="L104" s="139"/>
      <c r="M104" s="139"/>
      <c r="N104" s="51"/>
      <c r="O104" s="139"/>
      <c r="P104" s="806"/>
      <c r="R104" s="10"/>
      <c r="S104" s="1780"/>
      <c r="T104" s="1773">
        <f ca="1">OFFSET(Lexicon!R556,0,$C$1)</f>
        <v>0</v>
      </c>
      <c r="U104" s="1773"/>
      <c r="V104" s="1773"/>
      <c r="W104" s="1773"/>
      <c r="X104" s="1773"/>
      <c r="Y104" s="319"/>
      <c r="Z104" s="60"/>
      <c r="AA104" s="805"/>
      <c r="AB104" s="805"/>
      <c r="AC104" s="805"/>
      <c r="AD104" s="51"/>
      <c r="AE104" s="319"/>
      <c r="AF104" s="319"/>
    </row>
    <row r="105" spans="1:35" ht="12" customHeight="1">
      <c r="A105" s="209"/>
      <c r="C105" s="820"/>
      <c r="D105" s="139"/>
      <c r="E105" s="139"/>
      <c r="F105" s="139"/>
      <c r="G105" s="139"/>
      <c r="H105" s="139"/>
      <c r="I105" s="139"/>
      <c r="J105" s="139"/>
      <c r="K105" s="139"/>
      <c r="L105" s="139"/>
      <c r="M105" s="139"/>
      <c r="N105" s="51"/>
      <c r="O105" s="139"/>
      <c r="P105" s="806"/>
      <c r="R105" s="10"/>
      <c r="S105" s="1780"/>
      <c r="T105" s="1773"/>
      <c r="U105" s="1773"/>
      <c r="V105" s="1773"/>
      <c r="W105" s="1773"/>
      <c r="X105" s="1773"/>
      <c r="Y105" s="319"/>
      <c r="Z105" s="60"/>
      <c r="AA105" s="805"/>
      <c r="AB105" s="805"/>
      <c r="AC105" s="805"/>
      <c r="AD105" s="51"/>
      <c r="AE105" s="319"/>
      <c r="AF105" s="319"/>
    </row>
    <row r="106" spans="1:35" ht="6.75" customHeight="1">
      <c r="A106" s="209"/>
      <c r="C106" s="841"/>
      <c r="D106" s="140"/>
      <c r="E106" s="140"/>
      <c r="F106" s="140"/>
      <c r="G106" s="140"/>
      <c r="H106" s="140"/>
      <c r="I106" s="140"/>
      <c r="J106" s="140"/>
      <c r="K106" s="140"/>
      <c r="L106" s="140"/>
      <c r="M106" s="140"/>
      <c r="N106" s="844"/>
      <c r="O106" s="140"/>
      <c r="P106" s="205"/>
      <c r="R106" s="10"/>
      <c r="S106" s="851"/>
      <c r="T106" s="140"/>
      <c r="U106" s="140"/>
      <c r="V106" s="140"/>
      <c r="W106" s="140"/>
      <c r="X106" s="140"/>
      <c r="Y106" s="140"/>
      <c r="Z106" s="140"/>
      <c r="AA106" s="838"/>
      <c r="AB106" s="838"/>
      <c r="AC106" s="838"/>
      <c r="AD106" s="844"/>
      <c r="AE106" s="140"/>
      <c r="AF106" s="140"/>
      <c r="AG106" s="191"/>
      <c r="AH106" s="191"/>
      <c r="AI106" s="191"/>
    </row>
    <row r="107" spans="1:35" ht="15">
      <c r="A107" s="209"/>
      <c r="C107" s="841"/>
      <c r="D107" s="140"/>
      <c r="E107" s="140"/>
      <c r="F107" s="140"/>
      <c r="G107" s="140"/>
      <c r="H107" s="140"/>
      <c r="I107" s="140"/>
      <c r="J107" s="140"/>
      <c r="K107" s="140"/>
      <c r="L107" s="140"/>
      <c r="M107" s="140"/>
      <c r="N107" s="844"/>
      <c r="O107" s="140"/>
      <c r="P107" s="205"/>
      <c r="R107" s="10"/>
      <c r="S107" s="851"/>
      <c r="T107" s="140"/>
      <c r="U107" s="140"/>
      <c r="V107" s="140"/>
      <c r="W107" s="140"/>
      <c r="X107" s="140"/>
      <c r="Y107" s="140"/>
      <c r="Z107" s="140"/>
      <c r="AA107" s="838"/>
      <c r="AB107" s="838"/>
      <c r="AC107" s="838"/>
      <c r="AD107" s="844"/>
      <c r="AE107" s="140"/>
      <c r="AF107" s="140"/>
      <c r="AG107" s="191"/>
      <c r="AH107" s="191"/>
      <c r="AI107" s="191"/>
    </row>
    <row r="108" spans="1:35" ht="18.75" customHeight="1">
      <c r="C108" s="1774"/>
      <c r="D108" s="1774"/>
      <c r="E108" s="1774"/>
      <c r="F108" s="1774"/>
      <c r="G108" s="1774"/>
      <c r="H108" s="1774"/>
      <c r="I108" s="1774"/>
      <c r="J108" s="1775"/>
      <c r="K108" s="802"/>
      <c r="L108" s="802"/>
      <c r="M108" s="802"/>
      <c r="N108" s="79"/>
      <c r="O108" s="802"/>
      <c r="P108" s="191"/>
      <c r="S108" s="1774"/>
      <c r="T108" s="1774"/>
      <c r="U108" s="1774"/>
      <c r="V108" s="1774"/>
      <c r="W108" s="1774"/>
      <c r="X108" s="1774"/>
      <c r="Y108" s="1774"/>
      <c r="Z108" s="1775"/>
      <c r="AA108" s="119"/>
      <c r="AB108" s="119"/>
      <c r="AC108" s="119"/>
      <c r="AD108" s="79"/>
      <c r="AE108" s="802"/>
      <c r="AF108" s="191"/>
      <c r="AG108" s="191"/>
      <c r="AH108" s="191"/>
      <c r="AI108" s="191"/>
    </row>
    <row r="109" spans="1:35" ht="15">
      <c r="C109" s="823"/>
      <c r="D109" s="80"/>
      <c r="E109" s="80"/>
      <c r="F109" s="80"/>
      <c r="G109" s="80"/>
      <c r="H109" s="80"/>
      <c r="I109" s="80"/>
      <c r="J109" s="1775"/>
      <c r="K109" s="802"/>
      <c r="L109" s="802"/>
      <c r="M109" s="802"/>
      <c r="N109" s="79"/>
      <c r="O109" s="802"/>
      <c r="P109" s="191"/>
      <c r="S109" s="823"/>
      <c r="T109" s="80"/>
      <c r="U109" s="80"/>
      <c r="V109" s="80"/>
      <c r="W109" s="80"/>
      <c r="X109" s="80"/>
      <c r="Y109" s="80"/>
      <c r="Z109" s="1775"/>
      <c r="AA109" s="119"/>
      <c r="AB109" s="119"/>
      <c r="AC109" s="119"/>
      <c r="AD109" s="79"/>
      <c r="AE109" s="802"/>
      <c r="AF109" s="191"/>
      <c r="AG109" s="191"/>
      <c r="AH109" s="191"/>
      <c r="AI109" s="191"/>
    </row>
    <row r="110" spans="1:35" ht="15">
      <c r="C110" s="1776"/>
      <c r="D110" s="1776"/>
      <c r="E110" s="1776"/>
      <c r="F110" s="1776"/>
      <c r="G110" s="1776"/>
      <c r="H110" s="1776"/>
      <c r="I110" s="80"/>
      <c r="J110" s="1775"/>
      <c r="K110" s="802"/>
      <c r="L110" s="802"/>
      <c r="M110" s="802"/>
      <c r="N110" s="79"/>
      <c r="O110" s="802"/>
      <c r="P110" s="191"/>
      <c r="S110" s="1776"/>
      <c r="T110" s="1776"/>
      <c r="U110" s="1776"/>
      <c r="V110" s="1776"/>
      <c r="W110" s="1776"/>
      <c r="X110" s="1776"/>
      <c r="Y110" s="80"/>
      <c r="Z110" s="1775"/>
      <c r="AA110" s="119"/>
      <c r="AB110" s="119"/>
      <c r="AC110" s="119"/>
      <c r="AD110" s="79"/>
      <c r="AE110" s="802"/>
      <c r="AF110" s="191"/>
      <c r="AG110" s="191"/>
      <c r="AH110" s="191"/>
      <c r="AI110" s="191"/>
    </row>
    <row r="111" spans="1:35" ht="12.75" customHeight="1">
      <c r="C111" s="841"/>
      <c r="D111" s="140"/>
      <c r="E111" s="140"/>
      <c r="F111" s="140"/>
      <c r="G111" s="140"/>
      <c r="H111" s="140"/>
      <c r="I111" s="140"/>
      <c r="J111" s="140"/>
      <c r="K111" s="140"/>
      <c r="L111" s="140"/>
      <c r="M111" s="140"/>
      <c r="N111" s="844"/>
      <c r="O111" s="140"/>
      <c r="P111" s="140"/>
      <c r="S111" s="851"/>
      <c r="T111" s="140"/>
      <c r="U111" s="140"/>
      <c r="V111" s="140"/>
      <c r="W111" s="140"/>
      <c r="X111" s="140"/>
      <c r="Y111" s="140"/>
      <c r="Z111" s="140"/>
      <c r="AA111" s="838"/>
      <c r="AB111" s="838"/>
      <c r="AC111" s="838"/>
      <c r="AD111" s="844"/>
      <c r="AE111" s="140"/>
      <c r="AF111" s="140"/>
      <c r="AG111" s="191"/>
      <c r="AH111" s="191"/>
      <c r="AI111" s="191"/>
    </row>
    <row r="112" spans="1:35" ht="12.75" customHeight="1">
      <c r="C112" s="841"/>
      <c r="D112" s="140"/>
      <c r="E112" s="140"/>
      <c r="F112" s="140"/>
      <c r="G112" s="140"/>
      <c r="H112" s="140"/>
      <c r="I112" s="140"/>
      <c r="J112" s="140"/>
      <c r="K112" s="140"/>
      <c r="L112" s="1769"/>
      <c r="M112" s="1769"/>
      <c r="N112" s="1769"/>
      <c r="O112" s="140"/>
      <c r="P112" s="140"/>
      <c r="S112" s="819"/>
      <c r="T112" s="140"/>
      <c r="U112" s="140"/>
      <c r="V112" s="140"/>
      <c r="W112" s="140"/>
      <c r="X112" s="140"/>
      <c r="Y112" s="140"/>
      <c r="Z112" s="140"/>
      <c r="AA112" s="838"/>
      <c r="AB112" s="838"/>
      <c r="AC112" s="838"/>
      <c r="AD112" s="78"/>
      <c r="AE112" s="140"/>
      <c r="AF112" s="140"/>
      <c r="AG112" s="191"/>
      <c r="AH112" s="191"/>
      <c r="AI112" s="191"/>
    </row>
    <row r="113" spans="3:35" ht="12.75" customHeight="1">
      <c r="C113" s="841"/>
      <c r="D113" s="140"/>
      <c r="E113" s="140"/>
      <c r="F113" s="78"/>
      <c r="G113" s="78"/>
      <c r="H113" s="1769"/>
      <c r="I113" s="1769"/>
      <c r="J113" s="1769"/>
      <c r="K113" s="1769"/>
      <c r="L113" s="1769"/>
      <c r="M113" s="1769"/>
      <c r="N113" s="1769"/>
      <c r="O113" s="140"/>
      <c r="P113" s="140"/>
      <c r="S113" s="851"/>
      <c r="T113" s="140"/>
      <c r="U113" s="140"/>
      <c r="V113" s="140"/>
      <c r="W113" s="140"/>
      <c r="X113" s="140"/>
      <c r="Y113" s="140"/>
      <c r="Z113" s="140"/>
      <c r="AA113" s="838"/>
      <c r="AB113" s="838"/>
      <c r="AC113" s="838"/>
      <c r="AD113" s="78"/>
      <c r="AE113" s="140"/>
      <c r="AF113" s="140"/>
      <c r="AG113" s="191"/>
      <c r="AH113" s="191"/>
      <c r="AI113" s="191"/>
    </row>
    <row r="114" spans="3:35" ht="12.75" customHeight="1">
      <c r="C114" s="841"/>
      <c r="D114" s="140"/>
      <c r="E114" s="140"/>
      <c r="F114" s="1777"/>
      <c r="G114" s="73"/>
      <c r="H114" s="1770"/>
      <c r="I114" s="1770"/>
      <c r="J114" s="1771"/>
      <c r="K114" s="1771"/>
      <c r="L114" s="74"/>
      <c r="M114" s="1770"/>
      <c r="N114" s="844"/>
      <c r="O114" s="140"/>
      <c r="P114" s="140"/>
      <c r="S114" s="1772"/>
      <c r="T114" s="1773"/>
      <c r="U114" s="1773"/>
      <c r="V114" s="1773"/>
      <c r="W114" s="1773"/>
      <c r="X114" s="1773"/>
      <c r="Y114" s="140"/>
      <c r="Z114" s="60"/>
      <c r="AA114" s="805"/>
      <c r="AB114" s="805"/>
      <c r="AC114" s="805"/>
      <c r="AD114" s="844"/>
      <c r="AE114" s="140"/>
      <c r="AF114" s="140"/>
      <c r="AG114" s="191"/>
      <c r="AH114" s="191"/>
      <c r="AI114" s="191"/>
    </row>
    <row r="115" spans="3:35" ht="12.75" customHeight="1">
      <c r="C115" s="841"/>
      <c r="D115" s="140"/>
      <c r="E115" s="140"/>
      <c r="F115" s="1777"/>
      <c r="G115" s="73"/>
      <c r="H115" s="1770"/>
      <c r="I115" s="1770"/>
      <c r="J115" s="1771"/>
      <c r="K115" s="1771"/>
      <c r="L115" s="74"/>
      <c r="M115" s="1770"/>
      <c r="N115" s="844"/>
      <c r="O115" s="140"/>
      <c r="P115" s="140"/>
      <c r="S115" s="1772"/>
      <c r="T115" s="1773"/>
      <c r="U115" s="1773"/>
      <c r="V115" s="1773"/>
      <c r="W115" s="1773"/>
      <c r="X115" s="1773"/>
      <c r="Y115" s="140"/>
      <c r="Z115" s="60"/>
      <c r="AA115" s="805"/>
      <c r="AB115" s="805"/>
      <c r="AC115" s="805"/>
      <c r="AD115" s="844"/>
      <c r="AE115" s="140"/>
      <c r="AF115" s="140"/>
      <c r="AG115" s="191"/>
      <c r="AH115" s="191"/>
      <c r="AI115" s="191"/>
    </row>
    <row r="116" spans="3:35" ht="12.75" customHeight="1">
      <c r="C116" s="841"/>
      <c r="D116" s="140"/>
      <c r="E116" s="140"/>
      <c r="F116" s="1777"/>
      <c r="G116" s="73"/>
      <c r="H116" s="1770"/>
      <c r="I116" s="1770"/>
      <c r="J116" s="1771"/>
      <c r="K116" s="1771"/>
      <c r="L116" s="74"/>
      <c r="M116" s="1770"/>
      <c r="N116" s="844"/>
      <c r="O116" s="140"/>
      <c r="P116" s="140"/>
      <c r="S116" s="841"/>
      <c r="T116" s="140"/>
      <c r="U116" s="140"/>
      <c r="V116" s="140"/>
      <c r="W116" s="140"/>
      <c r="X116" s="140"/>
      <c r="Y116" s="140"/>
      <c r="Z116" s="140"/>
      <c r="AA116" s="838"/>
      <c r="AB116" s="838"/>
      <c r="AC116" s="838"/>
      <c r="AD116" s="844"/>
      <c r="AE116" s="140"/>
      <c r="AF116" s="140"/>
      <c r="AG116" s="191"/>
      <c r="AH116" s="191"/>
      <c r="AI116" s="191"/>
    </row>
    <row r="117" spans="3:35" ht="12.75" customHeight="1">
      <c r="C117" s="841"/>
      <c r="D117" s="140"/>
      <c r="E117" s="140"/>
      <c r="F117" s="1777"/>
      <c r="G117" s="73"/>
      <c r="H117" s="1770"/>
      <c r="I117" s="1770"/>
      <c r="J117" s="1771"/>
      <c r="K117" s="1771"/>
      <c r="L117" s="74"/>
      <c r="M117" s="1770"/>
      <c r="N117" s="844"/>
      <c r="O117" s="140"/>
      <c r="P117" s="140"/>
      <c r="S117" s="1772"/>
      <c r="T117" s="1773"/>
      <c r="U117" s="1773"/>
      <c r="V117" s="1773"/>
      <c r="W117" s="1773"/>
      <c r="X117" s="1773"/>
      <c r="Y117" s="140"/>
      <c r="Z117" s="60"/>
      <c r="AA117" s="805"/>
      <c r="AB117" s="805"/>
      <c r="AC117" s="805"/>
      <c r="AD117" s="844"/>
      <c r="AE117" s="140"/>
      <c r="AF117" s="140"/>
      <c r="AG117" s="191"/>
      <c r="AH117" s="191"/>
      <c r="AI117" s="191"/>
    </row>
    <row r="118" spans="3:35" ht="12.75" customHeight="1">
      <c r="C118" s="841"/>
      <c r="D118" s="140"/>
      <c r="E118" s="140"/>
      <c r="F118" s="1777"/>
      <c r="G118" s="73"/>
      <c r="H118" s="1770"/>
      <c r="I118" s="1770"/>
      <c r="J118" s="1771"/>
      <c r="K118" s="1771"/>
      <c r="L118" s="74"/>
      <c r="M118" s="1770"/>
      <c r="N118" s="844"/>
      <c r="O118" s="140"/>
      <c r="P118" s="140"/>
      <c r="S118" s="1772"/>
      <c r="T118" s="1773"/>
      <c r="U118" s="1773"/>
      <c r="V118" s="1773"/>
      <c r="W118" s="1773"/>
      <c r="X118" s="1773"/>
      <c r="Y118" s="140"/>
      <c r="Z118" s="60"/>
      <c r="AA118" s="805"/>
      <c r="AB118" s="805"/>
      <c r="AC118" s="805"/>
      <c r="AD118" s="844"/>
      <c r="AE118" s="140"/>
      <c r="AF118" s="140"/>
      <c r="AG118" s="191"/>
      <c r="AH118" s="191"/>
      <c r="AI118" s="191"/>
    </row>
    <row r="119" spans="3:35" ht="12.75" customHeight="1">
      <c r="C119" s="841"/>
      <c r="D119" s="140"/>
      <c r="E119" s="140"/>
      <c r="F119" s="1777"/>
      <c r="G119" s="73"/>
      <c r="H119" s="1770"/>
      <c r="I119" s="1770"/>
      <c r="J119" s="1771"/>
      <c r="K119" s="1771"/>
      <c r="L119" s="74"/>
      <c r="M119" s="1770"/>
      <c r="N119" s="844"/>
      <c r="O119" s="140"/>
      <c r="P119" s="140"/>
      <c r="S119" s="841"/>
      <c r="T119" s="140"/>
      <c r="U119" s="140"/>
      <c r="V119" s="140"/>
      <c r="W119" s="140"/>
      <c r="X119" s="140"/>
      <c r="Y119" s="140"/>
      <c r="Z119" s="140"/>
      <c r="AA119" s="838"/>
      <c r="AB119" s="838"/>
      <c r="AC119" s="838"/>
      <c r="AD119" s="844"/>
      <c r="AE119" s="140"/>
      <c r="AF119" s="140"/>
      <c r="AG119" s="191"/>
      <c r="AH119" s="191"/>
      <c r="AI119" s="191"/>
    </row>
    <row r="120" spans="3:35" ht="12.75" customHeight="1">
      <c r="C120" s="851"/>
      <c r="D120" s="140"/>
      <c r="E120" s="140"/>
      <c r="F120" s="1777"/>
      <c r="G120" s="76"/>
      <c r="H120" s="1770"/>
      <c r="I120" s="1770"/>
      <c r="J120" s="1771"/>
      <c r="K120" s="1771"/>
      <c r="L120" s="76"/>
      <c r="M120" s="1770"/>
      <c r="N120" s="844"/>
      <c r="O120" s="140"/>
      <c r="P120" s="140"/>
      <c r="S120" s="1772"/>
      <c r="T120" s="1773"/>
      <c r="U120" s="1773"/>
      <c r="V120" s="1773"/>
      <c r="W120" s="1773"/>
      <c r="X120" s="1773"/>
      <c r="Y120" s="140"/>
      <c r="Z120" s="60"/>
      <c r="AA120" s="805"/>
      <c r="AB120" s="805"/>
      <c r="AC120" s="805"/>
      <c r="AD120" s="844"/>
      <c r="AE120" s="140"/>
      <c r="AF120" s="140"/>
      <c r="AG120" s="191"/>
      <c r="AH120" s="191"/>
      <c r="AI120" s="191"/>
    </row>
    <row r="121" spans="3:35" ht="12.75" customHeight="1">
      <c r="C121" s="851"/>
      <c r="D121" s="140"/>
      <c r="E121" s="140"/>
      <c r="F121" s="1777"/>
      <c r="G121" s="76"/>
      <c r="H121" s="1770"/>
      <c r="I121" s="1770"/>
      <c r="J121" s="1771"/>
      <c r="K121" s="1771"/>
      <c r="L121" s="74"/>
      <c r="M121" s="1770"/>
      <c r="N121" s="844"/>
      <c r="O121" s="140"/>
      <c r="P121" s="140"/>
      <c r="S121" s="1772"/>
      <c r="T121" s="1773"/>
      <c r="U121" s="1773"/>
      <c r="V121" s="1773"/>
      <c r="W121" s="1773"/>
      <c r="X121" s="1773"/>
      <c r="Y121" s="140"/>
      <c r="Z121" s="60"/>
      <c r="AA121" s="805"/>
      <c r="AB121" s="805"/>
      <c r="AC121" s="805"/>
      <c r="AD121" s="844"/>
      <c r="AE121" s="140"/>
      <c r="AF121" s="140"/>
      <c r="AG121" s="191"/>
      <c r="AH121" s="191"/>
      <c r="AI121" s="191"/>
    </row>
    <row r="122" spans="3:35" ht="12.75" customHeight="1">
      <c r="C122" s="851"/>
      <c r="D122" s="140"/>
      <c r="E122" s="140"/>
      <c r="F122" s="1777"/>
      <c r="G122" s="76"/>
      <c r="H122" s="1770"/>
      <c r="I122" s="1770"/>
      <c r="J122" s="1771"/>
      <c r="K122" s="1771"/>
      <c r="L122" s="74"/>
      <c r="M122" s="858"/>
      <c r="N122" s="844"/>
      <c r="O122" s="140"/>
      <c r="P122" s="140"/>
      <c r="S122" s="841"/>
      <c r="T122" s="140"/>
      <c r="U122" s="140"/>
      <c r="V122" s="140"/>
      <c r="W122" s="140"/>
      <c r="X122" s="140"/>
      <c r="Y122" s="140"/>
      <c r="Z122" s="140"/>
      <c r="AA122" s="838"/>
      <c r="AB122" s="838"/>
      <c r="AC122" s="838"/>
      <c r="AD122" s="844"/>
      <c r="AE122" s="140"/>
      <c r="AF122" s="140"/>
      <c r="AG122" s="191"/>
      <c r="AH122" s="191"/>
      <c r="AI122" s="191"/>
    </row>
    <row r="123" spans="3:35" ht="12.75" customHeight="1">
      <c r="C123" s="851"/>
      <c r="D123" s="140"/>
      <c r="E123" s="140"/>
      <c r="F123" s="1777"/>
      <c r="G123" s="77"/>
      <c r="H123" s="1770"/>
      <c r="I123" s="1770"/>
      <c r="J123" s="1771"/>
      <c r="K123" s="1771"/>
      <c r="L123" s="77"/>
      <c r="M123" s="858"/>
      <c r="N123" s="844"/>
      <c r="O123" s="140"/>
      <c r="P123" s="140"/>
      <c r="S123" s="1772"/>
      <c r="T123" s="1773"/>
      <c r="U123" s="1773"/>
      <c r="V123" s="1773"/>
      <c r="W123" s="1773"/>
      <c r="X123" s="1773"/>
      <c r="Y123" s="140"/>
      <c r="Z123" s="60"/>
      <c r="AA123" s="805"/>
      <c r="AB123" s="805"/>
      <c r="AC123" s="805"/>
      <c r="AD123" s="844"/>
      <c r="AE123" s="140"/>
      <c r="AF123" s="140"/>
      <c r="AG123" s="191"/>
      <c r="AH123" s="191"/>
      <c r="AI123" s="191"/>
    </row>
    <row r="124" spans="3:35" ht="12.75" customHeight="1">
      <c r="C124" s="851"/>
      <c r="D124" s="140"/>
      <c r="E124" s="140"/>
      <c r="F124" s="1777"/>
      <c r="G124" s="73"/>
      <c r="H124" s="1770"/>
      <c r="I124" s="1770"/>
      <c r="J124" s="1771"/>
      <c r="K124" s="1771"/>
      <c r="L124" s="74"/>
      <c r="M124" s="858"/>
      <c r="N124" s="844"/>
      <c r="O124" s="140"/>
      <c r="P124" s="140"/>
      <c r="S124" s="1772"/>
      <c r="T124" s="1773"/>
      <c r="U124" s="1773"/>
      <c r="V124" s="1773"/>
      <c r="W124" s="1773"/>
      <c r="X124" s="1773"/>
      <c r="Y124" s="140"/>
      <c r="Z124" s="60"/>
      <c r="AA124" s="805"/>
      <c r="AB124" s="805"/>
      <c r="AC124" s="805"/>
      <c r="AD124" s="844"/>
      <c r="AE124" s="140"/>
      <c r="AF124" s="140"/>
      <c r="AG124" s="191"/>
      <c r="AH124" s="191"/>
      <c r="AI124" s="191"/>
    </row>
    <row r="125" spans="3:35" ht="12.75" customHeight="1">
      <c r="C125" s="851"/>
      <c r="D125" s="140"/>
      <c r="E125" s="140"/>
      <c r="F125" s="1777"/>
      <c r="G125" s="73"/>
      <c r="H125" s="1770"/>
      <c r="I125" s="1770"/>
      <c r="J125" s="1771"/>
      <c r="K125" s="1771"/>
      <c r="L125" s="74"/>
      <c r="M125" s="858"/>
      <c r="N125" s="844"/>
      <c r="O125" s="140"/>
      <c r="P125" s="140"/>
      <c r="S125" s="841"/>
      <c r="T125" s="140"/>
      <c r="U125" s="140"/>
      <c r="V125" s="140"/>
      <c r="W125" s="140"/>
      <c r="X125" s="140"/>
      <c r="Y125" s="140"/>
      <c r="Z125" s="140"/>
      <c r="AA125" s="838"/>
      <c r="AB125" s="838"/>
      <c r="AC125" s="838"/>
      <c r="AD125" s="844"/>
      <c r="AE125" s="140"/>
      <c r="AF125" s="140"/>
      <c r="AG125" s="191"/>
      <c r="AH125" s="191"/>
      <c r="AI125" s="191"/>
    </row>
    <row r="126" spans="3:35" ht="12.75" customHeight="1">
      <c r="C126" s="1778"/>
      <c r="D126" s="1778"/>
      <c r="E126" s="1778"/>
      <c r="F126" s="1777"/>
      <c r="G126" s="73"/>
      <c r="H126" s="1770"/>
      <c r="I126" s="1770"/>
      <c r="J126" s="1771"/>
      <c r="K126" s="1771"/>
      <c r="L126" s="74"/>
      <c r="M126" s="858"/>
      <c r="N126" s="844"/>
      <c r="O126" s="140"/>
      <c r="P126" s="140"/>
      <c r="S126" s="841"/>
      <c r="T126" s="140"/>
      <c r="U126" s="140"/>
      <c r="V126" s="140"/>
      <c r="W126" s="140"/>
      <c r="X126" s="140"/>
      <c r="Y126" s="140"/>
      <c r="Z126" s="140"/>
      <c r="AA126" s="838"/>
      <c r="AB126" s="838"/>
      <c r="AC126" s="838"/>
      <c r="AD126" s="844"/>
      <c r="AE126" s="140"/>
      <c r="AF126" s="140"/>
      <c r="AG126" s="191"/>
      <c r="AH126" s="191"/>
      <c r="AI126" s="191"/>
    </row>
    <row r="127" spans="3:35" ht="12.75" customHeight="1">
      <c r="C127" s="1778"/>
      <c r="D127" s="1778"/>
      <c r="E127" s="1778"/>
      <c r="F127" s="1777"/>
      <c r="G127" s="73"/>
      <c r="H127" s="1770"/>
      <c r="I127" s="1770"/>
      <c r="J127" s="1771"/>
      <c r="K127" s="1771"/>
      <c r="L127" s="74"/>
      <c r="M127" s="858"/>
      <c r="N127" s="844"/>
      <c r="O127" s="140"/>
      <c r="P127" s="140"/>
      <c r="S127" s="819"/>
      <c r="T127" s="140"/>
      <c r="U127" s="140"/>
      <c r="V127" s="140"/>
      <c r="W127" s="140"/>
      <c r="X127" s="140"/>
      <c r="Y127" s="140"/>
      <c r="Z127" s="140"/>
      <c r="AA127" s="838"/>
      <c r="AB127" s="838"/>
      <c r="AC127" s="838"/>
      <c r="AD127" s="844"/>
      <c r="AE127" s="140"/>
      <c r="AF127" s="140"/>
      <c r="AG127" s="191"/>
      <c r="AH127" s="191"/>
      <c r="AI127" s="191"/>
    </row>
    <row r="128" spans="3:35" ht="12.75" customHeight="1">
      <c r="C128" s="851"/>
      <c r="D128" s="1779"/>
      <c r="E128" s="140"/>
      <c r="F128" s="1777"/>
      <c r="G128" s="73"/>
      <c r="H128" s="1770"/>
      <c r="I128" s="1770"/>
      <c r="J128" s="1771"/>
      <c r="K128" s="1771"/>
      <c r="L128" s="74"/>
      <c r="M128" s="858"/>
      <c r="N128" s="844"/>
      <c r="O128" s="140"/>
      <c r="P128" s="140"/>
      <c r="S128" s="841"/>
      <c r="T128" s="140"/>
      <c r="U128" s="140"/>
      <c r="V128" s="140"/>
      <c r="W128" s="140"/>
      <c r="X128" s="140"/>
      <c r="Y128" s="140"/>
      <c r="Z128" s="140"/>
      <c r="AA128" s="838"/>
      <c r="AB128" s="838"/>
      <c r="AC128" s="838"/>
      <c r="AD128" s="844"/>
      <c r="AE128" s="140"/>
      <c r="AF128" s="140"/>
      <c r="AG128" s="191"/>
      <c r="AH128" s="191"/>
      <c r="AI128" s="191"/>
    </row>
    <row r="129" spans="3:35" ht="12.75" customHeight="1">
      <c r="C129" s="851"/>
      <c r="D129" s="1779"/>
      <c r="E129" s="140"/>
      <c r="F129" s="1777"/>
      <c r="G129" s="73"/>
      <c r="H129" s="1770"/>
      <c r="I129" s="1770"/>
      <c r="J129" s="1771"/>
      <c r="K129" s="1771"/>
      <c r="L129" s="74"/>
      <c r="M129" s="858"/>
      <c r="N129" s="844"/>
      <c r="O129" s="140"/>
      <c r="P129" s="140"/>
      <c r="S129" s="1772"/>
      <c r="T129" s="1773"/>
      <c r="U129" s="1773"/>
      <c r="V129" s="1773"/>
      <c r="W129" s="1773"/>
      <c r="X129" s="1773"/>
      <c r="Y129" s="140"/>
      <c r="Z129" s="60"/>
      <c r="AA129" s="805"/>
      <c r="AB129" s="805"/>
      <c r="AC129" s="805"/>
      <c r="AD129" s="844"/>
      <c r="AE129" s="140"/>
      <c r="AF129" s="140"/>
      <c r="AG129" s="191"/>
      <c r="AH129" s="191"/>
      <c r="AI129" s="191"/>
    </row>
    <row r="130" spans="3:35" ht="12.75" customHeight="1">
      <c r="C130" s="851"/>
      <c r="D130" s="1779"/>
      <c r="E130" s="140"/>
      <c r="F130" s="140"/>
      <c r="G130" s="140"/>
      <c r="H130" s="1769"/>
      <c r="I130" s="1769"/>
      <c r="J130" s="1769"/>
      <c r="K130" s="1769"/>
      <c r="L130" s="78"/>
      <c r="M130" s="78"/>
      <c r="N130" s="844"/>
      <c r="O130" s="140"/>
      <c r="P130" s="140"/>
      <c r="S130" s="1772"/>
      <c r="T130" s="1773"/>
      <c r="U130" s="1773"/>
      <c r="V130" s="1773"/>
      <c r="W130" s="1773"/>
      <c r="X130" s="1773"/>
      <c r="Y130" s="140"/>
      <c r="Z130" s="60"/>
      <c r="AA130" s="805"/>
      <c r="AB130" s="805"/>
      <c r="AC130" s="805"/>
      <c r="AD130" s="844"/>
      <c r="AE130" s="140"/>
      <c r="AF130" s="140"/>
      <c r="AG130" s="191"/>
      <c r="AH130" s="191"/>
      <c r="AI130" s="191"/>
    </row>
    <row r="131" spans="3:35" ht="12.75" customHeight="1">
      <c r="C131" s="851"/>
      <c r="D131" s="1779"/>
      <c r="E131" s="140"/>
      <c r="F131" s="140"/>
      <c r="G131" s="140"/>
      <c r="H131" s="140"/>
      <c r="I131" s="140"/>
      <c r="J131" s="140"/>
      <c r="K131" s="140"/>
      <c r="L131" s="140"/>
      <c r="M131" s="140"/>
      <c r="N131" s="844"/>
      <c r="O131" s="140"/>
      <c r="P131" s="140"/>
      <c r="S131" s="841"/>
      <c r="T131" s="140"/>
      <c r="U131" s="140"/>
      <c r="V131" s="140"/>
      <c r="W131" s="140"/>
      <c r="X131" s="140"/>
      <c r="Y131" s="140"/>
      <c r="Z131" s="140"/>
      <c r="AA131" s="838"/>
      <c r="AB131" s="838"/>
      <c r="AC131" s="838"/>
      <c r="AD131" s="844"/>
      <c r="AE131" s="140"/>
      <c r="AF131" s="140"/>
      <c r="AG131" s="191"/>
      <c r="AH131" s="191"/>
      <c r="AI131" s="191"/>
    </row>
    <row r="132" spans="3:35" ht="12.75" customHeight="1">
      <c r="C132" s="851"/>
      <c r="D132" s="1779"/>
      <c r="E132" s="140"/>
      <c r="F132" s="140"/>
      <c r="G132" s="140"/>
      <c r="H132" s="140"/>
      <c r="I132" s="140"/>
      <c r="J132" s="140"/>
      <c r="K132" s="140"/>
      <c r="L132" s="140"/>
      <c r="M132" s="140"/>
      <c r="N132" s="844"/>
      <c r="O132" s="140"/>
      <c r="P132" s="140"/>
      <c r="S132" s="1772"/>
      <c r="T132" s="1773"/>
      <c r="U132" s="1773"/>
      <c r="V132" s="1773"/>
      <c r="W132" s="1773"/>
      <c r="X132" s="1773"/>
      <c r="Y132" s="140"/>
      <c r="Z132" s="60"/>
      <c r="AA132" s="805"/>
      <c r="AB132" s="805"/>
      <c r="AC132" s="805"/>
      <c r="AD132" s="844"/>
      <c r="AE132" s="140"/>
      <c r="AF132" s="140"/>
      <c r="AG132" s="191"/>
      <c r="AH132" s="191"/>
      <c r="AI132" s="191"/>
    </row>
    <row r="133" spans="3:35" ht="12.75" customHeight="1">
      <c r="C133" s="851"/>
      <c r="D133" s="1779"/>
      <c r="E133" s="140"/>
      <c r="F133" s="78"/>
      <c r="G133" s="78"/>
      <c r="H133" s="1769"/>
      <c r="I133" s="1769"/>
      <c r="J133" s="1769"/>
      <c r="K133" s="1769"/>
      <c r="L133" s="1769"/>
      <c r="M133" s="1769"/>
      <c r="N133" s="1769"/>
      <c r="O133" s="140"/>
      <c r="P133" s="140"/>
      <c r="S133" s="1772"/>
      <c r="T133" s="1773"/>
      <c r="U133" s="1773"/>
      <c r="V133" s="1773"/>
      <c r="W133" s="1773"/>
      <c r="X133" s="1773"/>
      <c r="Y133" s="140"/>
      <c r="Z133" s="60"/>
      <c r="AA133" s="805"/>
      <c r="AB133" s="805"/>
      <c r="AC133" s="805"/>
      <c r="AD133" s="78"/>
      <c r="AE133" s="140"/>
      <c r="AF133" s="140"/>
      <c r="AG133" s="191"/>
      <c r="AH133" s="191"/>
      <c r="AI133" s="191"/>
    </row>
    <row r="134" spans="3:35" ht="12.75" customHeight="1">
      <c r="C134" s="851"/>
      <c r="D134" s="1779"/>
      <c r="E134" s="140"/>
      <c r="F134" s="1777"/>
      <c r="G134" s="73"/>
      <c r="H134" s="1771"/>
      <c r="I134" s="1771"/>
      <c r="J134" s="1771"/>
      <c r="K134" s="1771"/>
      <c r="L134" s="74"/>
      <c r="M134" s="1770"/>
      <c r="N134" s="844"/>
      <c r="O134" s="140"/>
      <c r="P134" s="140"/>
      <c r="S134" s="841"/>
      <c r="T134" s="140"/>
      <c r="U134" s="140"/>
      <c r="V134" s="140"/>
      <c r="W134" s="140"/>
      <c r="X134" s="140"/>
      <c r="Y134" s="140"/>
      <c r="Z134" s="140"/>
      <c r="AA134" s="838"/>
      <c r="AB134" s="838"/>
      <c r="AC134" s="838"/>
      <c r="AD134" s="844"/>
      <c r="AE134" s="140"/>
      <c r="AF134" s="140"/>
      <c r="AG134" s="191"/>
      <c r="AH134" s="191"/>
      <c r="AI134" s="191"/>
    </row>
    <row r="135" spans="3:35" ht="12.75" customHeight="1">
      <c r="C135" s="851"/>
      <c r="D135" s="1779"/>
      <c r="E135" s="140"/>
      <c r="F135" s="1777"/>
      <c r="G135" s="73"/>
      <c r="H135" s="1771"/>
      <c r="I135" s="1771"/>
      <c r="J135" s="1771"/>
      <c r="K135" s="1771"/>
      <c r="L135" s="74"/>
      <c r="M135" s="1770"/>
      <c r="N135" s="844"/>
      <c r="O135" s="140"/>
      <c r="P135" s="140"/>
      <c r="S135" s="1772"/>
      <c r="T135" s="1773"/>
      <c r="U135" s="1773"/>
      <c r="V135" s="1773"/>
      <c r="W135" s="1773"/>
      <c r="X135" s="1773"/>
      <c r="Y135" s="140"/>
      <c r="Z135" s="60"/>
      <c r="AA135" s="805"/>
      <c r="AB135" s="805"/>
      <c r="AC135" s="805"/>
      <c r="AD135" s="844"/>
      <c r="AE135" s="140"/>
      <c r="AF135" s="140"/>
      <c r="AG135" s="191"/>
      <c r="AH135" s="191"/>
      <c r="AI135" s="191"/>
    </row>
    <row r="136" spans="3:35" ht="12.75" customHeight="1">
      <c r="C136" s="851"/>
      <c r="D136" s="140"/>
      <c r="E136" s="140"/>
      <c r="F136" s="1777"/>
      <c r="G136" s="73"/>
      <c r="H136" s="1771"/>
      <c r="I136" s="1771"/>
      <c r="J136" s="1771"/>
      <c r="K136" s="1771"/>
      <c r="L136" s="74"/>
      <c r="M136" s="1770"/>
      <c r="N136" s="844"/>
      <c r="O136" s="140"/>
      <c r="P136" s="140"/>
      <c r="S136" s="1772"/>
      <c r="T136" s="1773"/>
      <c r="U136" s="1773"/>
      <c r="V136" s="1773"/>
      <c r="W136" s="1773"/>
      <c r="X136" s="1773"/>
      <c r="Y136" s="140"/>
      <c r="Z136" s="60"/>
      <c r="AA136" s="805"/>
      <c r="AB136" s="805"/>
      <c r="AC136" s="805"/>
      <c r="AD136" s="844"/>
      <c r="AE136" s="140"/>
      <c r="AF136" s="140"/>
      <c r="AG136" s="191"/>
      <c r="AH136" s="191"/>
      <c r="AI136" s="191"/>
    </row>
    <row r="137" spans="3:35" ht="12.75" customHeight="1">
      <c r="C137" s="851"/>
      <c r="D137" s="140"/>
      <c r="E137" s="140"/>
      <c r="F137" s="1777"/>
      <c r="G137" s="73"/>
      <c r="H137" s="1771"/>
      <c r="I137" s="1771"/>
      <c r="J137" s="1771"/>
      <c r="K137" s="1771"/>
      <c r="L137" s="74"/>
      <c r="M137" s="1770"/>
      <c r="N137" s="844"/>
      <c r="O137" s="140"/>
      <c r="P137" s="140"/>
      <c r="S137" s="841"/>
      <c r="T137" s="140"/>
      <c r="U137" s="140"/>
      <c r="V137" s="140"/>
      <c r="W137" s="140"/>
      <c r="X137" s="140"/>
      <c r="Y137" s="140"/>
      <c r="Z137" s="140"/>
      <c r="AA137" s="838"/>
      <c r="AB137" s="838"/>
      <c r="AC137" s="838"/>
      <c r="AD137" s="844"/>
      <c r="AE137" s="140"/>
      <c r="AF137" s="140"/>
      <c r="AG137" s="191"/>
      <c r="AH137" s="191"/>
      <c r="AI137" s="191"/>
    </row>
    <row r="138" spans="3:35" ht="12.75" customHeight="1">
      <c r="C138" s="851"/>
      <c r="D138" s="140"/>
      <c r="E138" s="140"/>
      <c r="F138" s="1777"/>
      <c r="G138" s="73"/>
      <c r="H138" s="1771"/>
      <c r="I138" s="1771"/>
      <c r="J138" s="1771"/>
      <c r="K138" s="1771"/>
      <c r="L138" s="74"/>
      <c r="M138" s="1770"/>
      <c r="N138" s="844"/>
      <c r="O138" s="140"/>
      <c r="P138" s="140"/>
      <c r="S138" s="1772"/>
      <c r="T138" s="1773"/>
      <c r="U138" s="1773"/>
      <c r="V138" s="1773"/>
      <c r="W138" s="1773"/>
      <c r="X138" s="1773"/>
      <c r="Y138" s="140"/>
      <c r="Z138" s="60"/>
      <c r="AA138" s="805"/>
      <c r="AB138" s="805"/>
      <c r="AC138" s="805"/>
      <c r="AD138" s="844"/>
      <c r="AE138" s="140"/>
      <c r="AF138" s="140"/>
      <c r="AG138" s="191"/>
      <c r="AH138" s="191"/>
      <c r="AI138" s="191"/>
    </row>
    <row r="139" spans="3:35" ht="12.75" customHeight="1">
      <c r="C139" s="851"/>
      <c r="D139" s="140"/>
      <c r="E139" s="140"/>
      <c r="F139" s="1777"/>
      <c r="G139" s="73"/>
      <c r="H139" s="1771"/>
      <c r="I139" s="1771"/>
      <c r="J139" s="1771"/>
      <c r="K139" s="1771"/>
      <c r="L139" s="74"/>
      <c r="M139" s="1770"/>
      <c r="N139" s="844"/>
      <c r="O139" s="140"/>
      <c r="P139" s="140"/>
      <c r="S139" s="1772"/>
      <c r="T139" s="1773"/>
      <c r="U139" s="1773"/>
      <c r="V139" s="1773"/>
      <c r="W139" s="1773"/>
      <c r="X139" s="1773"/>
      <c r="Y139" s="140"/>
      <c r="Z139" s="60"/>
      <c r="AA139" s="805"/>
      <c r="AB139" s="805"/>
      <c r="AC139" s="805"/>
      <c r="AD139" s="844"/>
      <c r="AE139" s="140"/>
      <c r="AF139" s="140"/>
      <c r="AG139" s="191"/>
      <c r="AH139" s="191"/>
      <c r="AI139" s="191"/>
    </row>
    <row r="140" spans="3:35" ht="12.75" customHeight="1">
      <c r="C140" s="851"/>
      <c r="D140" s="140"/>
      <c r="E140" s="140"/>
      <c r="F140" s="1777"/>
      <c r="G140" s="76"/>
      <c r="H140" s="1771"/>
      <c r="I140" s="1771"/>
      <c r="J140" s="1771"/>
      <c r="K140" s="1771"/>
      <c r="L140" s="76"/>
      <c r="M140" s="1770"/>
      <c r="N140" s="844"/>
      <c r="O140" s="140"/>
      <c r="P140" s="140"/>
      <c r="S140" s="841"/>
      <c r="T140" s="140"/>
      <c r="U140" s="140"/>
      <c r="V140" s="140"/>
      <c r="W140" s="140"/>
      <c r="X140" s="140"/>
      <c r="Y140" s="140"/>
      <c r="Z140" s="140"/>
      <c r="AA140" s="838"/>
      <c r="AB140" s="838"/>
      <c r="AC140" s="838"/>
      <c r="AD140" s="844"/>
      <c r="AE140" s="140"/>
      <c r="AF140" s="140"/>
      <c r="AG140" s="191"/>
      <c r="AH140" s="191"/>
      <c r="AI140" s="191"/>
    </row>
    <row r="141" spans="3:35" ht="12.75" customHeight="1">
      <c r="C141" s="851"/>
      <c r="D141" s="140"/>
      <c r="E141" s="140"/>
      <c r="F141" s="1777"/>
      <c r="G141" s="76"/>
      <c r="H141" s="1771"/>
      <c r="I141" s="1771"/>
      <c r="J141" s="1771"/>
      <c r="K141" s="1771"/>
      <c r="L141" s="74"/>
      <c r="M141" s="1770"/>
      <c r="N141" s="844"/>
      <c r="O141" s="140"/>
      <c r="P141" s="140"/>
      <c r="S141" s="1772"/>
      <c r="T141" s="1773"/>
      <c r="U141" s="1773"/>
      <c r="V141" s="1773"/>
      <c r="W141" s="1773"/>
      <c r="X141" s="1773"/>
      <c r="Y141" s="140"/>
      <c r="Z141" s="60"/>
      <c r="AA141" s="805"/>
      <c r="AB141" s="805"/>
      <c r="AC141" s="805"/>
      <c r="AD141" s="844"/>
      <c r="AE141" s="140"/>
      <c r="AF141" s="140"/>
      <c r="AG141" s="191"/>
      <c r="AH141" s="191"/>
      <c r="AI141" s="191"/>
    </row>
    <row r="142" spans="3:35" ht="12.75" customHeight="1">
      <c r="C142" s="851"/>
      <c r="D142" s="140"/>
      <c r="E142" s="140"/>
      <c r="F142" s="1777"/>
      <c r="G142" s="76"/>
      <c r="H142" s="1770"/>
      <c r="I142" s="1770"/>
      <c r="J142" s="1771"/>
      <c r="K142" s="1771"/>
      <c r="L142" s="74"/>
      <c r="M142" s="1770"/>
      <c r="N142" s="844"/>
      <c r="O142" s="140"/>
      <c r="P142" s="140"/>
      <c r="S142" s="1772"/>
      <c r="T142" s="1773"/>
      <c r="U142" s="1773"/>
      <c r="V142" s="1773"/>
      <c r="W142" s="1773"/>
      <c r="X142" s="1773"/>
      <c r="Y142" s="140"/>
      <c r="Z142" s="60"/>
      <c r="AA142" s="805"/>
      <c r="AB142" s="805"/>
      <c r="AC142" s="805"/>
      <c r="AD142" s="844"/>
      <c r="AE142" s="140"/>
      <c r="AF142" s="140"/>
      <c r="AG142" s="191"/>
      <c r="AH142" s="191"/>
      <c r="AI142" s="191"/>
    </row>
    <row r="143" spans="3:35" ht="12.75" customHeight="1">
      <c r="C143" s="851"/>
      <c r="D143" s="140"/>
      <c r="E143" s="140"/>
      <c r="F143" s="1777"/>
      <c r="G143" s="77"/>
      <c r="H143" s="1770"/>
      <c r="I143" s="1770"/>
      <c r="J143" s="1771"/>
      <c r="K143" s="1771"/>
      <c r="L143" s="77"/>
      <c r="M143" s="1770"/>
      <c r="N143" s="844"/>
      <c r="O143" s="140"/>
      <c r="P143" s="140"/>
      <c r="S143" s="841"/>
      <c r="T143" s="140"/>
      <c r="U143" s="140"/>
      <c r="V143" s="140"/>
      <c r="W143" s="140"/>
      <c r="X143" s="140"/>
      <c r="Y143" s="140"/>
      <c r="Z143" s="140"/>
      <c r="AA143" s="838"/>
      <c r="AB143" s="838"/>
      <c r="AC143" s="838"/>
      <c r="AD143" s="844"/>
      <c r="AE143" s="140"/>
      <c r="AF143" s="140"/>
      <c r="AG143" s="191"/>
      <c r="AH143" s="191"/>
      <c r="AI143" s="191"/>
    </row>
    <row r="144" spans="3:35" ht="12.75" customHeight="1">
      <c r="C144" s="851"/>
      <c r="D144" s="140"/>
      <c r="E144" s="140"/>
      <c r="F144" s="1777"/>
      <c r="G144" s="73"/>
      <c r="H144" s="1770"/>
      <c r="I144" s="1770"/>
      <c r="J144" s="1771"/>
      <c r="K144" s="1771"/>
      <c r="L144" s="74"/>
      <c r="M144" s="1770"/>
      <c r="N144" s="844"/>
      <c r="O144" s="140"/>
      <c r="P144" s="140"/>
      <c r="S144" s="1772"/>
      <c r="T144" s="1773"/>
      <c r="U144" s="1773"/>
      <c r="V144" s="1773"/>
      <c r="W144" s="1773"/>
      <c r="X144" s="1773"/>
      <c r="Y144" s="140"/>
      <c r="Z144" s="60"/>
      <c r="AA144" s="805"/>
      <c r="AB144" s="805"/>
      <c r="AC144" s="805"/>
      <c r="AD144" s="844"/>
      <c r="AE144" s="140"/>
      <c r="AF144" s="140"/>
      <c r="AG144" s="191"/>
      <c r="AH144" s="191"/>
      <c r="AI144" s="191"/>
    </row>
    <row r="145" spans="3:35" ht="12.75" customHeight="1">
      <c r="C145" s="851"/>
      <c r="D145" s="140"/>
      <c r="E145" s="140"/>
      <c r="F145" s="1777"/>
      <c r="G145" s="73"/>
      <c r="H145" s="1770"/>
      <c r="I145" s="1770"/>
      <c r="J145" s="1771"/>
      <c r="K145" s="1771"/>
      <c r="L145" s="74"/>
      <c r="M145" s="1770"/>
      <c r="N145" s="844"/>
      <c r="O145" s="140"/>
      <c r="P145" s="140"/>
      <c r="S145" s="1772"/>
      <c r="T145" s="1773"/>
      <c r="U145" s="1773"/>
      <c r="V145" s="1773"/>
      <c r="W145" s="1773"/>
      <c r="X145" s="1773"/>
      <c r="Y145" s="140"/>
      <c r="Z145" s="60"/>
      <c r="AA145" s="805"/>
      <c r="AB145" s="805"/>
      <c r="AC145" s="805"/>
      <c r="AD145" s="844"/>
      <c r="AE145" s="140"/>
      <c r="AF145" s="140"/>
      <c r="AG145" s="191"/>
      <c r="AH145" s="191"/>
      <c r="AI145" s="191"/>
    </row>
    <row r="146" spans="3:35" ht="12.75" customHeight="1">
      <c r="C146" s="851"/>
      <c r="D146" s="140"/>
      <c r="E146" s="140"/>
      <c r="F146" s="1777"/>
      <c r="G146" s="73"/>
      <c r="H146" s="1770"/>
      <c r="I146" s="1770"/>
      <c r="J146" s="1771"/>
      <c r="K146" s="1771"/>
      <c r="L146" s="74"/>
      <c r="M146" s="1770"/>
      <c r="N146" s="844"/>
      <c r="O146" s="140"/>
      <c r="P146" s="140"/>
      <c r="S146" s="841"/>
      <c r="T146" s="140"/>
      <c r="U146" s="140"/>
      <c r="V146" s="140"/>
      <c r="W146" s="140"/>
      <c r="X146" s="140"/>
      <c r="Y146" s="140"/>
      <c r="Z146" s="140"/>
      <c r="AA146" s="838"/>
      <c r="AB146" s="838"/>
      <c r="AC146" s="838"/>
      <c r="AD146" s="844"/>
      <c r="AE146" s="140"/>
      <c r="AF146" s="140"/>
      <c r="AG146" s="191"/>
      <c r="AH146" s="191"/>
      <c r="AI146" s="191"/>
    </row>
    <row r="147" spans="3:35" ht="12.75" customHeight="1">
      <c r="C147" s="851"/>
      <c r="D147" s="140"/>
      <c r="E147" s="140"/>
      <c r="F147" s="1777"/>
      <c r="G147" s="73"/>
      <c r="H147" s="1770"/>
      <c r="I147" s="1770"/>
      <c r="J147" s="1771"/>
      <c r="K147" s="1771"/>
      <c r="L147" s="74"/>
      <c r="M147" s="1770"/>
      <c r="N147" s="844"/>
      <c r="O147" s="140"/>
      <c r="P147" s="140"/>
      <c r="S147" s="1772"/>
      <c r="T147" s="1773"/>
      <c r="U147" s="1773"/>
      <c r="V147" s="1773"/>
      <c r="W147" s="1773"/>
      <c r="X147" s="1773"/>
      <c r="Y147" s="140"/>
      <c r="Z147" s="60"/>
      <c r="AA147" s="805"/>
      <c r="AB147" s="805"/>
      <c r="AC147" s="805"/>
      <c r="AD147" s="844"/>
      <c r="AE147" s="140"/>
      <c r="AF147" s="140"/>
      <c r="AG147" s="191"/>
      <c r="AH147" s="191"/>
      <c r="AI147" s="191"/>
    </row>
    <row r="148" spans="3:35" ht="12.75" customHeight="1">
      <c r="C148" s="851"/>
      <c r="D148" s="140"/>
      <c r="E148" s="140"/>
      <c r="F148" s="1777"/>
      <c r="G148" s="73"/>
      <c r="H148" s="1770"/>
      <c r="I148" s="1770"/>
      <c r="J148" s="1771"/>
      <c r="K148" s="1771"/>
      <c r="L148" s="74"/>
      <c r="M148" s="1770"/>
      <c r="N148" s="844"/>
      <c r="O148" s="140"/>
      <c r="P148" s="140"/>
      <c r="S148" s="1772"/>
      <c r="T148" s="1773"/>
      <c r="U148" s="1773"/>
      <c r="V148" s="1773"/>
      <c r="W148" s="1773"/>
      <c r="X148" s="1773"/>
      <c r="Y148" s="140"/>
      <c r="Z148" s="60"/>
      <c r="AA148" s="805"/>
      <c r="AB148" s="805"/>
      <c r="AC148" s="805"/>
      <c r="AD148" s="844"/>
      <c r="AE148" s="140"/>
      <c r="AF148" s="140"/>
      <c r="AG148" s="191"/>
      <c r="AH148" s="191"/>
      <c r="AI148" s="191"/>
    </row>
    <row r="149" spans="3:35" ht="12.75" customHeight="1">
      <c r="C149" s="851"/>
      <c r="D149" s="140"/>
      <c r="E149" s="140"/>
      <c r="F149" s="1777"/>
      <c r="G149" s="73"/>
      <c r="H149" s="1770"/>
      <c r="I149" s="1770"/>
      <c r="J149" s="1771"/>
      <c r="K149" s="1771"/>
      <c r="L149" s="74"/>
      <c r="M149" s="1770"/>
      <c r="N149" s="844"/>
      <c r="O149" s="140"/>
      <c r="P149" s="140"/>
      <c r="S149" s="841"/>
      <c r="T149" s="140"/>
      <c r="U149" s="140"/>
      <c r="V149" s="140"/>
      <c r="W149" s="140"/>
      <c r="X149" s="140"/>
      <c r="Y149" s="140"/>
      <c r="Z149" s="140"/>
      <c r="AA149" s="838"/>
      <c r="AB149" s="838"/>
      <c r="AC149" s="838"/>
      <c r="AD149" s="844"/>
      <c r="AE149" s="140"/>
      <c r="AF149" s="140"/>
      <c r="AG149" s="191"/>
      <c r="AH149" s="191"/>
      <c r="AI149" s="191"/>
    </row>
    <row r="150" spans="3:35" ht="12.75" customHeight="1">
      <c r="C150" s="851"/>
      <c r="D150" s="140"/>
      <c r="E150" s="140"/>
      <c r="F150" s="140"/>
      <c r="G150" s="140"/>
      <c r="H150" s="1769"/>
      <c r="I150" s="1769"/>
      <c r="J150" s="1769"/>
      <c r="K150" s="1769"/>
      <c r="L150" s="78"/>
      <c r="M150" s="78"/>
      <c r="N150" s="844"/>
      <c r="O150" s="140"/>
      <c r="P150" s="140"/>
      <c r="S150" s="1772"/>
      <c r="T150" s="1773"/>
      <c r="U150" s="1773"/>
      <c r="V150" s="1773"/>
      <c r="W150" s="1773"/>
      <c r="X150" s="1773"/>
      <c r="Y150" s="140"/>
      <c r="Z150" s="60"/>
      <c r="AA150" s="805"/>
      <c r="AB150" s="805"/>
      <c r="AC150" s="805"/>
      <c r="AD150" s="844"/>
      <c r="AE150" s="140"/>
      <c r="AF150" s="140"/>
      <c r="AG150" s="191"/>
      <c r="AH150" s="191"/>
      <c r="AI150" s="191"/>
    </row>
    <row r="151" spans="3:35" ht="15">
      <c r="C151" s="851"/>
      <c r="D151" s="140"/>
      <c r="E151" s="140"/>
      <c r="F151" s="140"/>
      <c r="G151" s="140"/>
      <c r="H151" s="140"/>
      <c r="I151" s="140"/>
      <c r="J151" s="140"/>
      <c r="K151" s="140"/>
      <c r="L151" s="140"/>
      <c r="M151" s="140"/>
      <c r="N151" s="844"/>
      <c r="O151" s="140"/>
      <c r="P151" s="140"/>
      <c r="S151" s="1772"/>
      <c r="T151" s="1773"/>
      <c r="U151" s="1773"/>
      <c r="V151" s="1773"/>
      <c r="W151" s="1773"/>
      <c r="X151" s="1773"/>
      <c r="Y151" s="140"/>
      <c r="Z151" s="60"/>
      <c r="AA151" s="805"/>
      <c r="AB151" s="805"/>
      <c r="AC151" s="805"/>
      <c r="AD151" s="844"/>
      <c r="AE151" s="140"/>
      <c r="AF151" s="140"/>
      <c r="AG151" s="191"/>
      <c r="AH151" s="191"/>
      <c r="AI151" s="191"/>
    </row>
    <row r="152" spans="3:35" ht="15">
      <c r="C152" s="851"/>
      <c r="D152" s="140"/>
      <c r="E152" s="140"/>
      <c r="F152" s="140"/>
      <c r="G152" s="140"/>
      <c r="H152" s="140"/>
      <c r="I152" s="140"/>
      <c r="J152" s="140"/>
      <c r="K152" s="140"/>
      <c r="L152" s="140"/>
      <c r="M152" s="140"/>
      <c r="N152" s="844"/>
      <c r="O152" s="140"/>
      <c r="P152" s="140"/>
      <c r="S152" s="841"/>
      <c r="T152" s="140"/>
      <c r="U152" s="140"/>
      <c r="V152" s="140"/>
      <c r="W152" s="140"/>
      <c r="X152" s="140"/>
      <c r="Y152" s="140"/>
      <c r="Z152" s="140"/>
      <c r="AA152" s="838"/>
      <c r="AB152" s="838"/>
      <c r="AC152" s="838"/>
      <c r="AD152" s="844"/>
      <c r="AE152" s="140"/>
      <c r="AF152" s="140"/>
      <c r="AG152" s="191"/>
      <c r="AH152" s="191"/>
      <c r="AI152" s="191"/>
    </row>
    <row r="153" spans="3:35" ht="15">
      <c r="C153" s="851"/>
      <c r="D153" s="140"/>
      <c r="E153" s="140"/>
      <c r="F153" s="140"/>
      <c r="G153" s="140"/>
      <c r="H153" s="140"/>
      <c r="I153" s="140"/>
      <c r="J153" s="140"/>
      <c r="K153" s="140"/>
      <c r="L153" s="140"/>
      <c r="M153" s="140"/>
      <c r="N153" s="844"/>
      <c r="O153" s="140"/>
      <c r="P153" s="140"/>
      <c r="S153" s="1772"/>
      <c r="T153" s="1773"/>
      <c r="U153" s="1773"/>
      <c r="V153" s="1773"/>
      <c r="W153" s="1773"/>
      <c r="X153" s="1773"/>
      <c r="Y153" s="140"/>
      <c r="Z153" s="60"/>
      <c r="AA153" s="805"/>
      <c r="AB153" s="805"/>
      <c r="AC153" s="805"/>
      <c r="AD153" s="844"/>
      <c r="AE153" s="140"/>
      <c r="AF153" s="140"/>
      <c r="AG153" s="191"/>
      <c r="AH153" s="191"/>
      <c r="AI153" s="191"/>
    </row>
    <row r="154" spans="3:35" ht="15">
      <c r="C154" s="851"/>
      <c r="D154" s="140"/>
      <c r="E154" s="140"/>
      <c r="F154" s="140"/>
      <c r="G154" s="140"/>
      <c r="H154" s="140"/>
      <c r="I154" s="140"/>
      <c r="J154" s="140"/>
      <c r="K154" s="140"/>
      <c r="L154" s="140"/>
      <c r="M154" s="140"/>
      <c r="N154" s="844"/>
      <c r="O154" s="140"/>
      <c r="P154" s="140"/>
      <c r="S154" s="1772"/>
      <c r="T154" s="1773"/>
      <c r="U154" s="1773"/>
      <c r="V154" s="1773"/>
      <c r="W154" s="1773"/>
      <c r="X154" s="1773"/>
      <c r="Y154" s="140"/>
      <c r="Z154" s="60"/>
      <c r="AA154" s="805"/>
      <c r="AB154" s="805"/>
      <c r="AC154" s="805"/>
      <c r="AD154" s="844"/>
      <c r="AE154" s="140"/>
      <c r="AF154" s="140"/>
      <c r="AG154" s="191"/>
      <c r="AH154" s="191"/>
      <c r="AI154" s="191"/>
    </row>
    <row r="155" spans="3:35" ht="15">
      <c r="C155" s="851"/>
      <c r="D155" s="140"/>
      <c r="E155" s="140"/>
      <c r="F155" s="140"/>
      <c r="G155" s="140"/>
      <c r="H155" s="140"/>
      <c r="I155" s="140"/>
      <c r="J155" s="140"/>
      <c r="K155" s="140"/>
      <c r="L155" s="140"/>
      <c r="M155" s="140"/>
      <c r="N155" s="844"/>
      <c r="O155" s="140"/>
      <c r="P155" s="140"/>
      <c r="S155" s="841"/>
      <c r="T155" s="140"/>
      <c r="U155" s="140"/>
      <c r="V155" s="140"/>
      <c r="W155" s="140"/>
      <c r="X155" s="140"/>
      <c r="Y155" s="140"/>
      <c r="Z155" s="140"/>
      <c r="AA155" s="844"/>
      <c r="AB155" s="844"/>
      <c r="AC155" s="844"/>
      <c r="AD155" s="844"/>
      <c r="AE155" s="140"/>
      <c r="AF155" s="140"/>
      <c r="AG155" s="191"/>
      <c r="AH155" s="191"/>
      <c r="AI155" s="191"/>
    </row>
    <row r="156" spans="3:35" ht="15">
      <c r="C156" s="851"/>
      <c r="D156" s="140"/>
      <c r="E156" s="140"/>
      <c r="F156" s="140"/>
      <c r="G156" s="140"/>
      <c r="H156" s="140"/>
      <c r="I156" s="140"/>
      <c r="J156" s="140"/>
      <c r="K156" s="140"/>
      <c r="L156" s="140"/>
      <c r="M156" s="140"/>
      <c r="N156" s="844"/>
      <c r="O156" s="140"/>
      <c r="P156" s="140"/>
      <c r="S156" s="841"/>
      <c r="T156" s="140"/>
      <c r="U156" s="140"/>
      <c r="V156" s="140"/>
      <c r="W156" s="140"/>
      <c r="X156" s="140"/>
      <c r="Y156" s="140"/>
      <c r="Z156" s="140"/>
      <c r="AA156" s="140"/>
      <c r="AB156" s="140"/>
      <c r="AC156" s="140"/>
      <c r="AD156" s="844"/>
      <c r="AE156" s="140"/>
      <c r="AF156" s="140"/>
      <c r="AG156" s="191"/>
      <c r="AH156" s="191"/>
      <c r="AI156" s="191"/>
    </row>
    <row r="157" spans="3:35" ht="15">
      <c r="C157" s="851"/>
      <c r="D157" s="140"/>
      <c r="E157" s="140"/>
      <c r="F157" s="140"/>
      <c r="G157" s="140"/>
      <c r="H157" s="140"/>
      <c r="I157" s="140"/>
      <c r="J157" s="140"/>
      <c r="K157" s="140"/>
      <c r="L157" s="140"/>
      <c r="M157" s="140"/>
      <c r="N157" s="844"/>
      <c r="O157" s="140"/>
      <c r="P157" s="140"/>
      <c r="S157" s="841"/>
      <c r="T157" s="140"/>
      <c r="U157" s="140"/>
      <c r="V157" s="140"/>
      <c r="W157" s="140"/>
      <c r="X157" s="140"/>
      <c r="Y157" s="140"/>
      <c r="Z157" s="140"/>
      <c r="AA157" s="140"/>
      <c r="AB157" s="140"/>
      <c r="AC157" s="140"/>
      <c r="AD157" s="844"/>
      <c r="AE157" s="140"/>
      <c r="AF157" s="140"/>
      <c r="AG157" s="191"/>
      <c r="AH157" s="191"/>
      <c r="AI157" s="191"/>
    </row>
    <row r="158" spans="3:35" ht="15">
      <c r="C158" s="851"/>
      <c r="D158" s="140"/>
      <c r="E158" s="140"/>
      <c r="F158" s="140"/>
      <c r="G158" s="140"/>
      <c r="H158" s="140"/>
      <c r="I158" s="140"/>
      <c r="J158" s="140"/>
      <c r="K158" s="140"/>
      <c r="L158" s="140"/>
      <c r="M158" s="140"/>
      <c r="N158" s="844"/>
      <c r="O158" s="140"/>
      <c r="P158" s="140"/>
      <c r="S158" s="841"/>
      <c r="T158" s="140"/>
      <c r="U158" s="140"/>
      <c r="V158" s="140"/>
      <c r="W158" s="140"/>
      <c r="X158" s="140"/>
      <c r="Y158" s="140"/>
      <c r="Z158" s="140"/>
      <c r="AA158" s="140"/>
      <c r="AB158" s="140"/>
      <c r="AC158" s="140"/>
      <c r="AD158" s="844"/>
      <c r="AE158" s="140"/>
      <c r="AF158" s="140"/>
      <c r="AG158" s="191"/>
      <c r="AH158" s="191"/>
      <c r="AI158" s="191"/>
    </row>
    <row r="159" spans="3:35" ht="15">
      <c r="C159" s="851"/>
      <c r="D159" s="140"/>
      <c r="E159" s="140"/>
      <c r="F159" s="140"/>
      <c r="G159" s="140"/>
      <c r="H159" s="140"/>
      <c r="I159" s="140"/>
      <c r="J159" s="140"/>
      <c r="K159" s="140"/>
      <c r="L159" s="140"/>
      <c r="M159" s="140"/>
      <c r="N159" s="844"/>
      <c r="O159" s="140"/>
      <c r="P159" s="140"/>
      <c r="S159" s="841"/>
      <c r="T159" s="140"/>
      <c r="U159" s="140"/>
      <c r="V159" s="140"/>
      <c r="W159" s="140"/>
      <c r="X159" s="140"/>
      <c r="Y159" s="140"/>
      <c r="Z159" s="140"/>
      <c r="AA159" s="140"/>
      <c r="AB159" s="140"/>
      <c r="AC159" s="140"/>
      <c r="AD159" s="844"/>
      <c r="AE159" s="140"/>
      <c r="AF159" s="140"/>
      <c r="AG159" s="191"/>
      <c r="AH159" s="191"/>
      <c r="AI159" s="191"/>
    </row>
    <row r="160" spans="3:35" ht="15">
      <c r="C160" s="851"/>
      <c r="D160" s="140"/>
      <c r="E160" s="140"/>
      <c r="F160" s="140"/>
      <c r="G160" s="140"/>
      <c r="H160" s="140"/>
      <c r="I160" s="140"/>
      <c r="J160" s="140"/>
      <c r="K160" s="140"/>
      <c r="L160" s="140"/>
      <c r="M160" s="140"/>
      <c r="N160" s="844"/>
      <c r="O160" s="140"/>
      <c r="P160" s="140"/>
      <c r="S160" s="841"/>
      <c r="T160" s="140"/>
      <c r="U160" s="140"/>
      <c r="V160" s="140"/>
      <c r="W160" s="140"/>
      <c r="X160" s="140"/>
      <c r="Y160" s="140"/>
      <c r="Z160" s="140"/>
      <c r="AA160" s="140"/>
      <c r="AB160" s="140"/>
      <c r="AC160" s="140"/>
      <c r="AD160" s="844"/>
      <c r="AE160" s="140"/>
      <c r="AF160" s="140"/>
      <c r="AG160" s="191"/>
      <c r="AH160" s="191"/>
      <c r="AI160" s="191"/>
    </row>
    <row r="161" spans="3:35" ht="15">
      <c r="C161" s="851"/>
      <c r="D161" s="140"/>
      <c r="E161" s="140"/>
      <c r="F161" s="140"/>
      <c r="G161" s="140"/>
      <c r="H161" s="140"/>
      <c r="I161" s="140"/>
      <c r="J161" s="140"/>
      <c r="K161" s="140"/>
      <c r="L161" s="140"/>
      <c r="M161" s="140"/>
      <c r="N161" s="844"/>
      <c r="O161" s="140"/>
      <c r="P161" s="140"/>
      <c r="S161" s="841"/>
      <c r="T161" s="140"/>
      <c r="U161" s="140"/>
      <c r="V161" s="140"/>
      <c r="W161" s="140"/>
      <c r="X161" s="140"/>
      <c r="Y161" s="140"/>
      <c r="Z161" s="140"/>
      <c r="AA161" s="140"/>
      <c r="AB161" s="140"/>
      <c r="AC161" s="140"/>
      <c r="AD161" s="844"/>
      <c r="AE161" s="140"/>
      <c r="AF161" s="140"/>
      <c r="AG161" s="191"/>
      <c r="AH161" s="191"/>
      <c r="AI161" s="191"/>
    </row>
    <row r="162" spans="3:35" ht="20.25">
      <c r="C162" s="851"/>
      <c r="D162" s="140"/>
      <c r="E162" s="140"/>
      <c r="F162" s="140"/>
      <c r="G162" s="140"/>
      <c r="H162" s="140"/>
      <c r="I162" s="140"/>
      <c r="J162" s="140"/>
      <c r="K162" s="140"/>
      <c r="L162" s="140"/>
      <c r="M162" s="140"/>
      <c r="N162" s="844"/>
      <c r="O162" s="140"/>
      <c r="P162" s="140"/>
      <c r="S162" s="1774"/>
      <c r="T162" s="1774"/>
      <c r="U162" s="1774"/>
      <c r="V162" s="1774"/>
      <c r="W162" s="1774"/>
      <c r="X162" s="1774"/>
      <c r="Y162" s="1774"/>
      <c r="Z162" s="1775"/>
      <c r="AA162" s="802"/>
      <c r="AB162" s="802"/>
      <c r="AC162" s="802"/>
      <c r="AD162" s="844"/>
      <c r="AE162" s="140"/>
      <c r="AF162" s="140"/>
      <c r="AG162" s="191"/>
      <c r="AH162" s="191"/>
      <c r="AI162" s="191"/>
    </row>
    <row r="163" spans="3:35" ht="15">
      <c r="C163" s="851"/>
      <c r="D163" s="140"/>
      <c r="E163" s="140"/>
      <c r="F163" s="140"/>
      <c r="G163" s="140"/>
      <c r="H163" s="140"/>
      <c r="I163" s="140"/>
      <c r="J163" s="140"/>
      <c r="K163" s="140"/>
      <c r="L163" s="140"/>
      <c r="M163" s="140"/>
      <c r="N163" s="844"/>
      <c r="O163" s="140"/>
      <c r="P163" s="140"/>
      <c r="S163" s="823"/>
      <c r="T163" s="80"/>
      <c r="U163" s="80"/>
      <c r="V163" s="80"/>
      <c r="W163" s="80"/>
      <c r="X163" s="80"/>
      <c r="Y163" s="80"/>
      <c r="Z163" s="1775"/>
      <c r="AA163" s="802"/>
      <c r="AB163" s="802"/>
      <c r="AC163" s="802"/>
      <c r="AD163" s="844"/>
      <c r="AE163" s="140"/>
      <c r="AF163" s="140"/>
      <c r="AG163" s="191"/>
      <c r="AH163" s="191"/>
      <c r="AI163" s="191"/>
    </row>
    <row r="164" spans="3:35" ht="15">
      <c r="C164" s="851"/>
      <c r="D164" s="140"/>
      <c r="E164" s="140"/>
      <c r="F164" s="140"/>
      <c r="G164" s="140"/>
      <c r="H164" s="140"/>
      <c r="I164" s="140"/>
      <c r="J164" s="140"/>
      <c r="K164" s="140"/>
      <c r="L164" s="140"/>
      <c r="M164" s="140"/>
      <c r="N164" s="844"/>
      <c r="O164" s="140"/>
      <c r="P164" s="140"/>
      <c r="S164" s="1776"/>
      <c r="T164" s="1776"/>
      <c r="U164" s="1776"/>
      <c r="V164" s="1776"/>
      <c r="W164" s="1776"/>
      <c r="X164" s="1776"/>
      <c r="Y164" s="80"/>
      <c r="Z164" s="1775"/>
      <c r="AA164" s="802"/>
      <c r="AB164" s="802"/>
      <c r="AC164" s="802"/>
      <c r="AD164" s="844"/>
      <c r="AE164" s="140"/>
      <c r="AF164" s="140"/>
      <c r="AG164" s="191"/>
      <c r="AH164" s="191"/>
      <c r="AI164" s="191"/>
    </row>
    <row r="165" spans="3:35" ht="15">
      <c r="C165" s="851"/>
      <c r="D165" s="140"/>
      <c r="E165" s="140"/>
      <c r="F165" s="140"/>
      <c r="G165" s="140"/>
      <c r="H165" s="140"/>
      <c r="I165" s="140"/>
      <c r="J165" s="140"/>
      <c r="K165" s="140"/>
      <c r="L165" s="140"/>
      <c r="M165" s="140"/>
      <c r="N165" s="844"/>
      <c r="O165" s="140"/>
      <c r="P165" s="140"/>
      <c r="S165" s="841"/>
      <c r="T165" s="140"/>
      <c r="U165" s="140"/>
      <c r="V165" s="140"/>
      <c r="W165" s="140"/>
      <c r="X165" s="140"/>
      <c r="Y165" s="140"/>
      <c r="Z165" s="140"/>
      <c r="AA165" s="140"/>
      <c r="AB165" s="140"/>
      <c r="AC165" s="140"/>
      <c r="AD165" s="844"/>
      <c r="AE165" s="140"/>
      <c r="AF165" s="140"/>
      <c r="AG165" s="191"/>
      <c r="AH165" s="191"/>
      <c r="AI165" s="191"/>
    </row>
    <row r="166" spans="3:35" ht="15">
      <c r="C166" s="851"/>
      <c r="D166" s="140"/>
      <c r="E166" s="140"/>
      <c r="F166" s="140"/>
      <c r="G166" s="140"/>
      <c r="H166" s="140"/>
      <c r="I166" s="140"/>
      <c r="J166" s="140"/>
      <c r="K166" s="140"/>
      <c r="L166" s="140"/>
      <c r="M166" s="140"/>
      <c r="N166" s="844"/>
      <c r="O166" s="140"/>
      <c r="P166" s="140"/>
      <c r="S166" s="841"/>
      <c r="T166" s="140"/>
      <c r="U166" s="140"/>
      <c r="V166" s="140"/>
      <c r="W166" s="140"/>
      <c r="X166" s="140"/>
      <c r="Y166" s="140"/>
      <c r="Z166" s="140"/>
      <c r="AA166" s="140"/>
      <c r="AB166" s="78"/>
      <c r="AC166" s="78"/>
      <c r="AD166" s="844"/>
      <c r="AE166" s="140"/>
      <c r="AF166" s="140"/>
      <c r="AG166" s="191"/>
      <c r="AH166" s="191"/>
      <c r="AI166" s="191"/>
    </row>
    <row r="167" spans="3:35" ht="15">
      <c r="C167" s="851"/>
      <c r="D167" s="140"/>
      <c r="E167" s="140"/>
      <c r="F167" s="140"/>
      <c r="G167" s="140"/>
      <c r="H167" s="140"/>
      <c r="I167" s="140"/>
      <c r="J167" s="140"/>
      <c r="K167" s="140"/>
      <c r="L167" s="140"/>
      <c r="M167" s="140"/>
      <c r="N167" s="844"/>
      <c r="O167" s="140"/>
      <c r="P167" s="140"/>
      <c r="S167" s="841"/>
      <c r="T167" s="140"/>
      <c r="U167" s="140"/>
      <c r="V167" s="78"/>
      <c r="W167" s="78"/>
      <c r="X167" s="1769"/>
      <c r="Y167" s="1769"/>
      <c r="Z167" s="1769"/>
      <c r="AA167" s="1769"/>
      <c r="AB167" s="78"/>
      <c r="AC167" s="78"/>
      <c r="AD167" s="844"/>
      <c r="AE167" s="140"/>
      <c r="AF167" s="140"/>
      <c r="AG167" s="191"/>
      <c r="AH167" s="191"/>
      <c r="AI167" s="191"/>
    </row>
    <row r="168" spans="3:35" ht="15">
      <c r="C168" s="851"/>
      <c r="D168" s="140"/>
      <c r="E168" s="140"/>
      <c r="F168" s="140"/>
      <c r="G168" s="140"/>
      <c r="H168" s="140"/>
      <c r="I168" s="140"/>
      <c r="J168" s="140"/>
      <c r="K168" s="140"/>
      <c r="L168" s="140"/>
      <c r="M168" s="140"/>
      <c r="N168" s="844"/>
      <c r="O168" s="140"/>
      <c r="P168" s="140"/>
      <c r="S168" s="841"/>
      <c r="T168" s="140"/>
      <c r="U168" s="140"/>
      <c r="V168" s="1777"/>
      <c r="W168" s="73"/>
      <c r="X168" s="1770"/>
      <c r="Y168" s="1770"/>
      <c r="Z168" s="1771"/>
      <c r="AA168" s="1771"/>
      <c r="AB168" s="74"/>
      <c r="AC168" s="1770"/>
      <c r="AD168" s="844"/>
      <c r="AE168" s="140"/>
      <c r="AF168" s="140"/>
      <c r="AG168" s="191"/>
      <c r="AH168" s="191"/>
      <c r="AI168" s="191"/>
    </row>
    <row r="169" spans="3:35" ht="15">
      <c r="C169" s="851"/>
      <c r="D169" s="140"/>
      <c r="E169" s="140"/>
      <c r="F169" s="140"/>
      <c r="G169" s="140"/>
      <c r="H169" s="140"/>
      <c r="I169" s="140"/>
      <c r="J169" s="140"/>
      <c r="K169" s="140"/>
      <c r="L169" s="140"/>
      <c r="M169" s="140"/>
      <c r="N169" s="844"/>
      <c r="O169" s="140"/>
      <c r="P169" s="140"/>
      <c r="S169" s="841"/>
      <c r="T169" s="140"/>
      <c r="U169" s="140"/>
      <c r="V169" s="1777"/>
      <c r="W169" s="73"/>
      <c r="X169" s="1770"/>
      <c r="Y169" s="1770"/>
      <c r="Z169" s="1771"/>
      <c r="AA169" s="1771"/>
      <c r="AB169" s="74"/>
      <c r="AC169" s="1770"/>
      <c r="AD169" s="844"/>
      <c r="AE169" s="140"/>
      <c r="AF169" s="140"/>
      <c r="AG169" s="191"/>
      <c r="AH169" s="191"/>
      <c r="AI169" s="191"/>
    </row>
    <row r="170" spans="3:35" ht="15">
      <c r="C170" s="851"/>
      <c r="D170" s="140"/>
      <c r="E170" s="140"/>
      <c r="F170" s="140"/>
      <c r="G170" s="140"/>
      <c r="H170" s="140"/>
      <c r="I170" s="140"/>
      <c r="J170" s="140"/>
      <c r="K170" s="140"/>
      <c r="L170" s="140"/>
      <c r="M170" s="140"/>
      <c r="N170" s="844"/>
      <c r="O170" s="140"/>
      <c r="P170" s="140"/>
      <c r="S170" s="841"/>
      <c r="T170" s="140"/>
      <c r="U170" s="140"/>
      <c r="V170" s="1777"/>
      <c r="W170" s="73"/>
      <c r="X170" s="1770"/>
      <c r="Y170" s="1770"/>
      <c r="Z170" s="1771"/>
      <c r="AA170" s="1771"/>
      <c r="AB170" s="74"/>
      <c r="AC170" s="1770"/>
      <c r="AD170" s="844"/>
      <c r="AE170" s="140"/>
      <c r="AF170" s="140"/>
      <c r="AG170" s="191"/>
      <c r="AH170" s="191"/>
      <c r="AI170" s="191"/>
    </row>
    <row r="171" spans="3:35" ht="15">
      <c r="C171" s="851"/>
      <c r="D171" s="140"/>
      <c r="E171" s="140"/>
      <c r="F171" s="140"/>
      <c r="G171" s="140"/>
      <c r="H171" s="140"/>
      <c r="I171" s="140"/>
      <c r="J171" s="140"/>
      <c r="K171" s="140"/>
      <c r="L171" s="140"/>
      <c r="M171" s="140"/>
      <c r="N171" s="844"/>
      <c r="O171" s="140"/>
      <c r="P171" s="140"/>
      <c r="S171" s="841"/>
      <c r="T171" s="140"/>
      <c r="U171" s="140"/>
      <c r="V171" s="1777"/>
      <c r="W171" s="73"/>
      <c r="X171" s="1770"/>
      <c r="Y171" s="1770"/>
      <c r="Z171" s="1771"/>
      <c r="AA171" s="1771"/>
      <c r="AB171" s="74"/>
      <c r="AC171" s="1770"/>
      <c r="AD171" s="844"/>
      <c r="AE171" s="140"/>
      <c r="AF171" s="140"/>
      <c r="AG171" s="191"/>
      <c r="AH171" s="191"/>
      <c r="AI171" s="191"/>
    </row>
    <row r="172" spans="3:35" ht="15">
      <c r="C172" s="851"/>
      <c r="D172" s="140"/>
      <c r="E172" s="140"/>
      <c r="F172" s="140"/>
      <c r="G172" s="140"/>
      <c r="H172" s="140"/>
      <c r="I172" s="140"/>
      <c r="J172" s="140"/>
      <c r="K172" s="140"/>
      <c r="L172" s="140"/>
      <c r="M172" s="140"/>
      <c r="N172" s="844"/>
      <c r="O172" s="140"/>
      <c r="P172" s="140"/>
      <c r="S172" s="841"/>
      <c r="T172" s="140"/>
      <c r="U172" s="140"/>
      <c r="V172" s="1777"/>
      <c r="W172" s="73"/>
      <c r="X172" s="1770"/>
      <c r="Y172" s="1770"/>
      <c r="Z172" s="1771"/>
      <c r="AA172" s="1771"/>
      <c r="AB172" s="74"/>
      <c r="AC172" s="1770"/>
      <c r="AD172" s="844"/>
      <c r="AE172" s="140"/>
      <c r="AF172" s="140"/>
      <c r="AG172" s="191"/>
      <c r="AH172" s="191"/>
      <c r="AI172" s="191"/>
    </row>
    <row r="173" spans="3:35" ht="15">
      <c r="C173" s="851"/>
      <c r="D173" s="140"/>
      <c r="E173" s="140"/>
      <c r="F173" s="140"/>
      <c r="G173" s="140"/>
      <c r="H173" s="140"/>
      <c r="I173" s="140"/>
      <c r="J173" s="140"/>
      <c r="K173" s="140"/>
      <c r="L173" s="140"/>
      <c r="M173" s="140"/>
      <c r="N173" s="844"/>
      <c r="O173" s="140"/>
      <c r="P173" s="140"/>
      <c r="S173" s="841"/>
      <c r="T173" s="140"/>
      <c r="U173" s="140"/>
      <c r="V173" s="1777"/>
      <c r="W173" s="73"/>
      <c r="X173" s="1770"/>
      <c r="Y173" s="1770"/>
      <c r="Z173" s="1771"/>
      <c r="AA173" s="1771"/>
      <c r="AB173" s="74"/>
      <c r="AC173" s="1770"/>
      <c r="AD173" s="844"/>
      <c r="AE173" s="140"/>
      <c r="AF173" s="140"/>
      <c r="AG173" s="191"/>
      <c r="AH173" s="191"/>
      <c r="AI173" s="191"/>
    </row>
    <row r="174" spans="3:35" ht="18">
      <c r="C174" s="851"/>
      <c r="D174" s="140"/>
      <c r="E174" s="140"/>
      <c r="F174" s="140"/>
      <c r="G174" s="140"/>
      <c r="H174" s="140"/>
      <c r="I174" s="140"/>
      <c r="J174" s="140"/>
      <c r="K174" s="140"/>
      <c r="L174" s="140"/>
      <c r="M174" s="140"/>
      <c r="N174" s="844"/>
      <c r="O174" s="140"/>
      <c r="P174" s="140"/>
      <c r="S174" s="851"/>
      <c r="T174" s="140"/>
      <c r="U174" s="140"/>
      <c r="V174" s="1777"/>
      <c r="W174" s="76"/>
      <c r="X174" s="1770"/>
      <c r="Y174" s="1770"/>
      <c r="Z174" s="1771"/>
      <c r="AA174" s="1771"/>
      <c r="AB174" s="76"/>
      <c r="AC174" s="1770"/>
      <c r="AD174" s="844"/>
      <c r="AE174" s="140"/>
      <c r="AF174" s="140"/>
      <c r="AG174" s="191"/>
      <c r="AH174" s="191"/>
      <c r="AI174" s="191"/>
    </row>
    <row r="175" spans="3:35" ht="18">
      <c r="C175" s="851"/>
      <c r="D175" s="140"/>
      <c r="E175" s="140"/>
      <c r="F175" s="140"/>
      <c r="G175" s="140"/>
      <c r="H175" s="140"/>
      <c r="I175" s="140"/>
      <c r="J175" s="140"/>
      <c r="K175" s="140"/>
      <c r="L175" s="140"/>
      <c r="M175" s="140"/>
      <c r="N175" s="844"/>
      <c r="O175" s="140"/>
      <c r="P175" s="140"/>
      <c r="S175" s="851"/>
      <c r="T175" s="140"/>
      <c r="U175" s="140"/>
      <c r="V175" s="1777"/>
      <c r="W175" s="76"/>
      <c r="X175" s="1770"/>
      <c r="Y175" s="1770"/>
      <c r="Z175" s="1771"/>
      <c r="AA175" s="1771"/>
      <c r="AB175" s="74"/>
      <c r="AC175" s="1770"/>
      <c r="AD175" s="844"/>
      <c r="AE175" s="140"/>
      <c r="AF175" s="140"/>
      <c r="AG175" s="191"/>
      <c r="AH175" s="191"/>
      <c r="AI175" s="191"/>
    </row>
    <row r="176" spans="3:35" ht="18">
      <c r="C176" s="851"/>
      <c r="D176" s="140"/>
      <c r="E176" s="140"/>
      <c r="F176" s="140"/>
      <c r="G176" s="140"/>
      <c r="H176" s="140"/>
      <c r="I176" s="140"/>
      <c r="J176" s="140"/>
      <c r="K176" s="140"/>
      <c r="L176" s="140"/>
      <c r="M176" s="140"/>
      <c r="N176" s="844"/>
      <c r="O176" s="140"/>
      <c r="P176" s="140"/>
      <c r="S176" s="851"/>
      <c r="T176" s="140"/>
      <c r="U176" s="140"/>
      <c r="V176" s="1777"/>
      <c r="W176" s="76"/>
      <c r="X176" s="1770"/>
      <c r="Y176" s="1770"/>
      <c r="Z176" s="1771"/>
      <c r="AA176" s="1771"/>
      <c r="AB176" s="74"/>
      <c r="AC176" s="858"/>
      <c r="AD176" s="844"/>
      <c r="AE176" s="140"/>
      <c r="AF176" s="140"/>
      <c r="AG176" s="191"/>
      <c r="AH176" s="191"/>
      <c r="AI176" s="191"/>
    </row>
    <row r="177" spans="3:35" ht="20.25">
      <c r="C177" s="851"/>
      <c r="D177" s="140"/>
      <c r="E177" s="140"/>
      <c r="F177" s="140"/>
      <c r="G177" s="140"/>
      <c r="H177" s="140"/>
      <c r="I177" s="140"/>
      <c r="J177" s="140"/>
      <c r="K177" s="140"/>
      <c r="L177" s="140"/>
      <c r="M177" s="140"/>
      <c r="N177" s="844"/>
      <c r="O177" s="140"/>
      <c r="P177" s="140"/>
      <c r="S177" s="851"/>
      <c r="T177" s="140"/>
      <c r="U177" s="140"/>
      <c r="V177" s="1777"/>
      <c r="W177" s="77"/>
      <c r="X177" s="1770"/>
      <c r="Y177" s="1770"/>
      <c r="Z177" s="1771"/>
      <c r="AA177" s="1771"/>
      <c r="AB177" s="77"/>
      <c r="AC177" s="858"/>
      <c r="AD177" s="844"/>
      <c r="AE177" s="140"/>
      <c r="AF177" s="140"/>
      <c r="AG177" s="191"/>
      <c r="AH177" s="191"/>
      <c r="AI177" s="191"/>
    </row>
    <row r="178" spans="3:35" ht="15">
      <c r="C178" s="851"/>
      <c r="D178" s="140"/>
      <c r="E178" s="140"/>
      <c r="F178" s="140"/>
      <c r="G178" s="140"/>
      <c r="H178" s="140"/>
      <c r="I178" s="140"/>
      <c r="J178" s="140"/>
      <c r="K178" s="140"/>
      <c r="L178" s="140"/>
      <c r="M178" s="140"/>
      <c r="N178" s="844"/>
      <c r="O178" s="140"/>
      <c r="P178" s="140"/>
      <c r="S178" s="851"/>
      <c r="T178" s="140"/>
      <c r="U178" s="140"/>
      <c r="V178" s="1777"/>
      <c r="W178" s="73"/>
      <c r="X178" s="1770"/>
      <c r="Y178" s="1770"/>
      <c r="Z178" s="1771"/>
      <c r="AA178" s="1771"/>
      <c r="AB178" s="74"/>
      <c r="AC178" s="858"/>
      <c r="AD178" s="844"/>
      <c r="AE178" s="140"/>
      <c r="AF178" s="140"/>
      <c r="AG178" s="191"/>
      <c r="AH178" s="191"/>
      <c r="AI178" s="191"/>
    </row>
    <row r="179" spans="3:35" ht="15">
      <c r="C179" s="851"/>
      <c r="D179" s="140"/>
      <c r="E179" s="140"/>
      <c r="F179" s="140"/>
      <c r="G179" s="140"/>
      <c r="H179" s="140"/>
      <c r="I179" s="140"/>
      <c r="J179" s="140"/>
      <c r="K179" s="140"/>
      <c r="L179" s="140"/>
      <c r="M179" s="140"/>
      <c r="N179" s="844"/>
      <c r="O179" s="140"/>
      <c r="P179" s="140"/>
      <c r="S179" s="851"/>
      <c r="T179" s="140"/>
      <c r="U179" s="140"/>
      <c r="V179" s="1777"/>
      <c r="W179" s="73"/>
      <c r="X179" s="1770"/>
      <c r="Y179" s="1770"/>
      <c r="Z179" s="1771"/>
      <c r="AA179" s="1771"/>
      <c r="AB179" s="74"/>
      <c r="AC179" s="858"/>
      <c r="AD179" s="844"/>
      <c r="AE179" s="140"/>
      <c r="AF179" s="140"/>
      <c r="AG179" s="191"/>
      <c r="AH179" s="191"/>
      <c r="AI179" s="191"/>
    </row>
    <row r="180" spans="3:35" ht="15">
      <c r="C180" s="851"/>
      <c r="D180" s="140"/>
      <c r="E180" s="140"/>
      <c r="F180" s="140"/>
      <c r="G180" s="140"/>
      <c r="H180" s="140"/>
      <c r="I180" s="140"/>
      <c r="J180" s="140"/>
      <c r="K180" s="140"/>
      <c r="L180" s="140"/>
      <c r="M180" s="140"/>
      <c r="N180" s="844"/>
      <c r="O180" s="140"/>
      <c r="P180" s="140"/>
      <c r="S180" s="1778"/>
      <c r="T180" s="1778"/>
      <c r="U180" s="1778"/>
      <c r="V180" s="1777"/>
      <c r="W180" s="73"/>
      <c r="X180" s="1770"/>
      <c r="Y180" s="1770"/>
      <c r="Z180" s="1771"/>
      <c r="AA180" s="1771"/>
      <c r="AB180" s="74"/>
      <c r="AC180" s="858"/>
      <c r="AD180" s="844"/>
      <c r="AE180" s="140"/>
      <c r="AF180" s="140"/>
      <c r="AG180" s="191"/>
      <c r="AH180" s="191"/>
      <c r="AI180" s="191"/>
    </row>
    <row r="181" spans="3:35" ht="15">
      <c r="C181" s="851"/>
      <c r="D181" s="140"/>
      <c r="E181" s="140"/>
      <c r="F181" s="140"/>
      <c r="G181" s="140"/>
      <c r="H181" s="140"/>
      <c r="I181" s="140"/>
      <c r="J181" s="140"/>
      <c r="K181" s="140"/>
      <c r="L181" s="140"/>
      <c r="M181" s="140"/>
      <c r="N181" s="844"/>
      <c r="O181" s="140"/>
      <c r="P181" s="140"/>
      <c r="S181" s="1778"/>
      <c r="T181" s="1778"/>
      <c r="U181" s="1778"/>
      <c r="V181" s="1777"/>
      <c r="W181" s="73"/>
      <c r="X181" s="1770"/>
      <c r="Y181" s="1770"/>
      <c r="Z181" s="1771"/>
      <c r="AA181" s="1771"/>
      <c r="AB181" s="74"/>
      <c r="AC181" s="858"/>
      <c r="AD181" s="844"/>
      <c r="AE181" s="140"/>
      <c r="AF181" s="140"/>
      <c r="AG181" s="191"/>
      <c r="AH181" s="191"/>
      <c r="AI181" s="191"/>
    </row>
    <row r="182" spans="3:35" ht="15">
      <c r="C182" s="851"/>
      <c r="D182" s="140"/>
      <c r="E182" s="140"/>
      <c r="F182" s="140"/>
      <c r="G182" s="140"/>
      <c r="H182" s="140"/>
      <c r="I182" s="140"/>
      <c r="J182" s="140"/>
      <c r="K182" s="140"/>
      <c r="L182" s="140"/>
      <c r="M182" s="140"/>
      <c r="N182" s="844"/>
      <c r="O182" s="140"/>
      <c r="P182" s="140"/>
      <c r="S182" s="851"/>
      <c r="T182" s="1779"/>
      <c r="U182" s="140"/>
      <c r="V182" s="1777"/>
      <c r="W182" s="73"/>
      <c r="X182" s="1770"/>
      <c r="Y182" s="1770"/>
      <c r="Z182" s="1771"/>
      <c r="AA182" s="1771"/>
      <c r="AB182" s="74"/>
      <c r="AC182" s="858"/>
      <c r="AD182" s="844"/>
      <c r="AE182" s="140"/>
      <c r="AF182" s="140"/>
      <c r="AG182" s="191"/>
      <c r="AH182" s="191"/>
      <c r="AI182" s="191"/>
    </row>
    <row r="183" spans="3:35" ht="15">
      <c r="C183" s="851"/>
      <c r="D183" s="140"/>
      <c r="E183" s="140"/>
      <c r="F183" s="140"/>
      <c r="G183" s="140"/>
      <c r="H183" s="140"/>
      <c r="I183" s="140"/>
      <c r="J183" s="140"/>
      <c r="K183" s="140"/>
      <c r="L183" s="140"/>
      <c r="M183" s="140"/>
      <c r="N183" s="844"/>
      <c r="O183" s="140"/>
      <c r="P183" s="140"/>
      <c r="S183" s="851"/>
      <c r="T183" s="1779"/>
      <c r="U183" s="140"/>
      <c r="V183" s="1777"/>
      <c r="W183" s="73"/>
      <c r="X183" s="1770"/>
      <c r="Y183" s="1770"/>
      <c r="Z183" s="1771"/>
      <c r="AA183" s="1771"/>
      <c r="AB183" s="74"/>
      <c r="AC183" s="858"/>
      <c r="AD183" s="844"/>
      <c r="AE183" s="140"/>
      <c r="AF183" s="140"/>
      <c r="AG183" s="191"/>
      <c r="AH183" s="191"/>
      <c r="AI183" s="191"/>
    </row>
    <row r="184" spans="3:35" ht="15">
      <c r="C184" s="851"/>
      <c r="D184" s="140"/>
      <c r="E184" s="140"/>
      <c r="F184" s="140"/>
      <c r="G184" s="140"/>
      <c r="H184" s="140"/>
      <c r="I184" s="140"/>
      <c r="J184" s="140"/>
      <c r="K184" s="140"/>
      <c r="L184" s="140"/>
      <c r="M184" s="140"/>
      <c r="N184" s="844"/>
      <c r="O184" s="140"/>
      <c r="P184" s="140"/>
      <c r="S184" s="851"/>
      <c r="T184" s="1779"/>
      <c r="U184" s="140"/>
      <c r="V184" s="140"/>
      <c r="W184" s="140"/>
      <c r="X184" s="1769"/>
      <c r="Y184" s="1769"/>
      <c r="Z184" s="1769"/>
      <c r="AA184" s="1769"/>
      <c r="AB184" s="78"/>
      <c r="AC184" s="78"/>
      <c r="AD184" s="844"/>
      <c r="AE184" s="140"/>
      <c r="AF184" s="140"/>
      <c r="AG184" s="191"/>
      <c r="AH184" s="191"/>
      <c r="AI184" s="191"/>
    </row>
    <row r="185" spans="3:35" ht="15">
      <c r="C185" s="851"/>
      <c r="D185" s="140"/>
      <c r="E185" s="140"/>
      <c r="F185" s="140"/>
      <c r="G185" s="140"/>
      <c r="H185" s="140"/>
      <c r="I185" s="140"/>
      <c r="J185" s="140"/>
      <c r="K185" s="140"/>
      <c r="L185" s="140"/>
      <c r="M185" s="140"/>
      <c r="N185" s="844"/>
      <c r="O185" s="140"/>
      <c r="P185" s="140"/>
      <c r="S185" s="851"/>
      <c r="T185" s="1779"/>
      <c r="U185" s="140"/>
      <c r="V185" s="140"/>
      <c r="W185" s="140"/>
      <c r="X185" s="140"/>
      <c r="Y185" s="140"/>
      <c r="Z185" s="140"/>
      <c r="AA185" s="140"/>
      <c r="AB185" s="140"/>
      <c r="AC185" s="140"/>
      <c r="AD185" s="844"/>
      <c r="AE185" s="140"/>
      <c r="AF185" s="140"/>
      <c r="AG185" s="191"/>
      <c r="AH185" s="191"/>
      <c r="AI185" s="191"/>
    </row>
    <row r="186" spans="3:35" ht="15">
      <c r="C186" s="851"/>
      <c r="D186" s="140"/>
      <c r="E186" s="140"/>
      <c r="F186" s="140"/>
      <c r="G186" s="140"/>
      <c r="H186" s="140"/>
      <c r="I186" s="140"/>
      <c r="J186" s="140"/>
      <c r="K186" s="140"/>
      <c r="L186" s="140"/>
      <c r="M186" s="140"/>
      <c r="N186" s="844"/>
      <c r="O186" s="140"/>
      <c r="P186" s="140"/>
      <c r="S186" s="851"/>
      <c r="T186" s="1779"/>
      <c r="U186" s="140"/>
      <c r="V186" s="140"/>
      <c r="W186" s="140"/>
      <c r="X186" s="140"/>
      <c r="Y186" s="140"/>
      <c r="Z186" s="140"/>
      <c r="AA186" s="140"/>
      <c r="AB186" s="140"/>
      <c r="AC186" s="140"/>
      <c r="AD186" s="844"/>
      <c r="AE186" s="140"/>
      <c r="AF186" s="140"/>
      <c r="AG186" s="191"/>
      <c r="AH186" s="191"/>
      <c r="AI186" s="191"/>
    </row>
    <row r="187" spans="3:35" ht="15">
      <c r="C187" s="851"/>
      <c r="D187" s="140"/>
      <c r="E187" s="140"/>
      <c r="F187" s="140"/>
      <c r="G187" s="140"/>
      <c r="H187" s="140"/>
      <c r="I187" s="140"/>
      <c r="J187" s="140"/>
      <c r="K187" s="140"/>
      <c r="L187" s="140"/>
      <c r="M187" s="140"/>
      <c r="N187" s="844"/>
      <c r="O187" s="140"/>
      <c r="P187" s="140"/>
      <c r="S187" s="851"/>
      <c r="T187" s="1779"/>
      <c r="U187" s="140"/>
      <c r="V187" s="78"/>
      <c r="W187" s="78"/>
      <c r="X187" s="1769"/>
      <c r="Y187" s="1769"/>
      <c r="Z187" s="1769"/>
      <c r="AA187" s="1769"/>
      <c r="AB187" s="78"/>
      <c r="AC187" s="78"/>
      <c r="AD187" s="844"/>
      <c r="AE187" s="140"/>
      <c r="AF187" s="140"/>
      <c r="AG187" s="191"/>
      <c r="AH187" s="191"/>
      <c r="AI187" s="191"/>
    </row>
    <row r="188" spans="3:35" ht="15">
      <c r="C188" s="851"/>
      <c r="D188" s="140"/>
      <c r="E188" s="140"/>
      <c r="F188" s="140"/>
      <c r="G188" s="140"/>
      <c r="H188" s="140"/>
      <c r="I188" s="140"/>
      <c r="J188" s="140"/>
      <c r="K188" s="140"/>
      <c r="L188" s="140"/>
      <c r="M188" s="140"/>
      <c r="N188" s="844"/>
      <c r="O188" s="140"/>
      <c r="P188" s="140"/>
      <c r="S188" s="851"/>
      <c r="T188" s="1779"/>
      <c r="U188" s="140"/>
      <c r="V188" s="1777"/>
      <c r="W188" s="73"/>
      <c r="X188" s="1771"/>
      <c r="Y188" s="1771"/>
      <c r="Z188" s="1771"/>
      <c r="AA188" s="1771"/>
      <c r="AB188" s="74"/>
      <c r="AC188" s="1770"/>
      <c r="AD188" s="844"/>
      <c r="AE188" s="140"/>
      <c r="AF188" s="140"/>
      <c r="AG188" s="191"/>
      <c r="AH188" s="191"/>
      <c r="AI188" s="191"/>
    </row>
    <row r="189" spans="3:35" ht="15">
      <c r="C189" s="851"/>
      <c r="D189" s="140"/>
      <c r="E189" s="140"/>
      <c r="F189" s="140"/>
      <c r="G189" s="140"/>
      <c r="H189" s="140"/>
      <c r="I189" s="140"/>
      <c r="J189" s="140"/>
      <c r="K189" s="140"/>
      <c r="L189" s="140"/>
      <c r="M189" s="140"/>
      <c r="N189" s="844"/>
      <c r="O189" s="140"/>
      <c r="P189" s="140"/>
      <c r="S189" s="851"/>
      <c r="T189" s="1779"/>
      <c r="U189" s="140"/>
      <c r="V189" s="1777"/>
      <c r="W189" s="73"/>
      <c r="X189" s="1771"/>
      <c r="Y189" s="1771"/>
      <c r="Z189" s="1771"/>
      <c r="AA189" s="1771"/>
      <c r="AB189" s="74"/>
      <c r="AC189" s="1770"/>
      <c r="AD189" s="844"/>
      <c r="AE189" s="140"/>
      <c r="AF189" s="140"/>
      <c r="AG189" s="191"/>
      <c r="AH189" s="191"/>
      <c r="AI189" s="191"/>
    </row>
    <row r="190" spans="3:35" ht="15">
      <c r="C190" s="851"/>
      <c r="D190" s="140"/>
      <c r="E190" s="140"/>
      <c r="F190" s="140"/>
      <c r="G190" s="140"/>
      <c r="H190" s="140"/>
      <c r="I190" s="140"/>
      <c r="J190" s="140"/>
      <c r="K190" s="140"/>
      <c r="L190" s="140"/>
      <c r="M190" s="140"/>
      <c r="N190" s="844"/>
      <c r="O190" s="140"/>
      <c r="P190" s="140"/>
      <c r="S190" s="851"/>
      <c r="T190" s="140"/>
      <c r="U190" s="140"/>
      <c r="V190" s="1777"/>
      <c r="W190" s="73"/>
      <c r="X190" s="1771"/>
      <c r="Y190" s="1771"/>
      <c r="Z190" s="1771"/>
      <c r="AA190" s="1771"/>
      <c r="AB190" s="74"/>
      <c r="AC190" s="1770"/>
      <c r="AD190" s="844"/>
      <c r="AE190" s="140"/>
      <c r="AF190" s="140"/>
      <c r="AG190" s="191"/>
      <c r="AH190" s="191"/>
      <c r="AI190" s="191"/>
    </row>
    <row r="191" spans="3:35" ht="15">
      <c r="C191" s="851"/>
      <c r="D191" s="140"/>
      <c r="E191" s="140"/>
      <c r="F191" s="140"/>
      <c r="G191" s="140"/>
      <c r="H191" s="140"/>
      <c r="I191" s="140"/>
      <c r="J191" s="140"/>
      <c r="K191" s="140"/>
      <c r="L191" s="140"/>
      <c r="M191" s="140"/>
      <c r="N191" s="844"/>
      <c r="O191" s="140"/>
      <c r="P191" s="140"/>
      <c r="S191" s="851"/>
      <c r="T191" s="140"/>
      <c r="U191" s="140"/>
      <c r="V191" s="1777"/>
      <c r="W191" s="73"/>
      <c r="X191" s="1771"/>
      <c r="Y191" s="1771"/>
      <c r="Z191" s="1771"/>
      <c r="AA191" s="1771"/>
      <c r="AB191" s="74"/>
      <c r="AC191" s="1770"/>
      <c r="AD191" s="844"/>
      <c r="AE191" s="140"/>
      <c r="AF191" s="140"/>
      <c r="AG191" s="191"/>
      <c r="AH191" s="191"/>
      <c r="AI191" s="191"/>
    </row>
    <row r="192" spans="3:35" ht="15">
      <c r="C192" s="851"/>
      <c r="D192" s="140"/>
      <c r="E192" s="140"/>
      <c r="F192" s="140"/>
      <c r="G192" s="140"/>
      <c r="H192" s="140"/>
      <c r="I192" s="140"/>
      <c r="J192" s="140"/>
      <c r="K192" s="140"/>
      <c r="L192" s="140"/>
      <c r="M192" s="140"/>
      <c r="N192" s="844"/>
      <c r="O192" s="140"/>
      <c r="P192" s="140"/>
      <c r="S192" s="851"/>
      <c r="T192" s="140"/>
      <c r="U192" s="140"/>
      <c r="V192" s="1777"/>
      <c r="W192" s="73"/>
      <c r="X192" s="1771"/>
      <c r="Y192" s="1771"/>
      <c r="Z192" s="1771"/>
      <c r="AA192" s="1771"/>
      <c r="AB192" s="74"/>
      <c r="AC192" s="1770"/>
      <c r="AD192" s="844"/>
      <c r="AE192" s="140"/>
      <c r="AF192" s="140"/>
      <c r="AG192" s="191"/>
      <c r="AH192" s="191"/>
      <c r="AI192" s="191"/>
    </row>
    <row r="193" spans="3:35" ht="15">
      <c r="C193" s="851"/>
      <c r="D193" s="140"/>
      <c r="E193" s="140"/>
      <c r="F193" s="140"/>
      <c r="G193" s="140"/>
      <c r="H193" s="140"/>
      <c r="I193" s="140"/>
      <c r="J193" s="140"/>
      <c r="K193" s="140"/>
      <c r="L193" s="140"/>
      <c r="M193" s="140"/>
      <c r="N193" s="844"/>
      <c r="O193" s="140"/>
      <c r="P193" s="140"/>
      <c r="S193" s="851"/>
      <c r="T193" s="140"/>
      <c r="U193" s="140"/>
      <c r="V193" s="1777"/>
      <c r="W193" s="73"/>
      <c r="X193" s="1771"/>
      <c r="Y193" s="1771"/>
      <c r="Z193" s="1771"/>
      <c r="AA193" s="1771"/>
      <c r="AB193" s="74"/>
      <c r="AC193" s="1770"/>
      <c r="AD193" s="844"/>
      <c r="AE193" s="140"/>
      <c r="AF193" s="140"/>
      <c r="AG193" s="191"/>
      <c r="AH193" s="191"/>
      <c r="AI193" s="191"/>
    </row>
    <row r="194" spans="3:35" ht="18">
      <c r="C194" s="851"/>
      <c r="D194" s="140"/>
      <c r="E194" s="140"/>
      <c r="F194" s="140"/>
      <c r="G194" s="140"/>
      <c r="H194" s="140"/>
      <c r="I194" s="140"/>
      <c r="J194" s="140"/>
      <c r="K194" s="140"/>
      <c r="L194" s="140"/>
      <c r="M194" s="140"/>
      <c r="N194" s="844"/>
      <c r="O194" s="140"/>
      <c r="P194" s="140"/>
      <c r="S194" s="851"/>
      <c r="T194" s="140"/>
      <c r="U194" s="140"/>
      <c r="V194" s="1777"/>
      <c r="W194" s="76"/>
      <c r="X194" s="1771"/>
      <c r="Y194" s="1771"/>
      <c r="Z194" s="1771"/>
      <c r="AA194" s="1771"/>
      <c r="AB194" s="76"/>
      <c r="AC194" s="1770"/>
      <c r="AD194" s="844"/>
      <c r="AE194" s="140"/>
      <c r="AF194" s="140"/>
      <c r="AG194" s="191"/>
      <c r="AH194" s="191"/>
      <c r="AI194" s="191"/>
    </row>
    <row r="195" spans="3:35" ht="18">
      <c r="C195" s="851"/>
      <c r="D195" s="140"/>
      <c r="E195" s="140"/>
      <c r="F195" s="140"/>
      <c r="G195" s="140"/>
      <c r="H195" s="140"/>
      <c r="I195" s="140"/>
      <c r="J195" s="140"/>
      <c r="K195" s="140"/>
      <c r="L195" s="140"/>
      <c r="M195" s="140"/>
      <c r="N195" s="844"/>
      <c r="O195" s="140"/>
      <c r="P195" s="140"/>
      <c r="S195" s="851"/>
      <c r="T195" s="140"/>
      <c r="U195" s="140"/>
      <c r="V195" s="1777"/>
      <c r="W195" s="76"/>
      <c r="X195" s="1771"/>
      <c r="Y195" s="1771"/>
      <c r="Z195" s="1771"/>
      <c r="AA195" s="1771"/>
      <c r="AB195" s="74"/>
      <c r="AC195" s="1770"/>
      <c r="AD195" s="844"/>
      <c r="AE195" s="140"/>
      <c r="AF195" s="140"/>
      <c r="AG195" s="191"/>
      <c r="AH195" s="191"/>
      <c r="AI195" s="191"/>
    </row>
    <row r="196" spans="3:35" ht="18">
      <c r="C196" s="851"/>
      <c r="D196" s="140"/>
      <c r="E196" s="140"/>
      <c r="F196" s="140"/>
      <c r="G196" s="140"/>
      <c r="H196" s="140"/>
      <c r="I196" s="140"/>
      <c r="J196" s="140"/>
      <c r="K196" s="140"/>
      <c r="L196" s="140"/>
      <c r="M196" s="140"/>
      <c r="N196" s="844"/>
      <c r="O196" s="140"/>
      <c r="P196" s="140"/>
      <c r="S196" s="851"/>
      <c r="T196" s="140"/>
      <c r="U196" s="140"/>
      <c r="V196" s="1777"/>
      <c r="W196" s="76"/>
      <c r="X196" s="1770"/>
      <c r="Y196" s="1770"/>
      <c r="Z196" s="1771"/>
      <c r="AA196" s="1771"/>
      <c r="AB196" s="74"/>
      <c r="AC196" s="1770"/>
      <c r="AD196" s="844"/>
      <c r="AE196" s="140"/>
      <c r="AF196" s="140"/>
      <c r="AG196" s="191"/>
      <c r="AH196" s="191"/>
      <c r="AI196" s="191"/>
    </row>
    <row r="197" spans="3:35" ht="20.25">
      <c r="C197" s="851"/>
      <c r="D197" s="140"/>
      <c r="E197" s="140"/>
      <c r="F197" s="140"/>
      <c r="G197" s="140"/>
      <c r="H197" s="140"/>
      <c r="I197" s="140"/>
      <c r="J197" s="140"/>
      <c r="K197" s="140"/>
      <c r="L197" s="140"/>
      <c r="M197" s="140"/>
      <c r="N197" s="844"/>
      <c r="O197" s="140"/>
      <c r="P197" s="140"/>
      <c r="S197" s="851"/>
      <c r="T197" s="140"/>
      <c r="U197" s="140"/>
      <c r="V197" s="1777"/>
      <c r="W197" s="77"/>
      <c r="X197" s="1770"/>
      <c r="Y197" s="1770"/>
      <c r="Z197" s="1771"/>
      <c r="AA197" s="1771"/>
      <c r="AB197" s="77"/>
      <c r="AC197" s="1770"/>
      <c r="AD197" s="844"/>
      <c r="AE197" s="140"/>
      <c r="AF197" s="140"/>
      <c r="AG197" s="191"/>
      <c r="AH197" s="191"/>
      <c r="AI197" s="191"/>
    </row>
    <row r="198" spans="3:35" ht="15">
      <c r="C198" s="851"/>
      <c r="D198" s="140"/>
      <c r="E198" s="140"/>
      <c r="F198" s="140"/>
      <c r="G198" s="140"/>
      <c r="H198" s="140"/>
      <c r="I198" s="140"/>
      <c r="J198" s="140"/>
      <c r="K198" s="140"/>
      <c r="L198" s="140"/>
      <c r="M198" s="140"/>
      <c r="N198" s="844"/>
      <c r="O198" s="140"/>
      <c r="P198" s="140"/>
      <c r="S198" s="851"/>
      <c r="T198" s="140"/>
      <c r="U198" s="140"/>
      <c r="V198" s="1777"/>
      <c r="W198" s="73"/>
      <c r="X198" s="1770"/>
      <c r="Y198" s="1770"/>
      <c r="Z198" s="1771"/>
      <c r="AA198" s="1771"/>
      <c r="AB198" s="74"/>
      <c r="AC198" s="1770"/>
      <c r="AD198" s="844"/>
      <c r="AE198" s="140"/>
      <c r="AF198" s="140"/>
      <c r="AG198" s="191"/>
      <c r="AH198" s="191"/>
      <c r="AI198" s="191"/>
    </row>
    <row r="199" spans="3:35" ht="15">
      <c r="C199" s="851"/>
      <c r="D199" s="140"/>
      <c r="E199" s="140"/>
      <c r="F199" s="140"/>
      <c r="G199" s="140"/>
      <c r="H199" s="140"/>
      <c r="I199" s="140"/>
      <c r="J199" s="140"/>
      <c r="K199" s="140"/>
      <c r="L199" s="140"/>
      <c r="M199" s="140"/>
      <c r="N199" s="844"/>
      <c r="O199" s="140"/>
      <c r="P199" s="140"/>
      <c r="S199" s="851"/>
      <c r="T199" s="140"/>
      <c r="U199" s="140"/>
      <c r="V199" s="1777"/>
      <c r="W199" s="73"/>
      <c r="X199" s="1770"/>
      <c r="Y199" s="1770"/>
      <c r="Z199" s="1771"/>
      <c r="AA199" s="1771"/>
      <c r="AB199" s="74"/>
      <c r="AC199" s="1770"/>
      <c r="AD199" s="844"/>
      <c r="AE199" s="140"/>
      <c r="AF199" s="140"/>
      <c r="AG199" s="191"/>
      <c r="AH199" s="191"/>
      <c r="AI199" s="191"/>
    </row>
    <row r="200" spans="3:35" ht="15">
      <c r="C200" s="851"/>
      <c r="D200" s="140"/>
      <c r="E200" s="140"/>
      <c r="F200" s="140"/>
      <c r="G200" s="140"/>
      <c r="H200" s="140"/>
      <c r="I200" s="140"/>
      <c r="J200" s="140"/>
      <c r="K200" s="140"/>
      <c r="L200" s="140"/>
      <c r="M200" s="140"/>
      <c r="N200" s="844"/>
      <c r="O200" s="140"/>
      <c r="P200" s="140"/>
      <c r="S200" s="851"/>
      <c r="T200" s="140"/>
      <c r="U200" s="140"/>
      <c r="V200" s="1777"/>
      <c r="W200" s="73"/>
      <c r="X200" s="1770"/>
      <c r="Y200" s="1770"/>
      <c r="Z200" s="1771"/>
      <c r="AA200" s="1771"/>
      <c r="AB200" s="74"/>
      <c r="AC200" s="1770"/>
      <c r="AD200" s="844"/>
      <c r="AE200" s="140"/>
      <c r="AF200" s="140"/>
      <c r="AG200" s="191"/>
      <c r="AH200" s="191"/>
      <c r="AI200" s="191"/>
    </row>
    <row r="201" spans="3:35" ht="15">
      <c r="C201" s="851"/>
      <c r="D201" s="140"/>
      <c r="E201" s="140"/>
      <c r="F201" s="140"/>
      <c r="G201" s="140"/>
      <c r="H201" s="140"/>
      <c r="I201" s="140"/>
      <c r="J201" s="140"/>
      <c r="K201" s="140"/>
      <c r="L201" s="140"/>
      <c r="M201" s="140"/>
      <c r="N201" s="844"/>
      <c r="O201" s="140"/>
      <c r="P201" s="140"/>
      <c r="S201" s="851"/>
      <c r="T201" s="140"/>
      <c r="U201" s="140"/>
      <c r="V201" s="1777"/>
      <c r="W201" s="73"/>
      <c r="X201" s="1770"/>
      <c r="Y201" s="1770"/>
      <c r="Z201" s="1771"/>
      <c r="AA201" s="1771"/>
      <c r="AB201" s="74"/>
      <c r="AC201" s="1770"/>
      <c r="AD201" s="844"/>
      <c r="AE201" s="140"/>
      <c r="AF201" s="140"/>
      <c r="AG201" s="191"/>
      <c r="AH201" s="191"/>
      <c r="AI201" s="191"/>
    </row>
    <row r="202" spans="3:35" ht="15">
      <c r="C202" s="851"/>
      <c r="D202" s="140"/>
      <c r="E202" s="140"/>
      <c r="F202" s="140"/>
      <c r="G202" s="140"/>
      <c r="H202" s="140"/>
      <c r="I202" s="140"/>
      <c r="J202" s="140"/>
      <c r="K202" s="140"/>
      <c r="L202" s="140"/>
      <c r="M202" s="140"/>
      <c r="N202" s="844"/>
      <c r="O202" s="140"/>
      <c r="P202" s="140"/>
      <c r="S202" s="851"/>
      <c r="T202" s="140"/>
      <c r="U202" s="140"/>
      <c r="V202" s="1777"/>
      <c r="W202" s="73"/>
      <c r="X202" s="1770"/>
      <c r="Y202" s="1770"/>
      <c r="Z202" s="1771"/>
      <c r="AA202" s="1771"/>
      <c r="AB202" s="74"/>
      <c r="AC202" s="1770"/>
      <c r="AD202" s="844"/>
      <c r="AE202" s="140"/>
      <c r="AF202" s="140"/>
      <c r="AG202" s="191"/>
      <c r="AH202" s="191"/>
      <c r="AI202" s="191"/>
    </row>
    <row r="203" spans="3:35" ht="15">
      <c r="C203" s="851"/>
      <c r="D203" s="140"/>
      <c r="E203" s="140"/>
      <c r="F203" s="140"/>
      <c r="G203" s="140"/>
      <c r="H203" s="140"/>
      <c r="I203" s="140"/>
      <c r="J203" s="140"/>
      <c r="K203" s="140"/>
      <c r="L203" s="140"/>
      <c r="M203" s="140"/>
      <c r="N203" s="844"/>
      <c r="O203" s="140"/>
      <c r="P203" s="140"/>
      <c r="S203" s="851"/>
      <c r="T203" s="140"/>
      <c r="U203" s="140"/>
      <c r="V203" s="1777"/>
      <c r="W203" s="73"/>
      <c r="X203" s="1770"/>
      <c r="Y203" s="1770"/>
      <c r="Z203" s="1771"/>
      <c r="AA203" s="1771"/>
      <c r="AB203" s="74"/>
      <c r="AC203" s="1770"/>
      <c r="AD203" s="844"/>
      <c r="AE203" s="140"/>
      <c r="AF203" s="140"/>
      <c r="AG203" s="191"/>
      <c r="AH203" s="191"/>
      <c r="AI203" s="191"/>
    </row>
    <row r="204" spans="3:35" ht="15">
      <c r="C204" s="851"/>
      <c r="D204" s="140"/>
      <c r="E204" s="140"/>
      <c r="F204" s="140"/>
      <c r="G204" s="140"/>
      <c r="H204" s="140"/>
      <c r="I204" s="140"/>
      <c r="J204" s="140"/>
      <c r="K204" s="140"/>
      <c r="L204" s="140"/>
      <c r="M204" s="140"/>
      <c r="N204" s="844"/>
      <c r="O204" s="140"/>
      <c r="P204" s="140"/>
      <c r="S204" s="851"/>
      <c r="T204" s="140"/>
      <c r="U204" s="140"/>
      <c r="V204" s="140"/>
      <c r="W204" s="140"/>
      <c r="X204" s="1769"/>
      <c r="Y204" s="1769"/>
      <c r="Z204" s="1769"/>
      <c r="AA204" s="1769"/>
      <c r="AB204" s="78"/>
      <c r="AC204" s="78"/>
      <c r="AD204" s="844"/>
      <c r="AE204" s="140"/>
      <c r="AF204" s="140"/>
      <c r="AG204" s="191"/>
      <c r="AH204" s="191"/>
      <c r="AI204" s="191"/>
    </row>
    <row r="205" spans="3:35" ht="15">
      <c r="C205" s="851"/>
      <c r="D205" s="140"/>
      <c r="E205" s="140"/>
      <c r="F205" s="140"/>
      <c r="G205" s="140"/>
      <c r="H205" s="140"/>
      <c r="I205" s="140"/>
      <c r="J205" s="140"/>
      <c r="K205" s="140"/>
      <c r="L205" s="140"/>
      <c r="M205" s="140"/>
      <c r="N205" s="844"/>
      <c r="O205" s="140"/>
      <c r="P205" s="140"/>
      <c r="S205" s="851"/>
      <c r="T205" s="140"/>
      <c r="U205" s="140"/>
      <c r="V205" s="140"/>
      <c r="W205" s="140"/>
      <c r="X205" s="140"/>
      <c r="Y205" s="140"/>
      <c r="Z205" s="140"/>
      <c r="AA205" s="140"/>
      <c r="AB205" s="140"/>
      <c r="AC205" s="140"/>
      <c r="AD205" s="844"/>
      <c r="AE205" s="140"/>
      <c r="AF205" s="140"/>
      <c r="AG205" s="191"/>
      <c r="AH205" s="191"/>
      <c r="AI205" s="191"/>
    </row>
    <row r="206" spans="3:35" ht="15">
      <c r="C206" s="851"/>
      <c r="D206" s="140"/>
      <c r="E206" s="140"/>
      <c r="F206" s="140"/>
      <c r="G206" s="140"/>
      <c r="H206" s="140"/>
      <c r="I206" s="140"/>
      <c r="J206" s="140"/>
      <c r="K206" s="140"/>
      <c r="L206" s="140"/>
      <c r="M206" s="140"/>
      <c r="N206" s="844"/>
      <c r="O206" s="140"/>
      <c r="P206" s="140"/>
      <c r="S206" s="851"/>
      <c r="T206" s="140"/>
      <c r="U206" s="140"/>
      <c r="V206" s="140"/>
      <c r="W206" s="140"/>
      <c r="X206" s="140"/>
      <c r="Y206" s="140"/>
      <c r="Z206" s="140"/>
      <c r="AA206" s="140"/>
      <c r="AB206" s="140"/>
      <c r="AC206" s="140"/>
      <c r="AD206" s="844"/>
      <c r="AE206" s="140"/>
      <c r="AF206" s="140"/>
      <c r="AG206" s="191"/>
      <c r="AH206" s="191"/>
      <c r="AI206" s="191"/>
    </row>
    <row r="207" spans="3:35" ht="15">
      <c r="C207" s="851"/>
      <c r="D207" s="140"/>
      <c r="E207" s="140"/>
      <c r="F207" s="140"/>
      <c r="G207" s="140"/>
      <c r="H207" s="140"/>
      <c r="I207" s="140"/>
      <c r="J207" s="140"/>
      <c r="K207" s="140"/>
      <c r="L207" s="140"/>
      <c r="M207" s="140"/>
      <c r="N207" s="844"/>
      <c r="O207" s="140"/>
      <c r="P207" s="140"/>
      <c r="S207" s="851"/>
      <c r="T207" s="140"/>
      <c r="U207" s="140"/>
      <c r="V207" s="140"/>
      <c r="W207" s="140"/>
      <c r="X207" s="140"/>
      <c r="Y207" s="140"/>
      <c r="Z207" s="140"/>
      <c r="AA207" s="140"/>
      <c r="AB207" s="140"/>
      <c r="AC207" s="140"/>
      <c r="AD207" s="844"/>
      <c r="AE207" s="140"/>
      <c r="AF207" s="140"/>
      <c r="AG207" s="191"/>
      <c r="AH207" s="191"/>
      <c r="AI207" s="191"/>
    </row>
    <row r="208" spans="3:35" ht="15">
      <c r="D208" s="139"/>
      <c r="E208" s="139"/>
      <c r="F208" s="139"/>
      <c r="G208" s="139"/>
      <c r="H208" s="139"/>
      <c r="I208" s="139"/>
      <c r="J208" s="139"/>
      <c r="K208" s="139"/>
      <c r="L208" s="139"/>
      <c r="M208" s="139"/>
      <c r="N208" s="51"/>
      <c r="O208" s="139"/>
      <c r="P208" s="139"/>
      <c r="T208" s="319"/>
      <c r="U208" s="319"/>
      <c r="V208" s="319"/>
      <c r="W208" s="319"/>
      <c r="X208" s="319"/>
      <c r="Y208" s="319"/>
      <c r="Z208" s="319"/>
      <c r="AA208" s="319"/>
      <c r="AB208" s="319"/>
      <c r="AC208" s="319"/>
      <c r="AD208" s="51"/>
      <c r="AE208" s="319"/>
      <c r="AF208" s="319"/>
    </row>
    <row r="209" spans="4:32" ht="15">
      <c r="D209" s="139"/>
      <c r="E209" s="139"/>
      <c r="F209" s="139"/>
      <c r="G209" s="139"/>
      <c r="H209" s="139"/>
      <c r="I209" s="139"/>
      <c r="J209" s="139"/>
      <c r="K209" s="139"/>
      <c r="L209" s="139"/>
      <c r="M209" s="139"/>
      <c r="N209" s="51"/>
      <c r="O209" s="139"/>
      <c r="P209" s="139"/>
      <c r="T209" s="319"/>
      <c r="U209" s="319"/>
      <c r="V209" s="319"/>
      <c r="W209" s="319"/>
      <c r="X209" s="319"/>
      <c r="Y209" s="319"/>
      <c r="Z209" s="319"/>
      <c r="AA209" s="319"/>
      <c r="AB209" s="319"/>
      <c r="AC209" s="319"/>
      <c r="AD209" s="51"/>
      <c r="AE209" s="319"/>
      <c r="AF209" s="319"/>
    </row>
    <row r="210" spans="4:32" ht="15">
      <c r="D210" s="139"/>
      <c r="E210" s="139"/>
      <c r="F210" s="139"/>
      <c r="G210" s="139"/>
      <c r="H210" s="139"/>
      <c r="I210" s="139"/>
      <c r="J210" s="139"/>
      <c r="K210" s="139"/>
      <c r="L210" s="139"/>
      <c r="M210" s="139"/>
      <c r="N210" s="51"/>
      <c r="O210" s="139"/>
      <c r="P210" s="139"/>
      <c r="T210" s="319"/>
      <c r="U210" s="319"/>
      <c r="V210" s="319"/>
      <c r="W210" s="319"/>
      <c r="X210" s="319"/>
      <c r="Y210" s="319"/>
      <c r="Z210" s="319"/>
      <c r="AA210" s="319"/>
      <c r="AB210" s="319"/>
      <c r="AC210" s="319"/>
      <c r="AD210" s="51"/>
      <c r="AE210" s="319"/>
      <c r="AF210" s="319"/>
    </row>
    <row r="211" spans="4:32" ht="15">
      <c r="D211" s="139"/>
      <c r="E211" s="139"/>
      <c r="F211" s="139"/>
      <c r="G211" s="139"/>
      <c r="H211" s="139"/>
      <c r="I211" s="139"/>
      <c r="J211" s="139"/>
      <c r="K211" s="139"/>
      <c r="L211" s="139"/>
      <c r="M211" s="139"/>
      <c r="N211" s="51"/>
      <c r="O211" s="139"/>
      <c r="P211" s="139"/>
      <c r="T211" s="319"/>
      <c r="U211" s="319"/>
      <c r="V211" s="319"/>
      <c r="W211" s="319"/>
      <c r="X211" s="319"/>
      <c r="Y211" s="319"/>
      <c r="Z211" s="319"/>
      <c r="AA211" s="319"/>
      <c r="AB211" s="319"/>
      <c r="AC211" s="319"/>
      <c r="AD211" s="51"/>
      <c r="AE211" s="319"/>
      <c r="AF211" s="319"/>
    </row>
    <row r="212" spans="4:32" ht="15">
      <c r="D212" s="139"/>
      <c r="E212" s="139"/>
      <c r="F212" s="139"/>
      <c r="G212" s="139"/>
      <c r="H212" s="139"/>
      <c r="I212" s="139"/>
      <c r="J212" s="139"/>
      <c r="K212" s="139"/>
      <c r="L212" s="139"/>
      <c r="M212" s="139"/>
      <c r="N212" s="51"/>
      <c r="O212" s="139"/>
      <c r="P212" s="139"/>
      <c r="T212" s="319"/>
      <c r="U212" s="319"/>
      <c r="V212" s="319"/>
      <c r="W212" s="319"/>
      <c r="X212" s="319"/>
      <c r="Y212" s="319"/>
      <c r="Z212" s="319"/>
      <c r="AA212" s="319"/>
      <c r="AB212" s="319"/>
      <c r="AC212" s="319"/>
      <c r="AD212" s="51"/>
      <c r="AE212" s="319"/>
      <c r="AF212" s="319"/>
    </row>
    <row r="213" spans="4:32" ht="15">
      <c r="D213" s="139"/>
      <c r="E213" s="139"/>
      <c r="F213" s="139"/>
      <c r="G213" s="139"/>
      <c r="H213" s="139"/>
      <c r="I213" s="139"/>
      <c r="J213" s="139"/>
      <c r="K213" s="139"/>
      <c r="L213" s="139"/>
      <c r="M213" s="139"/>
      <c r="N213" s="51"/>
      <c r="O213" s="139"/>
      <c r="P213" s="139"/>
      <c r="T213" s="319"/>
      <c r="U213" s="319"/>
      <c r="V213" s="319"/>
      <c r="W213" s="319"/>
      <c r="X213" s="319"/>
      <c r="Y213" s="319"/>
      <c r="Z213" s="319"/>
      <c r="AA213" s="319"/>
      <c r="AB213" s="319"/>
      <c r="AC213" s="319"/>
      <c r="AD213" s="51"/>
      <c r="AE213" s="319"/>
      <c r="AF213" s="319"/>
    </row>
    <row r="214" spans="4:32" ht="15">
      <c r="D214" s="139"/>
      <c r="E214" s="139"/>
      <c r="F214" s="139"/>
      <c r="G214" s="139"/>
      <c r="H214" s="139"/>
      <c r="I214" s="139"/>
      <c r="J214" s="139"/>
      <c r="K214" s="139"/>
      <c r="L214" s="139"/>
      <c r="M214" s="139"/>
      <c r="N214" s="51"/>
      <c r="O214" s="139"/>
      <c r="P214" s="139"/>
      <c r="T214" s="319"/>
      <c r="U214" s="319"/>
      <c r="V214" s="319"/>
      <c r="W214" s="319"/>
      <c r="X214" s="319"/>
      <c r="Y214" s="319"/>
      <c r="Z214" s="319"/>
      <c r="AA214" s="319"/>
      <c r="AB214" s="319"/>
      <c r="AC214" s="319"/>
      <c r="AD214" s="51"/>
      <c r="AE214" s="319"/>
      <c r="AF214" s="319"/>
    </row>
    <row r="215" spans="4:32" ht="15">
      <c r="D215" s="139"/>
      <c r="E215" s="139"/>
      <c r="F215" s="139"/>
      <c r="G215" s="139"/>
      <c r="H215" s="139"/>
      <c r="I215" s="139"/>
      <c r="J215" s="139"/>
      <c r="K215" s="139"/>
      <c r="L215" s="139"/>
      <c r="M215" s="139"/>
      <c r="N215" s="51"/>
      <c r="O215" s="139"/>
      <c r="P215" s="139"/>
      <c r="T215" s="319"/>
      <c r="U215" s="319"/>
      <c r="V215" s="319"/>
      <c r="W215" s="319"/>
      <c r="X215" s="319"/>
      <c r="Y215" s="319"/>
      <c r="Z215" s="319"/>
      <c r="AA215" s="319"/>
      <c r="AB215" s="319"/>
      <c r="AC215" s="319"/>
      <c r="AD215" s="51"/>
      <c r="AE215" s="319"/>
      <c r="AF215" s="319"/>
    </row>
    <row r="216" spans="4:32" ht="15">
      <c r="D216" s="139"/>
      <c r="E216" s="139"/>
      <c r="F216" s="139"/>
      <c r="G216" s="139"/>
      <c r="H216" s="139"/>
      <c r="I216" s="139"/>
      <c r="J216" s="139"/>
      <c r="K216" s="139"/>
      <c r="L216" s="139"/>
      <c r="M216" s="139"/>
      <c r="N216" s="51"/>
      <c r="O216" s="139"/>
      <c r="P216" s="139"/>
      <c r="T216" s="319"/>
      <c r="U216" s="319"/>
      <c r="V216" s="319"/>
      <c r="W216" s="319"/>
      <c r="X216" s="319"/>
      <c r="Y216" s="319"/>
      <c r="Z216" s="319"/>
      <c r="AA216" s="319"/>
      <c r="AB216" s="319"/>
      <c r="AC216" s="319"/>
      <c r="AD216" s="51"/>
      <c r="AE216" s="319"/>
      <c r="AF216" s="319"/>
    </row>
    <row r="217" spans="4:32" ht="15">
      <c r="D217" s="139"/>
      <c r="E217" s="139"/>
      <c r="F217" s="139"/>
      <c r="G217" s="139"/>
      <c r="H217" s="139"/>
      <c r="I217" s="139"/>
      <c r="J217" s="139"/>
      <c r="K217" s="139"/>
      <c r="L217" s="139"/>
      <c r="M217" s="139"/>
      <c r="N217" s="51"/>
      <c r="O217" s="139"/>
      <c r="P217" s="139"/>
      <c r="T217" s="319"/>
      <c r="U217" s="319"/>
      <c r="V217" s="319"/>
      <c r="W217" s="319"/>
      <c r="X217" s="319"/>
      <c r="Y217" s="319"/>
      <c r="Z217" s="319"/>
      <c r="AA217" s="319"/>
      <c r="AB217" s="319"/>
      <c r="AC217" s="319"/>
      <c r="AD217" s="51"/>
      <c r="AE217" s="319"/>
      <c r="AF217" s="319"/>
    </row>
    <row r="218" spans="4:32" ht="15">
      <c r="D218" s="139"/>
      <c r="E218" s="139"/>
      <c r="F218" s="139"/>
      <c r="G218" s="139"/>
      <c r="H218" s="139"/>
      <c r="I218" s="139"/>
      <c r="J218" s="139"/>
      <c r="K218" s="139"/>
      <c r="L218" s="139"/>
      <c r="M218" s="139"/>
      <c r="N218" s="51"/>
      <c r="O218" s="139"/>
      <c r="P218" s="139"/>
      <c r="T218" s="319"/>
      <c r="U218" s="319"/>
      <c r="V218" s="319"/>
      <c r="W218" s="319"/>
      <c r="X218" s="319"/>
      <c r="Y218" s="319"/>
      <c r="Z218" s="319"/>
      <c r="AA218" s="319"/>
      <c r="AB218" s="319"/>
      <c r="AC218" s="319"/>
      <c r="AD218" s="51"/>
      <c r="AE218" s="319"/>
      <c r="AF218" s="319"/>
    </row>
    <row r="219" spans="4:32" ht="15">
      <c r="D219" s="139"/>
      <c r="E219" s="139"/>
      <c r="F219" s="139"/>
      <c r="G219" s="139"/>
      <c r="H219" s="139"/>
      <c r="I219" s="139"/>
      <c r="J219" s="139"/>
      <c r="K219" s="139"/>
      <c r="L219" s="139"/>
      <c r="M219" s="139"/>
      <c r="N219" s="51"/>
      <c r="O219" s="139"/>
      <c r="P219" s="139"/>
      <c r="T219" s="319"/>
      <c r="U219" s="319"/>
      <c r="V219" s="319"/>
      <c r="W219" s="319"/>
      <c r="X219" s="319"/>
      <c r="Y219" s="319"/>
      <c r="Z219" s="319"/>
      <c r="AA219" s="319"/>
      <c r="AB219" s="319"/>
      <c r="AC219" s="319"/>
      <c r="AD219" s="51"/>
      <c r="AE219" s="319"/>
      <c r="AF219" s="319"/>
    </row>
    <row r="220" spans="4:32" ht="15">
      <c r="D220" s="139"/>
      <c r="E220" s="139"/>
      <c r="F220" s="139"/>
      <c r="G220" s="139"/>
      <c r="H220" s="139"/>
      <c r="I220" s="139"/>
      <c r="J220" s="139"/>
      <c r="K220" s="139"/>
      <c r="L220" s="139"/>
      <c r="M220" s="139"/>
      <c r="N220" s="51"/>
      <c r="O220" s="139"/>
      <c r="P220" s="139"/>
      <c r="T220" s="319"/>
      <c r="U220" s="319"/>
      <c r="V220" s="319"/>
      <c r="W220" s="319"/>
      <c r="X220" s="319"/>
      <c r="Y220" s="319"/>
      <c r="Z220" s="319"/>
      <c r="AA220" s="319"/>
      <c r="AB220" s="319"/>
      <c r="AC220" s="319"/>
      <c r="AD220" s="51"/>
      <c r="AE220" s="319"/>
      <c r="AF220" s="319"/>
    </row>
    <row r="221" spans="4:32" ht="15">
      <c r="D221" s="139"/>
      <c r="E221" s="139"/>
      <c r="F221" s="139"/>
      <c r="G221" s="139"/>
      <c r="H221" s="139"/>
      <c r="I221" s="139"/>
      <c r="J221" s="139"/>
      <c r="K221" s="139"/>
      <c r="L221" s="139"/>
      <c r="M221" s="139"/>
      <c r="N221" s="51"/>
      <c r="O221" s="139"/>
      <c r="P221" s="139"/>
      <c r="T221" s="319"/>
      <c r="U221" s="319"/>
      <c r="V221" s="319"/>
      <c r="W221" s="319"/>
      <c r="X221" s="319"/>
      <c r="Y221" s="319"/>
      <c r="Z221" s="319"/>
      <c r="AA221" s="319"/>
      <c r="AB221" s="319"/>
      <c r="AC221" s="319"/>
      <c r="AD221" s="51"/>
      <c r="AE221" s="319"/>
      <c r="AF221" s="319"/>
    </row>
    <row r="222" spans="4:32" ht="15">
      <c r="D222" s="139"/>
      <c r="E222" s="139"/>
      <c r="F222" s="139"/>
      <c r="G222" s="139"/>
      <c r="H222" s="139"/>
      <c r="I222" s="139"/>
      <c r="J222" s="139"/>
      <c r="K222" s="139"/>
      <c r="L222" s="139"/>
      <c r="M222" s="139"/>
      <c r="N222" s="51"/>
      <c r="O222" s="139"/>
      <c r="P222" s="139"/>
      <c r="T222" s="319"/>
      <c r="U222" s="319"/>
      <c r="V222" s="319"/>
      <c r="W222" s="319"/>
      <c r="X222" s="319"/>
      <c r="Y222" s="319"/>
      <c r="Z222" s="319"/>
      <c r="AA222" s="319"/>
      <c r="AB222" s="319"/>
      <c r="AC222" s="319"/>
      <c r="AD222" s="51"/>
      <c r="AE222" s="319"/>
      <c r="AF222" s="319"/>
    </row>
    <row r="223" spans="4:32" ht="15">
      <c r="D223" s="139"/>
      <c r="E223" s="139"/>
      <c r="F223" s="139"/>
      <c r="G223" s="139"/>
      <c r="H223" s="139"/>
      <c r="I223" s="139"/>
      <c r="J223" s="139"/>
      <c r="K223" s="139"/>
      <c r="L223" s="139"/>
      <c r="M223" s="139"/>
      <c r="N223" s="51"/>
      <c r="O223" s="139"/>
      <c r="P223" s="139"/>
      <c r="T223" s="319"/>
      <c r="U223" s="319"/>
      <c r="V223" s="319"/>
      <c r="W223" s="319"/>
      <c r="X223" s="319"/>
      <c r="Y223" s="319"/>
      <c r="Z223" s="319"/>
      <c r="AA223" s="319"/>
      <c r="AB223" s="319"/>
      <c r="AC223" s="319"/>
      <c r="AD223" s="51"/>
      <c r="AE223" s="319"/>
      <c r="AF223" s="319"/>
    </row>
    <row r="224" spans="4:32" ht="15">
      <c r="D224" s="139"/>
      <c r="E224" s="139"/>
      <c r="F224" s="139"/>
      <c r="G224" s="139"/>
      <c r="H224" s="139"/>
      <c r="I224" s="139"/>
      <c r="J224" s="139"/>
      <c r="K224" s="139"/>
      <c r="L224" s="139"/>
      <c r="M224" s="139"/>
      <c r="N224" s="51"/>
      <c r="O224" s="139"/>
      <c r="P224" s="139"/>
      <c r="T224" s="319"/>
      <c r="U224" s="319"/>
      <c r="V224" s="319"/>
      <c r="W224" s="319"/>
      <c r="X224" s="319"/>
      <c r="Y224" s="319"/>
      <c r="Z224" s="319"/>
      <c r="AA224" s="319"/>
      <c r="AB224" s="319"/>
      <c r="AC224" s="319"/>
      <c r="AD224" s="51"/>
      <c r="AE224" s="319"/>
      <c r="AF224" s="319"/>
    </row>
    <row r="225" spans="4:32" ht="15">
      <c r="D225" s="139"/>
      <c r="E225" s="139"/>
      <c r="F225" s="139"/>
      <c r="G225" s="139"/>
      <c r="H225" s="139"/>
      <c r="I225" s="139"/>
      <c r="J225" s="139"/>
      <c r="K225" s="139"/>
      <c r="L225" s="139"/>
      <c r="M225" s="139"/>
      <c r="N225" s="51"/>
      <c r="O225" s="139"/>
      <c r="P225" s="139"/>
      <c r="T225" s="319"/>
      <c r="U225" s="319"/>
      <c r="V225" s="319"/>
      <c r="W225" s="319"/>
      <c r="X225" s="319"/>
      <c r="Y225" s="319"/>
      <c r="Z225" s="319"/>
      <c r="AA225" s="319"/>
      <c r="AB225" s="319"/>
      <c r="AC225" s="319"/>
      <c r="AD225" s="51"/>
      <c r="AE225" s="319"/>
      <c r="AF225" s="319"/>
    </row>
    <row r="226" spans="4:32" ht="15">
      <c r="D226" s="139"/>
      <c r="E226" s="139"/>
      <c r="F226" s="139"/>
      <c r="G226" s="139"/>
      <c r="H226" s="139"/>
      <c r="I226" s="139"/>
      <c r="J226" s="139"/>
      <c r="K226" s="139"/>
      <c r="L226" s="139"/>
      <c r="M226" s="139"/>
      <c r="N226" s="51"/>
      <c r="O226" s="139"/>
      <c r="P226" s="139"/>
      <c r="T226" s="319"/>
      <c r="U226" s="319"/>
      <c r="V226" s="319"/>
      <c r="W226" s="319"/>
      <c r="X226" s="319"/>
      <c r="Y226" s="319"/>
      <c r="Z226" s="319"/>
      <c r="AA226" s="319"/>
      <c r="AB226" s="319"/>
      <c r="AC226" s="319"/>
      <c r="AD226" s="51"/>
      <c r="AE226" s="319"/>
      <c r="AF226" s="319"/>
    </row>
    <row r="227" spans="4:32" ht="15">
      <c r="D227" s="139"/>
      <c r="E227" s="139"/>
      <c r="F227" s="139"/>
      <c r="G227" s="139"/>
      <c r="H227" s="139"/>
      <c r="I227" s="139"/>
      <c r="J227" s="139"/>
      <c r="K227" s="139"/>
      <c r="L227" s="139"/>
      <c r="M227" s="139"/>
      <c r="N227" s="51"/>
      <c r="O227" s="139"/>
      <c r="P227" s="139"/>
      <c r="T227" s="319"/>
      <c r="U227" s="319"/>
      <c r="V227" s="319"/>
      <c r="W227" s="319"/>
      <c r="X227" s="319"/>
      <c r="Y227" s="319"/>
      <c r="Z227" s="319"/>
      <c r="AA227" s="319"/>
      <c r="AB227" s="319"/>
      <c r="AC227" s="319"/>
      <c r="AD227" s="51"/>
      <c r="AE227" s="319"/>
      <c r="AF227" s="319"/>
    </row>
    <row r="228" spans="4:32" ht="15">
      <c r="D228" s="139"/>
      <c r="E228" s="139"/>
      <c r="F228" s="139"/>
      <c r="G228" s="139"/>
      <c r="H228" s="139"/>
      <c r="I228" s="139"/>
      <c r="J228" s="139"/>
      <c r="K228" s="139"/>
      <c r="L228" s="139"/>
      <c r="M228" s="139"/>
      <c r="N228" s="51"/>
      <c r="O228" s="139"/>
      <c r="P228" s="139"/>
      <c r="T228" s="319"/>
      <c r="U228" s="319"/>
      <c r="V228" s="319"/>
      <c r="W228" s="319"/>
      <c r="X228" s="319"/>
      <c r="Y228" s="319"/>
      <c r="Z228" s="319"/>
      <c r="AA228" s="319"/>
      <c r="AB228" s="319"/>
      <c r="AC228" s="319"/>
      <c r="AD228" s="51"/>
      <c r="AE228" s="319"/>
      <c r="AF228" s="319"/>
    </row>
    <row r="229" spans="4:32" ht="15">
      <c r="D229" s="139"/>
      <c r="E229" s="139"/>
      <c r="F229" s="139"/>
      <c r="G229" s="139"/>
      <c r="H229" s="139"/>
      <c r="I229" s="139"/>
      <c r="J229" s="139"/>
      <c r="K229" s="139"/>
      <c r="L229" s="139"/>
      <c r="M229" s="139"/>
      <c r="N229" s="51"/>
      <c r="O229" s="139"/>
      <c r="P229" s="139"/>
      <c r="T229" s="319"/>
      <c r="U229" s="319"/>
      <c r="V229" s="319"/>
      <c r="W229" s="319"/>
      <c r="X229" s="319"/>
      <c r="Y229" s="319"/>
      <c r="Z229" s="319"/>
      <c r="AA229" s="319"/>
      <c r="AB229" s="319"/>
      <c r="AC229" s="319"/>
      <c r="AD229" s="51"/>
      <c r="AE229" s="319"/>
      <c r="AF229" s="319"/>
    </row>
    <row r="230" spans="4:32" ht="15">
      <c r="D230" s="139"/>
      <c r="E230" s="139"/>
      <c r="F230" s="139"/>
      <c r="G230" s="139"/>
      <c r="H230" s="139"/>
      <c r="I230" s="139"/>
      <c r="J230" s="139"/>
      <c r="K230" s="139"/>
      <c r="L230" s="139"/>
      <c r="M230" s="139"/>
      <c r="N230" s="51"/>
      <c r="O230" s="139"/>
      <c r="P230" s="139"/>
      <c r="T230" s="319"/>
      <c r="U230" s="319"/>
      <c r="V230" s="319"/>
      <c r="W230" s="319"/>
      <c r="X230" s="319"/>
      <c r="Y230" s="319"/>
      <c r="Z230" s="319"/>
      <c r="AA230" s="319"/>
      <c r="AB230" s="319"/>
      <c r="AC230" s="319"/>
      <c r="AD230" s="51"/>
      <c r="AE230" s="319"/>
      <c r="AF230" s="319"/>
    </row>
    <row r="231" spans="4:32" ht="15">
      <c r="D231" s="139"/>
      <c r="E231" s="139"/>
      <c r="F231" s="139"/>
      <c r="G231" s="139"/>
      <c r="H231" s="139"/>
      <c r="I231" s="139"/>
      <c r="J231" s="139"/>
      <c r="K231" s="139"/>
      <c r="L231" s="139"/>
      <c r="M231" s="139"/>
      <c r="N231" s="51"/>
      <c r="O231" s="139"/>
      <c r="P231" s="139"/>
      <c r="T231" s="319"/>
      <c r="U231" s="319"/>
      <c r="V231" s="319"/>
      <c r="W231" s="319"/>
      <c r="X231" s="319"/>
      <c r="Y231" s="319"/>
      <c r="Z231" s="319"/>
      <c r="AA231" s="319"/>
      <c r="AB231" s="319"/>
      <c r="AC231" s="319"/>
      <c r="AD231" s="51"/>
      <c r="AE231" s="319"/>
      <c r="AF231" s="319"/>
    </row>
    <row r="232" spans="4:32" ht="15">
      <c r="D232" s="139"/>
      <c r="E232" s="139"/>
      <c r="F232" s="139"/>
      <c r="G232" s="139"/>
      <c r="H232" s="139"/>
      <c r="I232" s="139"/>
      <c r="J232" s="139"/>
      <c r="K232" s="139"/>
      <c r="L232" s="139"/>
      <c r="M232" s="139"/>
      <c r="N232" s="51"/>
      <c r="O232" s="139"/>
      <c r="P232" s="139"/>
      <c r="T232" s="319"/>
      <c r="U232" s="319"/>
      <c r="V232" s="319"/>
      <c r="W232" s="319"/>
      <c r="X232" s="319"/>
      <c r="Y232" s="319"/>
      <c r="Z232" s="319"/>
      <c r="AA232" s="319"/>
      <c r="AB232" s="319"/>
      <c r="AC232" s="319"/>
      <c r="AD232" s="51"/>
      <c r="AE232" s="319"/>
      <c r="AF232" s="319"/>
    </row>
    <row r="233" spans="4:32" ht="15">
      <c r="D233" s="139"/>
      <c r="E233" s="139"/>
      <c r="F233" s="139"/>
      <c r="G233" s="139"/>
      <c r="H233" s="139"/>
      <c r="I233" s="139"/>
      <c r="J233" s="139"/>
      <c r="K233" s="139"/>
      <c r="L233" s="139"/>
      <c r="M233" s="139"/>
      <c r="N233" s="51"/>
      <c r="O233" s="139"/>
      <c r="P233" s="139"/>
      <c r="T233" s="319"/>
      <c r="U233" s="319"/>
      <c r="V233" s="319"/>
      <c r="W233" s="319"/>
      <c r="X233" s="319"/>
      <c r="Y233" s="319"/>
      <c r="Z233" s="319"/>
      <c r="AA233" s="319"/>
      <c r="AB233" s="319"/>
      <c r="AC233" s="319"/>
      <c r="AD233" s="51"/>
      <c r="AE233" s="319"/>
      <c r="AF233" s="319"/>
    </row>
    <row r="234" spans="4:32" ht="15">
      <c r="D234" s="139"/>
      <c r="E234" s="139"/>
      <c r="F234" s="139"/>
      <c r="G234" s="139"/>
      <c r="H234" s="139"/>
      <c r="I234" s="139"/>
      <c r="J234" s="139"/>
      <c r="K234" s="139"/>
      <c r="L234" s="139"/>
      <c r="M234" s="139"/>
      <c r="N234" s="51"/>
      <c r="O234" s="139"/>
      <c r="P234" s="139"/>
      <c r="T234" s="319"/>
      <c r="U234" s="319"/>
      <c r="V234" s="319"/>
      <c r="W234" s="319"/>
      <c r="X234" s="319"/>
      <c r="Y234" s="319"/>
      <c r="Z234" s="319"/>
      <c r="AA234" s="319"/>
      <c r="AB234" s="319"/>
      <c r="AC234" s="319"/>
      <c r="AD234" s="51"/>
      <c r="AE234" s="319"/>
      <c r="AF234" s="319"/>
    </row>
    <row r="235" spans="4:32" ht="15">
      <c r="D235" s="139"/>
      <c r="E235" s="139"/>
      <c r="F235" s="139"/>
      <c r="G235" s="139"/>
      <c r="H235" s="139"/>
      <c r="I235" s="139"/>
      <c r="J235" s="139"/>
      <c r="K235" s="139"/>
      <c r="L235" s="139"/>
      <c r="M235" s="139"/>
      <c r="N235" s="51"/>
      <c r="O235" s="139"/>
      <c r="P235" s="139"/>
      <c r="T235" s="319"/>
      <c r="U235" s="319"/>
      <c r="V235" s="319"/>
      <c r="W235" s="319"/>
      <c r="X235" s="319"/>
      <c r="Y235" s="319"/>
      <c r="Z235" s="319"/>
      <c r="AA235" s="319"/>
      <c r="AB235" s="319"/>
      <c r="AC235" s="319"/>
      <c r="AD235" s="51"/>
      <c r="AE235" s="319"/>
      <c r="AF235" s="319"/>
    </row>
    <row r="236" spans="4:32" ht="15">
      <c r="D236" s="139"/>
      <c r="E236" s="139"/>
      <c r="F236" s="139"/>
      <c r="G236" s="139"/>
      <c r="H236" s="139"/>
      <c r="I236" s="139"/>
      <c r="J236" s="139"/>
      <c r="K236" s="139"/>
      <c r="L236" s="139"/>
      <c r="M236" s="139"/>
      <c r="N236" s="51"/>
      <c r="O236" s="139"/>
      <c r="P236" s="139"/>
      <c r="T236" s="319"/>
      <c r="U236" s="319"/>
      <c r="V236" s="319"/>
      <c r="W236" s="319"/>
      <c r="X236" s="319"/>
      <c r="Y236" s="319"/>
      <c r="Z236" s="319"/>
      <c r="AA236" s="319"/>
      <c r="AB236" s="319"/>
      <c r="AC236" s="319"/>
      <c r="AD236" s="51"/>
      <c r="AE236" s="319"/>
      <c r="AF236" s="319"/>
    </row>
    <row r="237" spans="4:32" ht="15">
      <c r="D237" s="139"/>
      <c r="E237" s="139"/>
      <c r="F237" s="139"/>
      <c r="G237" s="139"/>
      <c r="H237" s="139"/>
      <c r="I237" s="139"/>
      <c r="J237" s="139"/>
      <c r="K237" s="139"/>
      <c r="L237" s="139"/>
      <c r="M237" s="139"/>
      <c r="N237" s="51"/>
      <c r="O237" s="139"/>
      <c r="P237" s="139"/>
      <c r="T237" s="319"/>
      <c r="U237" s="319"/>
      <c r="V237" s="319"/>
      <c r="W237" s="319"/>
      <c r="X237" s="319"/>
      <c r="Y237" s="319"/>
      <c r="Z237" s="319"/>
      <c r="AA237" s="319"/>
      <c r="AB237" s="319"/>
      <c r="AC237" s="319"/>
      <c r="AD237" s="51"/>
      <c r="AE237" s="319"/>
      <c r="AF237" s="319"/>
    </row>
    <row r="238" spans="4:32" ht="15">
      <c r="D238" s="139"/>
      <c r="E238" s="139"/>
      <c r="F238" s="139"/>
      <c r="G238" s="139"/>
      <c r="H238" s="139"/>
      <c r="I238" s="139"/>
      <c r="J238" s="139"/>
      <c r="K238" s="139"/>
      <c r="L238" s="139"/>
      <c r="M238" s="139"/>
      <c r="N238" s="51"/>
      <c r="O238" s="139"/>
      <c r="P238" s="139"/>
      <c r="T238" s="319"/>
      <c r="U238" s="319"/>
      <c r="V238" s="319"/>
      <c r="W238" s="319"/>
      <c r="X238" s="319"/>
      <c r="Y238" s="319"/>
      <c r="Z238" s="319"/>
      <c r="AA238" s="319"/>
      <c r="AB238" s="319"/>
      <c r="AC238" s="319"/>
      <c r="AD238" s="51"/>
      <c r="AE238" s="319"/>
      <c r="AF238" s="319"/>
    </row>
    <row r="239" spans="4:32" ht="15">
      <c r="D239" s="139"/>
      <c r="E239" s="139"/>
      <c r="F239" s="139"/>
      <c r="G239" s="139"/>
      <c r="H239" s="139"/>
      <c r="I239" s="139"/>
      <c r="J239" s="139"/>
      <c r="K239" s="139"/>
      <c r="L239" s="139"/>
      <c r="M239" s="139"/>
      <c r="N239" s="51"/>
      <c r="O239" s="139"/>
      <c r="P239" s="139"/>
      <c r="T239" s="319"/>
      <c r="U239" s="319"/>
      <c r="V239" s="319"/>
      <c r="W239" s="319"/>
      <c r="X239" s="319"/>
      <c r="Y239" s="319"/>
      <c r="Z239" s="319"/>
      <c r="AA239" s="319"/>
      <c r="AB239" s="319"/>
      <c r="AC239" s="319"/>
      <c r="AD239" s="51"/>
      <c r="AE239" s="319"/>
      <c r="AF239" s="319"/>
    </row>
    <row r="240" spans="4:32" ht="15">
      <c r="D240" s="139"/>
      <c r="E240" s="139"/>
      <c r="F240" s="139"/>
      <c r="G240" s="139"/>
      <c r="H240" s="139"/>
      <c r="I240" s="139"/>
      <c r="J240" s="139"/>
      <c r="K240" s="139"/>
      <c r="L240" s="139"/>
      <c r="M240" s="139"/>
      <c r="N240" s="51"/>
      <c r="O240" s="139"/>
      <c r="P240" s="139"/>
      <c r="T240" s="319"/>
      <c r="U240" s="319"/>
      <c r="V240" s="319"/>
      <c r="W240" s="319"/>
      <c r="X240" s="319"/>
      <c r="Y240" s="319"/>
      <c r="Z240" s="319"/>
      <c r="AA240" s="319"/>
      <c r="AB240" s="319"/>
      <c r="AC240" s="319"/>
      <c r="AD240" s="51"/>
      <c r="AE240" s="319"/>
      <c r="AF240" s="319"/>
    </row>
    <row r="241" spans="4:32" ht="15">
      <c r="D241" s="139"/>
      <c r="E241" s="139"/>
      <c r="F241" s="139"/>
      <c r="G241" s="139"/>
      <c r="H241" s="139"/>
      <c r="I241" s="139"/>
      <c r="J241" s="139"/>
      <c r="K241" s="139"/>
      <c r="L241" s="139"/>
      <c r="M241" s="139"/>
      <c r="N241" s="51"/>
      <c r="O241" s="139"/>
      <c r="P241" s="139"/>
      <c r="T241" s="319"/>
      <c r="U241" s="319"/>
      <c r="V241" s="319"/>
      <c r="W241" s="319"/>
      <c r="X241" s="319"/>
      <c r="Y241" s="319"/>
      <c r="Z241" s="319"/>
      <c r="AA241" s="319"/>
      <c r="AB241" s="319"/>
      <c r="AC241" s="319"/>
      <c r="AD241" s="51"/>
      <c r="AE241" s="319"/>
      <c r="AF241" s="319"/>
    </row>
    <row r="242" spans="4:32" ht="15">
      <c r="D242" s="139"/>
      <c r="E242" s="139"/>
      <c r="F242" s="139"/>
      <c r="G242" s="139"/>
      <c r="H242" s="139"/>
      <c r="I242" s="139"/>
      <c r="J242" s="139"/>
      <c r="K242" s="139"/>
      <c r="L242" s="139"/>
      <c r="M242" s="139"/>
      <c r="N242" s="51"/>
      <c r="O242" s="139"/>
      <c r="P242" s="139"/>
      <c r="T242" s="319"/>
      <c r="U242" s="319"/>
      <c r="V242" s="319"/>
      <c r="W242" s="319"/>
      <c r="X242" s="319"/>
      <c r="Y242" s="319"/>
      <c r="Z242" s="319"/>
      <c r="AA242" s="319"/>
      <c r="AB242" s="319"/>
      <c r="AC242" s="319"/>
      <c r="AD242" s="51"/>
      <c r="AE242" s="319"/>
      <c r="AF242" s="319"/>
    </row>
    <row r="243" spans="4:32" ht="15">
      <c r="D243" s="139"/>
      <c r="E243" s="139"/>
      <c r="F243" s="139"/>
      <c r="G243" s="139"/>
      <c r="H243" s="139"/>
      <c r="I243" s="139"/>
      <c r="J243" s="139"/>
      <c r="K243" s="139"/>
      <c r="L243" s="139"/>
      <c r="M243" s="139"/>
      <c r="N243" s="51"/>
      <c r="O243" s="139"/>
      <c r="P243" s="139"/>
      <c r="T243" s="319"/>
      <c r="U243" s="319"/>
      <c r="V243" s="319"/>
      <c r="W243" s="319"/>
      <c r="X243" s="319"/>
      <c r="Y243" s="319"/>
      <c r="Z243" s="319"/>
      <c r="AA243" s="319"/>
      <c r="AB243" s="319"/>
      <c r="AC243" s="319"/>
      <c r="AD243" s="51"/>
      <c r="AE243" s="319"/>
      <c r="AF243" s="319"/>
    </row>
    <row r="244" spans="4:32" ht="15">
      <c r="D244" s="139"/>
      <c r="E244" s="139"/>
      <c r="F244" s="139"/>
      <c r="G244" s="139"/>
      <c r="H244" s="139"/>
      <c r="I244" s="139"/>
      <c r="J244" s="139"/>
      <c r="K244" s="139"/>
      <c r="L244" s="139"/>
      <c r="M244" s="139"/>
      <c r="N244" s="51"/>
      <c r="O244" s="139"/>
      <c r="P244" s="139"/>
      <c r="T244" s="319"/>
      <c r="U244" s="319"/>
      <c r="V244" s="319"/>
      <c r="W244" s="319"/>
      <c r="X244" s="319"/>
      <c r="Y244" s="319"/>
      <c r="Z244" s="319"/>
      <c r="AA244" s="319"/>
      <c r="AB244" s="319"/>
      <c r="AC244" s="319"/>
      <c r="AD244" s="51"/>
      <c r="AE244" s="319"/>
      <c r="AF244" s="319"/>
    </row>
    <row r="245" spans="4:32" ht="15">
      <c r="D245" s="139"/>
      <c r="E245" s="139"/>
      <c r="F245" s="139"/>
      <c r="G245" s="139"/>
      <c r="H245" s="139"/>
      <c r="I245" s="139"/>
      <c r="J245" s="139"/>
      <c r="K245" s="139"/>
      <c r="L245" s="139"/>
      <c r="M245" s="139"/>
      <c r="N245" s="51"/>
      <c r="O245" s="139"/>
      <c r="P245" s="139"/>
      <c r="T245" s="319"/>
      <c r="U245" s="319"/>
      <c r="V245" s="319"/>
      <c r="W245" s="319"/>
      <c r="X245" s="319"/>
      <c r="Y245" s="319"/>
      <c r="Z245" s="319"/>
      <c r="AA245" s="319"/>
      <c r="AB245" s="319"/>
      <c r="AC245" s="319"/>
      <c r="AD245" s="51"/>
      <c r="AE245" s="319"/>
      <c r="AF245" s="319"/>
    </row>
    <row r="246" spans="4:32" ht="15">
      <c r="D246" s="139"/>
      <c r="E246" s="139"/>
      <c r="F246" s="139"/>
      <c r="G246" s="139"/>
      <c r="H246" s="139"/>
      <c r="I246" s="139"/>
      <c r="J246" s="139"/>
      <c r="K246" s="139"/>
      <c r="L246" s="139"/>
      <c r="M246" s="139"/>
      <c r="N246" s="51"/>
      <c r="O246" s="139"/>
      <c r="P246" s="139"/>
      <c r="T246" s="319"/>
      <c r="U246" s="319"/>
      <c r="V246" s="319"/>
      <c r="W246" s="319"/>
      <c r="X246" s="319"/>
      <c r="Y246" s="319"/>
      <c r="Z246" s="319"/>
      <c r="AA246" s="319"/>
      <c r="AB246" s="319"/>
      <c r="AC246" s="319"/>
      <c r="AD246" s="51"/>
      <c r="AE246" s="319"/>
      <c r="AF246" s="319"/>
    </row>
    <row r="247" spans="4:32" ht="15">
      <c r="D247" s="139"/>
      <c r="E247" s="139"/>
      <c r="F247" s="139"/>
      <c r="G247" s="139"/>
      <c r="H247" s="139"/>
      <c r="I247" s="139"/>
      <c r="J247" s="139"/>
      <c r="K247" s="139"/>
      <c r="L247" s="139"/>
      <c r="M247" s="139"/>
      <c r="N247" s="51"/>
      <c r="O247" s="139"/>
      <c r="P247" s="139"/>
      <c r="T247" s="319"/>
      <c r="U247" s="319"/>
      <c r="V247" s="319"/>
      <c r="W247" s="319"/>
      <c r="X247" s="319"/>
      <c r="Y247" s="319"/>
      <c r="Z247" s="319"/>
      <c r="AA247" s="319"/>
      <c r="AB247" s="319"/>
      <c r="AC247" s="319"/>
      <c r="AD247" s="51"/>
      <c r="AE247" s="319"/>
      <c r="AF247" s="319"/>
    </row>
    <row r="248" spans="4:32" ht="15">
      <c r="D248" s="139"/>
      <c r="E248" s="139"/>
      <c r="F248" s="139"/>
      <c r="G248" s="139"/>
      <c r="H248" s="139"/>
      <c r="I248" s="139"/>
      <c r="J248" s="139"/>
      <c r="K248" s="139"/>
      <c r="L248" s="139"/>
      <c r="M248" s="139"/>
      <c r="N248" s="51"/>
      <c r="O248" s="139"/>
      <c r="P248" s="139"/>
      <c r="T248" s="319"/>
      <c r="U248" s="319"/>
      <c r="V248" s="319"/>
      <c r="W248" s="319"/>
      <c r="X248" s="319"/>
      <c r="Y248" s="319"/>
      <c r="Z248" s="319"/>
      <c r="AA248" s="319"/>
      <c r="AB248" s="319"/>
      <c r="AC248" s="319"/>
      <c r="AD248" s="51"/>
      <c r="AE248" s="319"/>
      <c r="AF248" s="319"/>
    </row>
    <row r="249" spans="4:32" ht="15">
      <c r="D249" s="139"/>
      <c r="E249" s="139"/>
      <c r="F249" s="139"/>
      <c r="G249" s="139"/>
      <c r="H249" s="139"/>
      <c r="I249" s="139"/>
      <c r="J249" s="139"/>
      <c r="K249" s="139"/>
      <c r="L249" s="139"/>
      <c r="M249" s="139"/>
      <c r="N249" s="51"/>
      <c r="O249" s="139"/>
      <c r="P249" s="139"/>
      <c r="T249" s="319"/>
      <c r="U249" s="319"/>
      <c r="V249" s="319"/>
      <c r="W249" s="319"/>
      <c r="X249" s="319"/>
      <c r="Y249" s="319"/>
      <c r="Z249" s="319"/>
      <c r="AA249" s="319"/>
      <c r="AB249" s="319"/>
      <c r="AC249" s="319"/>
      <c r="AD249" s="51"/>
      <c r="AE249" s="319"/>
      <c r="AF249" s="319"/>
    </row>
    <row r="250" spans="4:32" ht="15">
      <c r="D250" s="139"/>
      <c r="E250" s="139"/>
      <c r="F250" s="139"/>
      <c r="G250" s="139"/>
      <c r="H250" s="139"/>
      <c r="I250" s="139"/>
      <c r="J250" s="139"/>
      <c r="K250" s="139"/>
      <c r="L250" s="139"/>
      <c r="M250" s="139"/>
      <c r="N250" s="51"/>
      <c r="O250" s="139"/>
      <c r="P250" s="139"/>
      <c r="T250" s="319"/>
      <c r="U250" s="319"/>
      <c r="V250" s="319"/>
      <c r="W250" s="319"/>
      <c r="X250" s="319"/>
      <c r="Y250" s="319"/>
      <c r="Z250" s="319"/>
      <c r="AA250" s="319"/>
      <c r="AB250" s="319"/>
      <c r="AC250" s="319"/>
      <c r="AD250" s="51"/>
      <c r="AE250" s="319"/>
      <c r="AF250" s="319"/>
    </row>
    <row r="251" spans="4:32" ht="15">
      <c r="D251" s="139"/>
      <c r="E251" s="139"/>
      <c r="F251" s="139"/>
      <c r="G251" s="139"/>
      <c r="H251" s="139"/>
      <c r="I251" s="139"/>
      <c r="J251" s="139"/>
      <c r="K251" s="139"/>
      <c r="L251" s="139"/>
      <c r="M251" s="139"/>
      <c r="N251" s="51"/>
      <c r="O251" s="139"/>
      <c r="P251" s="139"/>
      <c r="T251" s="319"/>
      <c r="U251" s="319"/>
      <c r="V251" s="319"/>
      <c r="W251" s="319"/>
      <c r="X251" s="319"/>
      <c r="Y251" s="319"/>
      <c r="Z251" s="319"/>
      <c r="AA251" s="319"/>
      <c r="AB251" s="319"/>
      <c r="AC251" s="319"/>
      <c r="AD251" s="51"/>
      <c r="AE251" s="319"/>
      <c r="AF251" s="319"/>
    </row>
    <row r="252" spans="4:32" ht="15">
      <c r="D252" s="139"/>
      <c r="E252" s="139"/>
      <c r="F252" s="139"/>
      <c r="G252" s="139"/>
      <c r="H252" s="139"/>
      <c r="I252" s="139"/>
      <c r="J252" s="139"/>
      <c r="K252" s="139"/>
      <c r="L252" s="139"/>
      <c r="M252" s="139"/>
      <c r="N252" s="51"/>
      <c r="O252" s="139"/>
      <c r="P252" s="139"/>
      <c r="T252" s="319"/>
      <c r="U252" s="319"/>
      <c r="V252" s="319"/>
      <c r="W252" s="319"/>
      <c r="X252" s="319"/>
      <c r="Y252" s="319"/>
      <c r="Z252" s="319"/>
      <c r="AA252" s="319"/>
      <c r="AB252" s="319"/>
      <c r="AC252" s="319"/>
      <c r="AD252" s="51"/>
      <c r="AE252" s="319"/>
      <c r="AF252" s="319"/>
    </row>
    <row r="253" spans="4:32" ht="15">
      <c r="D253" s="139"/>
      <c r="E253" s="139"/>
      <c r="F253" s="139"/>
      <c r="G253" s="139"/>
      <c r="H253" s="139"/>
      <c r="I253" s="139"/>
      <c r="J253" s="139"/>
      <c r="K253" s="139"/>
      <c r="L253" s="139"/>
      <c r="M253" s="139"/>
      <c r="N253" s="51"/>
      <c r="O253" s="139"/>
      <c r="P253" s="139"/>
      <c r="T253" s="319"/>
      <c r="U253" s="319"/>
      <c r="V253" s="319"/>
      <c r="W253" s="319"/>
      <c r="X253" s="319"/>
      <c r="Y253" s="319"/>
      <c r="Z253" s="319"/>
      <c r="AA253" s="319"/>
      <c r="AB253" s="319"/>
      <c r="AC253" s="319"/>
      <c r="AD253" s="51"/>
      <c r="AE253" s="319"/>
      <c r="AF253" s="319"/>
    </row>
    <row r="254" spans="4:32" ht="15">
      <c r="D254" s="139"/>
      <c r="E254" s="139"/>
      <c r="F254" s="139"/>
      <c r="G254" s="139"/>
      <c r="H254" s="139"/>
      <c r="I254" s="139"/>
      <c r="J254" s="139"/>
      <c r="K254" s="139"/>
      <c r="L254" s="139"/>
      <c r="M254" s="139"/>
      <c r="N254" s="51"/>
      <c r="O254" s="139"/>
      <c r="P254" s="139"/>
      <c r="T254" s="319"/>
      <c r="U254" s="319"/>
      <c r="V254" s="319"/>
      <c r="W254" s="319"/>
      <c r="X254" s="319"/>
      <c r="Y254" s="319"/>
      <c r="Z254" s="319"/>
      <c r="AA254" s="319"/>
      <c r="AB254" s="319"/>
      <c r="AC254" s="319"/>
      <c r="AD254" s="51"/>
      <c r="AE254" s="319"/>
      <c r="AF254" s="319"/>
    </row>
    <row r="255" spans="4:32" ht="15">
      <c r="D255" s="139"/>
      <c r="E255" s="139"/>
      <c r="F255" s="139"/>
      <c r="G255" s="139"/>
      <c r="H255" s="139"/>
      <c r="I255" s="139"/>
      <c r="J255" s="139"/>
      <c r="K255" s="139"/>
      <c r="L255" s="139"/>
      <c r="M255" s="139"/>
      <c r="N255" s="51"/>
      <c r="O255" s="139"/>
      <c r="P255" s="139"/>
      <c r="T255" s="319"/>
      <c r="U255" s="319"/>
      <c r="V255" s="319"/>
      <c r="W255" s="319"/>
      <c r="X255" s="319"/>
      <c r="Y255" s="319"/>
      <c r="Z255" s="319"/>
      <c r="AA255" s="319"/>
      <c r="AB255" s="319"/>
      <c r="AC255" s="319"/>
      <c r="AD255" s="51"/>
      <c r="AE255" s="319"/>
      <c r="AF255" s="319"/>
    </row>
    <row r="256" spans="4:32" ht="15">
      <c r="D256" s="139"/>
      <c r="E256" s="139"/>
      <c r="F256" s="139"/>
      <c r="G256" s="139"/>
      <c r="H256" s="139"/>
      <c r="I256" s="139"/>
      <c r="J256" s="139"/>
      <c r="K256" s="139"/>
      <c r="L256" s="139"/>
      <c r="M256" s="139"/>
      <c r="N256" s="51"/>
      <c r="O256" s="139"/>
      <c r="P256" s="139"/>
      <c r="T256" s="319"/>
      <c r="U256" s="319"/>
      <c r="V256" s="319"/>
      <c r="W256" s="319"/>
      <c r="X256" s="319"/>
      <c r="Y256" s="319"/>
      <c r="Z256" s="319"/>
      <c r="AA256" s="319"/>
      <c r="AB256" s="319"/>
      <c r="AC256" s="319"/>
      <c r="AD256" s="51"/>
      <c r="AE256" s="319"/>
      <c r="AF256" s="319"/>
    </row>
    <row r="257" spans="4:32" ht="15">
      <c r="D257" s="139"/>
      <c r="E257" s="139"/>
      <c r="F257" s="139"/>
      <c r="G257" s="139"/>
      <c r="H257" s="139"/>
      <c r="I257" s="139"/>
      <c r="J257" s="139"/>
      <c r="K257" s="139"/>
      <c r="L257" s="139"/>
      <c r="M257" s="139"/>
      <c r="N257" s="51"/>
      <c r="O257" s="139"/>
      <c r="P257" s="139"/>
      <c r="T257" s="319"/>
      <c r="U257" s="319"/>
      <c r="V257" s="319"/>
      <c r="W257" s="319"/>
      <c r="X257" s="319"/>
      <c r="Y257" s="319"/>
      <c r="Z257" s="319"/>
      <c r="AA257" s="319"/>
      <c r="AB257" s="319"/>
      <c r="AC257" s="319"/>
      <c r="AD257" s="51"/>
      <c r="AE257" s="319"/>
      <c r="AF257" s="319"/>
    </row>
    <row r="258" spans="4:32" ht="15">
      <c r="D258" s="139"/>
      <c r="E258" s="139"/>
      <c r="F258" s="139"/>
      <c r="G258" s="139"/>
      <c r="H258" s="139"/>
      <c r="I258" s="139"/>
      <c r="J258" s="139"/>
      <c r="K258" s="139"/>
      <c r="L258" s="139"/>
      <c r="M258" s="139"/>
      <c r="N258" s="51"/>
      <c r="O258" s="139"/>
      <c r="P258" s="139"/>
      <c r="T258" s="319"/>
      <c r="U258" s="319"/>
      <c r="V258" s="319"/>
      <c r="W258" s="319"/>
      <c r="X258" s="319"/>
      <c r="Y258" s="319"/>
      <c r="Z258" s="319"/>
      <c r="AA258" s="319"/>
      <c r="AB258" s="319"/>
      <c r="AC258" s="319"/>
      <c r="AD258" s="51"/>
      <c r="AE258" s="319"/>
      <c r="AF258" s="319"/>
    </row>
    <row r="259" spans="4:32" ht="15">
      <c r="D259" s="139"/>
      <c r="E259" s="139"/>
      <c r="F259" s="139"/>
      <c r="G259" s="139"/>
      <c r="H259" s="139"/>
      <c r="I259" s="139"/>
      <c r="J259" s="139"/>
      <c r="K259" s="139"/>
      <c r="L259" s="139"/>
      <c r="M259" s="139"/>
      <c r="N259" s="51"/>
      <c r="O259" s="139"/>
      <c r="P259" s="139"/>
      <c r="T259" s="319"/>
      <c r="U259" s="319"/>
      <c r="V259" s="319"/>
      <c r="W259" s="319"/>
      <c r="X259" s="319"/>
      <c r="Y259" s="319"/>
      <c r="Z259" s="319"/>
      <c r="AA259" s="319"/>
      <c r="AB259" s="319"/>
      <c r="AC259" s="319"/>
      <c r="AD259" s="51"/>
      <c r="AE259" s="319"/>
      <c r="AF259" s="319"/>
    </row>
    <row r="260" spans="4:32" ht="15">
      <c r="D260" s="139"/>
      <c r="E260" s="139"/>
      <c r="F260" s="139"/>
      <c r="G260" s="139"/>
      <c r="H260" s="139"/>
      <c r="I260" s="139"/>
      <c r="J260" s="139"/>
      <c r="K260" s="139"/>
      <c r="L260" s="139"/>
      <c r="M260" s="139"/>
      <c r="N260" s="51"/>
      <c r="O260" s="139"/>
      <c r="P260" s="139"/>
      <c r="T260" s="319"/>
      <c r="U260" s="319"/>
      <c r="V260" s="319"/>
      <c r="W260" s="319"/>
      <c r="X260" s="319"/>
      <c r="Y260" s="319"/>
      <c r="Z260" s="319"/>
      <c r="AA260" s="319"/>
      <c r="AB260" s="319"/>
      <c r="AC260" s="319"/>
      <c r="AD260" s="51"/>
      <c r="AE260" s="319"/>
      <c r="AF260" s="319"/>
    </row>
    <row r="261" spans="4:32" ht="15">
      <c r="D261" s="139"/>
      <c r="E261" s="139"/>
      <c r="F261" s="139"/>
      <c r="G261" s="139"/>
      <c r="H261" s="139"/>
      <c r="I261" s="139"/>
      <c r="J261" s="139"/>
      <c r="K261" s="139"/>
      <c r="L261" s="139"/>
      <c r="M261" s="139"/>
      <c r="N261" s="51"/>
      <c r="O261" s="139"/>
      <c r="P261" s="139"/>
      <c r="T261" s="319"/>
      <c r="U261" s="319"/>
      <c r="V261" s="319"/>
      <c r="W261" s="319"/>
      <c r="X261" s="319"/>
      <c r="Y261" s="319"/>
      <c r="Z261" s="319"/>
      <c r="AA261" s="319"/>
      <c r="AB261" s="319"/>
      <c r="AC261" s="319"/>
      <c r="AD261" s="51"/>
      <c r="AE261" s="319"/>
      <c r="AF261" s="319"/>
    </row>
    <row r="262" spans="4:32" ht="15">
      <c r="D262" s="139"/>
      <c r="E262" s="139"/>
      <c r="F262" s="139"/>
      <c r="G262" s="139"/>
      <c r="H262" s="139"/>
      <c r="I262" s="139"/>
      <c r="J262" s="139"/>
      <c r="K262" s="139"/>
      <c r="L262" s="139"/>
      <c r="M262" s="139"/>
      <c r="N262" s="51"/>
      <c r="O262" s="139"/>
      <c r="P262" s="139"/>
      <c r="T262" s="319"/>
      <c r="U262" s="319"/>
      <c r="V262" s="319"/>
      <c r="W262" s="319"/>
      <c r="X262" s="319"/>
      <c r="Y262" s="319"/>
      <c r="Z262" s="319"/>
      <c r="AA262" s="319"/>
      <c r="AB262" s="319"/>
      <c r="AC262" s="319"/>
      <c r="AD262" s="51"/>
      <c r="AE262" s="319"/>
      <c r="AF262" s="319"/>
    </row>
    <row r="263" spans="4:32" ht="15">
      <c r="D263" s="139"/>
      <c r="E263" s="139"/>
      <c r="F263" s="139"/>
      <c r="G263" s="139"/>
      <c r="H263" s="139"/>
      <c r="I263" s="139"/>
      <c r="J263" s="139"/>
      <c r="K263" s="139"/>
      <c r="L263" s="139"/>
      <c r="M263" s="139"/>
      <c r="N263" s="51"/>
      <c r="O263" s="139"/>
      <c r="P263" s="139"/>
      <c r="T263" s="319"/>
      <c r="U263" s="319"/>
      <c r="V263" s="319"/>
      <c r="W263" s="319"/>
      <c r="X263" s="319"/>
      <c r="Y263" s="319"/>
      <c r="Z263" s="319"/>
      <c r="AA263" s="319"/>
      <c r="AB263" s="319"/>
      <c r="AC263" s="319"/>
      <c r="AD263" s="51"/>
      <c r="AE263" s="319"/>
      <c r="AF263" s="319"/>
    </row>
    <row r="264" spans="4:32" ht="15">
      <c r="D264" s="139"/>
      <c r="E264" s="139"/>
      <c r="F264" s="139"/>
      <c r="G264" s="139"/>
      <c r="H264" s="139"/>
      <c r="I264" s="139"/>
      <c r="J264" s="139"/>
      <c r="K264" s="139"/>
      <c r="L264" s="139"/>
      <c r="M264" s="139"/>
      <c r="N264" s="51"/>
      <c r="O264" s="139"/>
      <c r="P264" s="139"/>
      <c r="T264" s="319"/>
      <c r="U264" s="319"/>
      <c r="V264" s="319"/>
      <c r="W264" s="319"/>
      <c r="X264" s="319"/>
      <c r="Y264" s="319"/>
      <c r="Z264" s="319"/>
      <c r="AA264" s="319"/>
      <c r="AB264" s="319"/>
      <c r="AC264" s="319"/>
      <c r="AD264" s="51"/>
      <c r="AE264" s="319"/>
      <c r="AF264" s="319"/>
    </row>
    <row r="265" spans="4:32" ht="15">
      <c r="D265" s="139"/>
      <c r="E265" s="139"/>
      <c r="F265" s="139"/>
      <c r="G265" s="139"/>
      <c r="H265" s="139"/>
      <c r="I265" s="139"/>
      <c r="J265" s="139"/>
      <c r="K265" s="139"/>
      <c r="L265" s="139"/>
      <c r="M265" s="139"/>
      <c r="N265" s="51"/>
      <c r="O265" s="139"/>
      <c r="P265" s="139"/>
      <c r="T265" s="319"/>
      <c r="U265" s="319"/>
      <c r="V265" s="319"/>
      <c r="W265" s="319"/>
      <c r="X265" s="319"/>
      <c r="Y265" s="319"/>
      <c r="Z265" s="319"/>
      <c r="AA265" s="319"/>
      <c r="AB265" s="319"/>
      <c r="AC265" s="319"/>
      <c r="AD265" s="51"/>
      <c r="AE265" s="319"/>
      <c r="AF265" s="319"/>
    </row>
    <row r="266" spans="4:32" ht="15">
      <c r="D266" s="139"/>
      <c r="E266" s="139"/>
      <c r="F266" s="139"/>
      <c r="G266" s="139"/>
      <c r="H266" s="139"/>
      <c r="I266" s="139"/>
      <c r="J266" s="139"/>
      <c r="K266" s="139"/>
      <c r="L266" s="139"/>
      <c r="M266" s="139"/>
      <c r="N266" s="51"/>
      <c r="O266" s="139"/>
      <c r="P266" s="139"/>
      <c r="T266" s="319"/>
      <c r="U266" s="319"/>
      <c r="V266" s="319"/>
      <c r="W266" s="319"/>
      <c r="X266" s="319"/>
      <c r="Y266" s="319"/>
      <c r="Z266" s="319"/>
      <c r="AA266" s="319"/>
      <c r="AB266" s="319"/>
      <c r="AC266" s="319"/>
      <c r="AD266" s="51"/>
      <c r="AE266" s="319"/>
      <c r="AF266" s="319"/>
    </row>
    <row r="267" spans="4:32" ht="15">
      <c r="D267" s="139"/>
      <c r="E267" s="139"/>
      <c r="F267" s="139"/>
      <c r="G267" s="139"/>
      <c r="H267" s="139"/>
      <c r="I267" s="139"/>
      <c r="J267" s="139"/>
      <c r="K267" s="139"/>
      <c r="L267" s="139"/>
      <c r="M267" s="139"/>
      <c r="N267" s="51"/>
      <c r="O267" s="139"/>
      <c r="P267" s="139"/>
      <c r="T267" s="319"/>
      <c r="U267" s="319"/>
      <c r="V267" s="319"/>
      <c r="W267" s="319"/>
      <c r="X267" s="319"/>
      <c r="Y267" s="319"/>
      <c r="Z267" s="319"/>
      <c r="AA267" s="319"/>
      <c r="AB267" s="319"/>
      <c r="AC267" s="319"/>
      <c r="AD267" s="51"/>
      <c r="AE267" s="319"/>
      <c r="AF267" s="319"/>
    </row>
    <row r="268" spans="4:32" ht="15">
      <c r="D268" s="139"/>
      <c r="E268" s="139"/>
      <c r="F268" s="139"/>
      <c r="G268" s="139"/>
      <c r="H268" s="139"/>
      <c r="I268" s="139"/>
      <c r="J268" s="139"/>
      <c r="K268" s="139"/>
      <c r="L268" s="139"/>
      <c r="M268" s="139"/>
      <c r="N268" s="51"/>
      <c r="O268" s="139"/>
      <c r="P268" s="139"/>
      <c r="T268" s="319"/>
      <c r="U268" s="319"/>
      <c r="V268" s="319"/>
      <c r="W268" s="319"/>
      <c r="X268" s="319"/>
      <c r="Y268" s="319"/>
      <c r="Z268" s="319"/>
      <c r="AA268" s="319"/>
      <c r="AB268" s="319"/>
      <c r="AC268" s="319"/>
      <c r="AD268" s="51"/>
      <c r="AE268" s="319"/>
      <c r="AF268" s="319"/>
    </row>
    <row r="269" spans="4:32" ht="15">
      <c r="D269" s="139"/>
      <c r="E269" s="139"/>
      <c r="F269" s="139"/>
      <c r="G269" s="139"/>
      <c r="H269" s="139"/>
      <c r="I269" s="139"/>
      <c r="J269" s="139"/>
      <c r="K269" s="139"/>
      <c r="L269" s="139"/>
      <c r="M269" s="139"/>
      <c r="N269" s="51"/>
      <c r="O269" s="139"/>
      <c r="P269" s="139"/>
      <c r="T269" s="319"/>
      <c r="U269" s="319"/>
      <c r="V269" s="319"/>
      <c r="W269" s="319"/>
      <c r="X269" s="319"/>
      <c r="Y269" s="319"/>
      <c r="Z269" s="319"/>
      <c r="AA269" s="319"/>
      <c r="AB269" s="319"/>
      <c r="AC269" s="319"/>
      <c r="AD269" s="51"/>
      <c r="AE269" s="319"/>
      <c r="AF269" s="319"/>
    </row>
    <row r="270" spans="4:32" ht="15">
      <c r="D270" s="139"/>
      <c r="E270" s="139"/>
      <c r="F270" s="139"/>
      <c r="G270" s="139"/>
      <c r="H270" s="139"/>
      <c r="I270" s="139"/>
      <c r="J270" s="139"/>
      <c r="K270" s="139"/>
      <c r="L270" s="139"/>
      <c r="M270" s="139"/>
      <c r="N270" s="51"/>
      <c r="O270" s="139"/>
      <c r="P270" s="139"/>
      <c r="T270" s="319"/>
      <c r="U270" s="319"/>
      <c r="V270" s="319"/>
      <c r="W270" s="319"/>
      <c r="X270" s="319"/>
      <c r="Y270" s="319"/>
      <c r="Z270" s="319"/>
      <c r="AA270" s="319"/>
      <c r="AB270" s="319"/>
      <c r="AC270" s="319"/>
      <c r="AD270" s="51"/>
      <c r="AE270" s="319"/>
      <c r="AF270" s="319"/>
    </row>
    <row r="271" spans="4:32" ht="15">
      <c r="D271" s="139"/>
      <c r="E271" s="139"/>
      <c r="F271" s="139"/>
      <c r="G271" s="139"/>
      <c r="H271" s="139"/>
      <c r="I271" s="139"/>
      <c r="J271" s="139"/>
      <c r="K271" s="139"/>
      <c r="L271" s="139"/>
      <c r="M271" s="139"/>
      <c r="N271" s="51"/>
      <c r="O271" s="139"/>
      <c r="P271" s="139"/>
      <c r="T271" s="319"/>
      <c r="U271" s="319"/>
      <c r="V271" s="319"/>
      <c r="W271" s="319"/>
      <c r="X271" s="319"/>
      <c r="Y271" s="319"/>
      <c r="Z271" s="319"/>
      <c r="AA271" s="319"/>
      <c r="AB271" s="319"/>
      <c r="AC271" s="319"/>
      <c r="AD271" s="51"/>
      <c r="AE271" s="319"/>
      <c r="AF271" s="319"/>
    </row>
    <row r="272" spans="4:32" ht="15">
      <c r="D272" s="139"/>
      <c r="E272" s="139"/>
      <c r="F272" s="139"/>
      <c r="G272" s="139"/>
      <c r="H272" s="139"/>
      <c r="I272" s="139"/>
      <c r="J272" s="139"/>
      <c r="K272" s="139"/>
      <c r="L272" s="139"/>
      <c r="M272" s="139"/>
      <c r="N272" s="51"/>
      <c r="O272" s="139"/>
      <c r="P272" s="139"/>
      <c r="T272" s="319"/>
      <c r="U272" s="319"/>
      <c r="V272" s="319"/>
      <c r="W272" s="319"/>
      <c r="X272" s="319"/>
      <c r="Y272" s="319"/>
      <c r="Z272" s="319"/>
      <c r="AA272" s="319"/>
      <c r="AB272" s="319"/>
      <c r="AC272" s="319"/>
      <c r="AD272" s="51"/>
      <c r="AE272" s="319"/>
      <c r="AF272" s="319"/>
    </row>
    <row r="273" spans="4:32" ht="15">
      <c r="D273" s="139"/>
      <c r="E273" s="139"/>
      <c r="F273" s="139"/>
      <c r="G273" s="139"/>
      <c r="H273" s="139"/>
      <c r="I273" s="139"/>
      <c r="J273" s="139"/>
      <c r="K273" s="139"/>
      <c r="L273" s="139"/>
      <c r="M273" s="139"/>
      <c r="N273" s="51"/>
      <c r="O273" s="139"/>
      <c r="P273" s="139"/>
      <c r="T273" s="319"/>
      <c r="U273" s="319"/>
      <c r="V273" s="319"/>
      <c r="W273" s="319"/>
      <c r="X273" s="319"/>
      <c r="Y273" s="319"/>
      <c r="Z273" s="319"/>
      <c r="AA273" s="319"/>
      <c r="AB273" s="319"/>
      <c r="AC273" s="319"/>
      <c r="AD273" s="51"/>
      <c r="AE273" s="319"/>
      <c r="AF273" s="319"/>
    </row>
    <row r="274" spans="4:32" ht="15">
      <c r="D274" s="139"/>
      <c r="E274" s="139"/>
      <c r="F274" s="139"/>
      <c r="G274" s="139"/>
      <c r="H274" s="139"/>
      <c r="I274" s="139"/>
      <c r="J274" s="139"/>
      <c r="K274" s="139"/>
      <c r="L274" s="139"/>
      <c r="M274" s="139"/>
      <c r="N274" s="51"/>
      <c r="O274" s="139"/>
      <c r="P274" s="139"/>
      <c r="T274" s="319"/>
      <c r="U274" s="319"/>
      <c r="V274" s="319"/>
      <c r="W274" s="319"/>
      <c r="X274" s="319"/>
      <c r="Y274" s="319"/>
      <c r="Z274" s="319"/>
      <c r="AA274" s="319"/>
      <c r="AB274" s="319"/>
      <c r="AC274" s="319"/>
      <c r="AD274" s="51"/>
      <c r="AE274" s="319"/>
      <c r="AF274" s="319"/>
    </row>
    <row r="275" spans="4:32" ht="15">
      <c r="D275" s="139"/>
      <c r="E275" s="139"/>
      <c r="F275" s="139"/>
      <c r="G275" s="139"/>
      <c r="H275" s="139"/>
      <c r="I275" s="139"/>
      <c r="J275" s="139"/>
      <c r="K275" s="139"/>
      <c r="L275" s="139"/>
      <c r="M275" s="139"/>
      <c r="N275" s="51"/>
      <c r="O275" s="139"/>
      <c r="P275" s="139"/>
      <c r="T275" s="319"/>
      <c r="U275" s="319"/>
      <c r="V275" s="319"/>
      <c r="W275" s="319"/>
      <c r="X275" s="319"/>
      <c r="Y275" s="319"/>
      <c r="Z275" s="319"/>
      <c r="AA275" s="319"/>
      <c r="AB275" s="319"/>
      <c r="AC275" s="319"/>
      <c r="AD275" s="51"/>
      <c r="AE275" s="319"/>
      <c r="AF275" s="319"/>
    </row>
    <row r="276" spans="4:32" ht="15">
      <c r="D276" s="139"/>
      <c r="E276" s="139"/>
      <c r="F276" s="139"/>
      <c r="G276" s="139"/>
      <c r="H276" s="139"/>
      <c r="I276" s="139"/>
      <c r="J276" s="139"/>
      <c r="K276" s="139"/>
      <c r="L276" s="139"/>
      <c r="M276" s="139"/>
      <c r="N276" s="51"/>
      <c r="O276" s="139"/>
      <c r="P276" s="139"/>
      <c r="T276" s="319"/>
      <c r="U276" s="319"/>
      <c r="V276" s="319"/>
      <c r="W276" s="319"/>
      <c r="X276" s="319"/>
      <c r="Y276" s="319"/>
      <c r="Z276" s="319"/>
      <c r="AA276" s="319"/>
      <c r="AB276" s="319"/>
      <c r="AC276" s="319"/>
      <c r="AD276" s="51"/>
      <c r="AE276" s="319"/>
      <c r="AF276" s="319"/>
    </row>
    <row r="277" spans="4:32" ht="15">
      <c r="D277" s="139"/>
      <c r="E277" s="139"/>
      <c r="F277" s="139"/>
      <c r="G277" s="139"/>
      <c r="H277" s="139"/>
      <c r="I277" s="139"/>
      <c r="J277" s="139"/>
      <c r="K277" s="139"/>
      <c r="L277" s="139"/>
      <c r="M277" s="139"/>
      <c r="N277" s="51"/>
      <c r="O277" s="139"/>
      <c r="P277" s="139"/>
      <c r="T277" s="319"/>
      <c r="U277" s="319"/>
      <c r="V277" s="319"/>
      <c r="W277" s="319"/>
      <c r="X277" s="319"/>
      <c r="Y277" s="319"/>
      <c r="Z277" s="319"/>
      <c r="AA277" s="319"/>
      <c r="AB277" s="319"/>
      <c r="AC277" s="319"/>
      <c r="AD277" s="51"/>
      <c r="AE277" s="319"/>
      <c r="AF277" s="319"/>
    </row>
    <row r="278" spans="4:32" ht="15">
      <c r="D278" s="139"/>
      <c r="E278" s="139"/>
      <c r="F278" s="139"/>
      <c r="G278" s="139"/>
      <c r="H278" s="139"/>
      <c r="I278" s="139"/>
      <c r="J278" s="139"/>
      <c r="K278" s="139"/>
      <c r="L278" s="139"/>
      <c r="M278" s="139"/>
      <c r="N278" s="51"/>
      <c r="O278" s="139"/>
      <c r="P278" s="139"/>
      <c r="T278" s="319"/>
      <c r="U278" s="319"/>
      <c r="V278" s="319"/>
      <c r="W278" s="319"/>
      <c r="X278" s="319"/>
      <c r="Y278" s="319"/>
      <c r="Z278" s="319"/>
      <c r="AA278" s="319"/>
      <c r="AB278" s="319"/>
      <c r="AC278" s="319"/>
      <c r="AD278" s="51"/>
      <c r="AE278" s="319"/>
      <c r="AF278" s="319"/>
    </row>
    <row r="279" spans="4:32" ht="15">
      <c r="D279" s="139"/>
      <c r="E279" s="139"/>
      <c r="F279" s="139"/>
      <c r="G279" s="139"/>
      <c r="H279" s="139"/>
      <c r="I279" s="139"/>
      <c r="J279" s="139"/>
      <c r="K279" s="139"/>
      <c r="L279" s="139"/>
      <c r="M279" s="139"/>
      <c r="N279" s="51"/>
      <c r="O279" s="139"/>
      <c r="P279" s="139"/>
      <c r="T279" s="319"/>
      <c r="U279" s="319"/>
      <c r="V279" s="319"/>
      <c r="W279" s="319"/>
      <c r="X279" s="319"/>
      <c r="Y279" s="319"/>
      <c r="Z279" s="319"/>
      <c r="AA279" s="319"/>
      <c r="AB279" s="319"/>
      <c r="AC279" s="319"/>
      <c r="AD279" s="51"/>
      <c r="AE279" s="319"/>
      <c r="AF279" s="319"/>
    </row>
    <row r="280" spans="4:32" ht="15">
      <c r="D280" s="139"/>
      <c r="E280" s="139"/>
      <c r="F280" s="139"/>
      <c r="G280" s="139"/>
      <c r="H280" s="139"/>
      <c r="I280" s="139"/>
      <c r="J280" s="139"/>
      <c r="K280" s="139"/>
      <c r="L280" s="139"/>
      <c r="M280" s="139"/>
      <c r="N280" s="51"/>
      <c r="O280" s="139"/>
      <c r="P280" s="139"/>
      <c r="T280" s="319"/>
      <c r="U280" s="319"/>
      <c r="V280" s="319"/>
      <c r="W280" s="319"/>
      <c r="X280" s="319"/>
      <c r="Y280" s="319"/>
      <c r="Z280" s="319"/>
      <c r="AA280" s="319"/>
      <c r="AB280" s="319"/>
      <c r="AC280" s="319"/>
      <c r="AD280" s="51"/>
      <c r="AE280" s="319"/>
      <c r="AF280" s="319"/>
    </row>
    <row r="281" spans="4:32" ht="15">
      <c r="D281" s="139"/>
      <c r="E281" s="139"/>
      <c r="F281" s="139"/>
      <c r="G281" s="139"/>
      <c r="H281" s="139"/>
      <c r="I281" s="139"/>
      <c r="J281" s="139"/>
      <c r="K281" s="139"/>
      <c r="L281" s="139"/>
      <c r="M281" s="139"/>
      <c r="N281" s="51"/>
      <c r="O281" s="139"/>
      <c r="P281" s="139"/>
      <c r="T281" s="319"/>
      <c r="U281" s="319"/>
      <c r="V281" s="319"/>
      <c r="W281" s="319"/>
      <c r="X281" s="319"/>
      <c r="Y281" s="319"/>
      <c r="Z281" s="319"/>
      <c r="AA281" s="319"/>
      <c r="AB281" s="319"/>
      <c r="AC281" s="319"/>
      <c r="AD281" s="51"/>
      <c r="AE281" s="319"/>
      <c r="AF281" s="319"/>
    </row>
    <row r="282" spans="4:32" ht="15">
      <c r="D282" s="139"/>
      <c r="E282" s="139"/>
      <c r="F282" s="139"/>
      <c r="G282" s="139"/>
      <c r="H282" s="139"/>
      <c r="I282" s="139"/>
      <c r="J282" s="139"/>
      <c r="K282" s="139"/>
      <c r="L282" s="139"/>
      <c r="M282" s="139"/>
      <c r="N282" s="51"/>
      <c r="O282" s="139"/>
      <c r="P282" s="139"/>
      <c r="T282" s="319"/>
      <c r="U282" s="319"/>
      <c r="V282" s="319"/>
      <c r="W282" s="319"/>
      <c r="X282" s="319"/>
      <c r="Y282" s="319"/>
      <c r="Z282" s="319"/>
      <c r="AA282" s="319"/>
      <c r="AB282" s="319"/>
      <c r="AC282" s="319"/>
      <c r="AD282" s="51"/>
      <c r="AE282" s="319"/>
      <c r="AF282" s="319"/>
    </row>
    <row r="283" spans="4:32" ht="15">
      <c r="D283" s="139"/>
      <c r="E283" s="139"/>
      <c r="F283" s="139"/>
      <c r="G283" s="139"/>
      <c r="H283" s="139"/>
      <c r="I283" s="139"/>
      <c r="J283" s="139"/>
      <c r="K283" s="139"/>
      <c r="L283" s="139"/>
      <c r="M283" s="139"/>
      <c r="N283" s="51"/>
      <c r="O283" s="139"/>
      <c r="P283" s="139"/>
      <c r="T283" s="319"/>
      <c r="U283" s="319"/>
      <c r="V283" s="319"/>
      <c r="W283" s="319"/>
      <c r="X283" s="319"/>
      <c r="Y283" s="319"/>
      <c r="Z283" s="319"/>
      <c r="AA283" s="319"/>
      <c r="AB283" s="319"/>
      <c r="AC283" s="319"/>
      <c r="AD283" s="51"/>
      <c r="AE283" s="319"/>
      <c r="AF283" s="319"/>
    </row>
    <row r="284" spans="4:32" ht="15">
      <c r="D284" s="139"/>
      <c r="E284" s="139"/>
      <c r="F284" s="139"/>
      <c r="G284" s="139"/>
      <c r="H284" s="139"/>
      <c r="I284" s="139"/>
      <c r="J284" s="139"/>
      <c r="K284" s="139"/>
      <c r="L284" s="139"/>
      <c r="M284" s="139"/>
      <c r="N284" s="51"/>
      <c r="O284" s="139"/>
      <c r="P284" s="139"/>
      <c r="T284" s="319"/>
      <c r="U284" s="319"/>
      <c r="V284" s="319"/>
      <c r="W284" s="319"/>
      <c r="X284" s="319"/>
      <c r="Y284" s="319"/>
      <c r="Z284" s="319"/>
      <c r="AA284" s="319"/>
      <c r="AB284" s="319"/>
      <c r="AC284" s="319"/>
      <c r="AD284" s="51"/>
      <c r="AE284" s="319"/>
      <c r="AF284" s="319"/>
    </row>
    <row r="285" spans="4:32" ht="15">
      <c r="D285" s="139"/>
      <c r="E285" s="139"/>
      <c r="F285" s="139"/>
      <c r="G285" s="139"/>
      <c r="H285" s="139"/>
      <c r="I285" s="139"/>
      <c r="J285" s="139"/>
      <c r="K285" s="139"/>
      <c r="L285" s="139"/>
      <c r="M285" s="139"/>
      <c r="N285" s="51"/>
      <c r="O285" s="139"/>
      <c r="P285" s="139"/>
      <c r="T285" s="319"/>
      <c r="U285" s="319"/>
      <c r="V285" s="319"/>
      <c r="W285" s="319"/>
      <c r="X285" s="319"/>
      <c r="Y285" s="319"/>
      <c r="Z285" s="319"/>
      <c r="AA285" s="319"/>
      <c r="AB285" s="319"/>
      <c r="AC285" s="319"/>
      <c r="AD285" s="51"/>
      <c r="AE285" s="319"/>
      <c r="AF285" s="319"/>
    </row>
    <row r="286" spans="4:32" ht="15">
      <c r="D286" s="139"/>
      <c r="E286" s="139"/>
      <c r="F286" s="139"/>
      <c r="G286" s="139"/>
      <c r="H286" s="139"/>
      <c r="I286" s="139"/>
      <c r="J286" s="139"/>
      <c r="K286" s="139"/>
      <c r="L286" s="139"/>
      <c r="M286" s="139"/>
      <c r="N286" s="51"/>
      <c r="O286" s="139"/>
      <c r="P286" s="139"/>
      <c r="T286" s="319"/>
      <c r="U286" s="319"/>
      <c r="V286" s="319"/>
      <c r="W286" s="319"/>
      <c r="X286" s="319"/>
      <c r="Y286" s="319"/>
      <c r="Z286" s="319"/>
      <c r="AA286" s="319"/>
      <c r="AB286" s="319"/>
      <c r="AC286" s="319"/>
      <c r="AD286" s="51"/>
      <c r="AE286" s="319"/>
      <c r="AF286" s="319"/>
    </row>
    <row r="287" spans="4:32" ht="15">
      <c r="D287" s="139"/>
      <c r="E287" s="139"/>
      <c r="F287" s="139"/>
      <c r="G287" s="139"/>
      <c r="H287" s="139"/>
      <c r="I287" s="139"/>
      <c r="J287" s="139"/>
      <c r="K287" s="139"/>
      <c r="L287" s="139"/>
      <c r="M287" s="139"/>
      <c r="N287" s="51"/>
      <c r="O287" s="139"/>
      <c r="P287" s="139"/>
      <c r="T287" s="319"/>
      <c r="U287" s="319"/>
      <c r="V287" s="319"/>
      <c r="W287" s="319"/>
      <c r="X287" s="319"/>
      <c r="Y287" s="319"/>
      <c r="Z287" s="319"/>
      <c r="AA287" s="319"/>
      <c r="AB287" s="319"/>
      <c r="AC287" s="319"/>
      <c r="AD287" s="51"/>
      <c r="AE287" s="319"/>
      <c r="AF287" s="319"/>
    </row>
    <row r="288" spans="4:32" ht="15">
      <c r="D288" s="139"/>
      <c r="E288" s="139"/>
      <c r="F288" s="139"/>
      <c r="G288" s="139"/>
      <c r="H288" s="139"/>
      <c r="I288" s="139"/>
      <c r="J288" s="139"/>
      <c r="K288" s="139"/>
      <c r="L288" s="139"/>
      <c r="M288" s="139"/>
      <c r="N288" s="51"/>
      <c r="O288" s="139"/>
      <c r="P288" s="139"/>
      <c r="T288" s="319"/>
      <c r="U288" s="319"/>
      <c r="V288" s="319"/>
      <c r="W288" s="319"/>
      <c r="X288" s="319"/>
      <c r="Y288" s="319"/>
      <c r="Z288" s="319"/>
      <c r="AA288" s="319"/>
      <c r="AB288" s="319"/>
      <c r="AC288" s="319"/>
      <c r="AD288" s="51"/>
      <c r="AE288" s="319"/>
      <c r="AF288" s="319"/>
    </row>
    <row r="289" spans="4:32" ht="15">
      <c r="D289" s="139"/>
      <c r="E289" s="139"/>
      <c r="F289" s="139"/>
      <c r="G289" s="139"/>
      <c r="H289" s="139"/>
      <c r="I289" s="139"/>
      <c r="J289" s="139"/>
      <c r="K289" s="139"/>
      <c r="L289" s="139"/>
      <c r="M289" s="139"/>
      <c r="N289" s="51"/>
      <c r="O289" s="139"/>
      <c r="P289" s="139"/>
      <c r="T289" s="319"/>
      <c r="U289" s="319"/>
      <c r="V289" s="319"/>
      <c r="W289" s="319"/>
      <c r="X289" s="319"/>
      <c r="Y289" s="319"/>
      <c r="Z289" s="319"/>
      <c r="AA289" s="319"/>
      <c r="AB289" s="319"/>
      <c r="AC289" s="319"/>
      <c r="AD289" s="51"/>
      <c r="AE289" s="319"/>
      <c r="AF289" s="319"/>
    </row>
    <row r="290" spans="4:32" ht="15">
      <c r="D290" s="139"/>
      <c r="E290" s="139"/>
      <c r="F290" s="139"/>
      <c r="G290" s="139"/>
      <c r="H290" s="139"/>
      <c r="I290" s="139"/>
      <c r="J290" s="139"/>
      <c r="K290" s="139"/>
      <c r="L290" s="139"/>
      <c r="M290" s="139"/>
      <c r="N290" s="51"/>
      <c r="O290" s="139"/>
      <c r="P290" s="139"/>
      <c r="T290" s="319"/>
      <c r="U290" s="319"/>
      <c r="V290" s="319"/>
      <c r="W290" s="319"/>
      <c r="X290" s="319"/>
      <c r="Y290" s="319"/>
      <c r="Z290" s="319"/>
      <c r="AA290" s="319"/>
      <c r="AB290" s="319"/>
      <c r="AC290" s="319"/>
      <c r="AD290" s="51"/>
      <c r="AE290" s="319"/>
      <c r="AF290" s="319"/>
    </row>
    <row r="291" spans="4:32" ht="15">
      <c r="D291" s="139"/>
      <c r="E291" s="139"/>
      <c r="F291" s="139"/>
      <c r="G291" s="139"/>
      <c r="H291" s="139"/>
      <c r="I291" s="139"/>
      <c r="J291" s="139"/>
      <c r="K291" s="139"/>
      <c r="L291" s="139"/>
      <c r="M291" s="139"/>
      <c r="N291" s="51"/>
      <c r="O291" s="139"/>
      <c r="P291" s="139"/>
      <c r="T291" s="319"/>
      <c r="U291" s="319"/>
      <c r="V291" s="319"/>
      <c r="W291" s="319"/>
      <c r="X291" s="319"/>
      <c r="Y291" s="319"/>
      <c r="Z291" s="319"/>
      <c r="AA291" s="319"/>
      <c r="AB291" s="319"/>
      <c r="AC291" s="319"/>
      <c r="AD291" s="51"/>
      <c r="AE291" s="319"/>
      <c r="AF291" s="319"/>
    </row>
    <row r="292" spans="4:32" ht="15">
      <c r="D292" s="139"/>
      <c r="E292" s="139"/>
      <c r="F292" s="139"/>
      <c r="G292" s="139"/>
      <c r="H292" s="139"/>
      <c r="I292" s="139"/>
      <c r="J292" s="139"/>
      <c r="K292" s="139"/>
      <c r="L292" s="139"/>
      <c r="M292" s="139"/>
      <c r="N292" s="51"/>
      <c r="O292" s="139"/>
      <c r="P292" s="139"/>
      <c r="T292" s="319"/>
      <c r="U292" s="319"/>
      <c r="V292" s="319"/>
      <c r="W292" s="319"/>
      <c r="X292" s="319"/>
      <c r="Y292" s="319"/>
      <c r="Z292" s="319"/>
      <c r="AA292" s="319"/>
      <c r="AB292" s="319"/>
      <c r="AC292" s="319"/>
      <c r="AD292" s="51"/>
      <c r="AE292" s="319"/>
      <c r="AF292" s="319"/>
    </row>
    <row r="293" spans="4:32" ht="15">
      <c r="D293" s="139"/>
      <c r="E293" s="139"/>
      <c r="F293" s="139"/>
      <c r="G293" s="139"/>
      <c r="H293" s="139"/>
      <c r="I293" s="139"/>
      <c r="J293" s="139"/>
      <c r="K293" s="139"/>
      <c r="L293" s="139"/>
      <c r="M293" s="139"/>
      <c r="N293" s="51"/>
      <c r="O293" s="139"/>
      <c r="P293" s="139"/>
      <c r="T293" s="319"/>
      <c r="U293" s="319"/>
      <c r="V293" s="319"/>
      <c r="W293" s="319"/>
      <c r="X293" s="319"/>
      <c r="Y293" s="319"/>
      <c r="Z293" s="319"/>
      <c r="AA293" s="319"/>
      <c r="AB293" s="319"/>
      <c r="AC293" s="319"/>
      <c r="AD293" s="51"/>
      <c r="AE293" s="319"/>
      <c r="AF293" s="319"/>
    </row>
    <row r="294" spans="4:32" ht="15">
      <c r="D294" s="139"/>
      <c r="E294" s="139"/>
      <c r="F294" s="139"/>
      <c r="G294" s="139"/>
      <c r="H294" s="139"/>
      <c r="I294" s="139"/>
      <c r="J294" s="139"/>
      <c r="K294" s="139"/>
      <c r="L294" s="139"/>
      <c r="M294" s="139"/>
      <c r="N294" s="51"/>
      <c r="O294" s="139"/>
      <c r="P294" s="139"/>
      <c r="T294" s="319"/>
      <c r="U294" s="319"/>
      <c r="V294" s="319"/>
      <c r="W294" s="319"/>
      <c r="X294" s="319"/>
      <c r="Y294" s="319"/>
      <c r="Z294" s="319"/>
      <c r="AA294" s="319"/>
      <c r="AB294" s="319"/>
      <c r="AC294" s="319"/>
      <c r="AD294" s="51"/>
      <c r="AE294" s="319"/>
      <c r="AF294" s="319"/>
    </row>
    <row r="295" spans="4:32" ht="15">
      <c r="D295" s="139"/>
      <c r="E295" s="139"/>
      <c r="F295" s="139"/>
      <c r="G295" s="139"/>
      <c r="H295" s="139"/>
      <c r="I295" s="139"/>
      <c r="J295" s="139"/>
      <c r="K295" s="139"/>
      <c r="L295" s="139"/>
      <c r="M295" s="139"/>
      <c r="N295" s="51"/>
      <c r="O295" s="139"/>
      <c r="P295" s="139"/>
      <c r="T295" s="319"/>
      <c r="U295" s="319"/>
      <c r="V295" s="319"/>
      <c r="W295" s="319"/>
      <c r="X295" s="319"/>
      <c r="Y295" s="319"/>
      <c r="Z295" s="319"/>
      <c r="AA295" s="319"/>
      <c r="AB295" s="319"/>
      <c r="AC295" s="319"/>
      <c r="AD295" s="51"/>
      <c r="AE295" s="319"/>
      <c r="AF295" s="319"/>
    </row>
    <row r="296" spans="4:32" ht="15">
      <c r="D296" s="139"/>
      <c r="E296" s="139"/>
      <c r="F296" s="139"/>
      <c r="G296" s="139"/>
      <c r="H296" s="139"/>
      <c r="I296" s="139"/>
      <c r="J296" s="139"/>
      <c r="K296" s="139"/>
      <c r="L296" s="139"/>
      <c r="M296" s="139"/>
      <c r="N296" s="51"/>
      <c r="O296" s="139"/>
      <c r="P296" s="139"/>
      <c r="T296" s="319"/>
      <c r="U296" s="319"/>
      <c r="V296" s="319"/>
      <c r="W296" s="319"/>
      <c r="X296" s="319"/>
      <c r="Y296" s="319"/>
      <c r="Z296" s="319"/>
      <c r="AA296" s="319"/>
      <c r="AB296" s="319"/>
      <c r="AC296" s="319"/>
      <c r="AD296" s="51"/>
      <c r="AE296" s="319"/>
      <c r="AF296" s="319"/>
    </row>
    <row r="297" spans="4:32" ht="15">
      <c r="D297" s="139"/>
      <c r="E297" s="139"/>
      <c r="F297" s="139"/>
      <c r="G297" s="139"/>
      <c r="H297" s="139"/>
      <c r="I297" s="139"/>
      <c r="J297" s="139"/>
      <c r="K297" s="139"/>
      <c r="L297" s="139"/>
      <c r="M297" s="139"/>
      <c r="N297" s="51"/>
      <c r="O297" s="139"/>
      <c r="P297" s="139"/>
      <c r="T297" s="319"/>
      <c r="U297" s="319"/>
      <c r="V297" s="319"/>
      <c r="W297" s="319"/>
      <c r="X297" s="319"/>
      <c r="Y297" s="319"/>
      <c r="Z297" s="319"/>
      <c r="AA297" s="319"/>
      <c r="AB297" s="319"/>
      <c r="AC297" s="319"/>
      <c r="AD297" s="51"/>
      <c r="AE297" s="319"/>
      <c r="AF297" s="319"/>
    </row>
    <row r="298" spans="4:32" ht="15">
      <c r="D298" s="139"/>
      <c r="E298" s="139"/>
      <c r="F298" s="139"/>
      <c r="G298" s="139"/>
      <c r="H298" s="139"/>
      <c r="I298" s="139"/>
      <c r="J298" s="139"/>
      <c r="K298" s="139"/>
      <c r="L298" s="139"/>
      <c r="M298" s="139"/>
      <c r="N298" s="51"/>
      <c r="O298" s="139"/>
      <c r="P298" s="139"/>
      <c r="T298" s="319"/>
      <c r="U298" s="319"/>
      <c r="V298" s="319"/>
      <c r="W298" s="319"/>
      <c r="X298" s="319"/>
      <c r="Y298" s="319"/>
      <c r="Z298" s="319"/>
      <c r="AA298" s="319"/>
      <c r="AB298" s="319"/>
      <c r="AC298" s="319"/>
      <c r="AD298" s="51"/>
      <c r="AE298" s="319"/>
      <c r="AF298" s="319"/>
    </row>
    <row r="299" spans="4:32" ht="15">
      <c r="D299" s="139"/>
      <c r="E299" s="139"/>
      <c r="F299" s="139"/>
      <c r="G299" s="139"/>
      <c r="H299" s="139"/>
      <c r="I299" s="139"/>
      <c r="J299" s="139"/>
      <c r="K299" s="139"/>
      <c r="L299" s="139"/>
      <c r="M299" s="139"/>
      <c r="N299" s="51"/>
      <c r="O299" s="139"/>
      <c r="P299" s="139"/>
      <c r="T299" s="319"/>
      <c r="U299" s="319"/>
      <c r="V299" s="319"/>
      <c r="W299" s="319"/>
      <c r="X299" s="319"/>
      <c r="Y299" s="319"/>
      <c r="Z299" s="319"/>
      <c r="AA299" s="319"/>
      <c r="AB299" s="319"/>
      <c r="AC299" s="319"/>
      <c r="AD299" s="51"/>
      <c r="AE299" s="319"/>
      <c r="AF299" s="319"/>
    </row>
    <row r="300" spans="4:32" ht="15">
      <c r="D300" s="139"/>
      <c r="E300" s="139"/>
      <c r="F300" s="139"/>
      <c r="G300" s="139"/>
      <c r="H300" s="139"/>
      <c r="I300" s="139"/>
      <c r="J300" s="139"/>
      <c r="K300" s="139"/>
      <c r="L300" s="139"/>
      <c r="M300" s="139"/>
      <c r="N300" s="51"/>
      <c r="O300" s="139"/>
      <c r="P300" s="139"/>
      <c r="T300" s="319"/>
      <c r="U300" s="319"/>
      <c r="V300" s="319"/>
      <c r="W300" s="319"/>
      <c r="X300" s="319"/>
      <c r="Y300" s="319"/>
      <c r="Z300" s="319"/>
      <c r="AA300" s="319"/>
      <c r="AB300" s="319"/>
      <c r="AC300" s="319"/>
      <c r="AD300" s="51"/>
      <c r="AE300" s="319"/>
      <c r="AF300" s="319"/>
    </row>
    <row r="301" spans="4:32" ht="15">
      <c r="D301" s="139"/>
      <c r="E301" s="139"/>
      <c r="F301" s="139"/>
      <c r="G301" s="139"/>
      <c r="H301" s="139"/>
      <c r="I301" s="139"/>
      <c r="J301" s="139"/>
      <c r="K301" s="139"/>
      <c r="L301" s="139"/>
      <c r="M301" s="139"/>
      <c r="N301" s="51"/>
      <c r="O301" s="139"/>
      <c r="P301" s="139"/>
      <c r="T301" s="319"/>
      <c r="U301" s="319"/>
      <c r="V301" s="319"/>
      <c r="W301" s="319"/>
      <c r="X301" s="319"/>
      <c r="Y301" s="319"/>
      <c r="Z301" s="319"/>
      <c r="AA301" s="319"/>
      <c r="AB301" s="319"/>
      <c r="AC301" s="319"/>
      <c r="AD301" s="51"/>
      <c r="AE301" s="319"/>
      <c r="AF301" s="319"/>
    </row>
    <row r="302" spans="4:32" ht="15">
      <c r="D302" s="139"/>
      <c r="E302" s="139"/>
      <c r="F302" s="139"/>
      <c r="G302" s="139"/>
      <c r="H302" s="139"/>
      <c r="I302" s="139"/>
      <c r="J302" s="139"/>
      <c r="K302" s="139"/>
      <c r="L302" s="139"/>
      <c r="M302" s="139"/>
      <c r="N302" s="51"/>
      <c r="O302" s="139"/>
      <c r="P302" s="139"/>
      <c r="T302" s="319"/>
      <c r="U302" s="319"/>
      <c r="V302" s="319"/>
      <c r="W302" s="319"/>
      <c r="X302" s="319"/>
      <c r="Y302" s="319"/>
      <c r="Z302" s="319"/>
      <c r="AA302" s="319"/>
      <c r="AB302" s="319"/>
      <c r="AC302" s="319"/>
      <c r="AD302" s="51"/>
      <c r="AE302" s="319"/>
      <c r="AF302" s="319"/>
    </row>
    <row r="303" spans="4:32" ht="15">
      <c r="D303" s="139"/>
      <c r="E303" s="139"/>
      <c r="F303" s="139"/>
      <c r="G303" s="139"/>
      <c r="H303" s="139"/>
      <c r="I303" s="139"/>
      <c r="J303" s="139"/>
      <c r="K303" s="139"/>
      <c r="L303" s="139"/>
      <c r="M303" s="139"/>
      <c r="N303" s="51"/>
      <c r="O303" s="139"/>
      <c r="P303" s="139"/>
      <c r="T303" s="319"/>
      <c r="U303" s="319"/>
      <c r="V303" s="319"/>
      <c r="W303" s="319"/>
      <c r="X303" s="319"/>
      <c r="Y303" s="319"/>
      <c r="Z303" s="319"/>
      <c r="AA303" s="319"/>
      <c r="AB303" s="319"/>
      <c r="AC303" s="319"/>
      <c r="AD303" s="51"/>
      <c r="AE303" s="319"/>
      <c r="AF303" s="319"/>
    </row>
    <row r="304" spans="4:32" ht="15">
      <c r="D304" s="139"/>
      <c r="E304" s="139"/>
      <c r="F304" s="139"/>
      <c r="G304" s="139"/>
      <c r="H304" s="139"/>
      <c r="I304" s="139"/>
      <c r="J304" s="139"/>
      <c r="K304" s="139"/>
      <c r="L304" s="139"/>
      <c r="M304" s="139"/>
      <c r="N304" s="51"/>
      <c r="O304" s="139"/>
      <c r="P304" s="139"/>
      <c r="T304" s="319"/>
      <c r="U304" s="319"/>
      <c r="V304" s="319"/>
      <c r="W304" s="319"/>
      <c r="X304" s="319"/>
      <c r="Y304" s="319"/>
      <c r="Z304" s="319"/>
      <c r="AA304" s="319"/>
      <c r="AB304" s="319"/>
      <c r="AC304" s="319"/>
      <c r="AD304" s="51"/>
      <c r="AE304" s="319"/>
      <c r="AF304" s="319"/>
    </row>
    <row r="305" spans="4:32" ht="15">
      <c r="D305" s="139"/>
      <c r="E305" s="139"/>
      <c r="F305" s="139"/>
      <c r="G305" s="139"/>
      <c r="H305" s="139"/>
      <c r="I305" s="139"/>
      <c r="J305" s="139"/>
      <c r="K305" s="139"/>
      <c r="L305" s="139"/>
      <c r="M305" s="139"/>
      <c r="N305" s="51"/>
      <c r="O305" s="139"/>
      <c r="P305" s="139"/>
      <c r="T305" s="319"/>
      <c r="U305" s="319"/>
      <c r="V305" s="319"/>
      <c r="W305" s="319"/>
      <c r="X305" s="319"/>
      <c r="Y305" s="319"/>
      <c r="Z305" s="319"/>
      <c r="AA305" s="319"/>
      <c r="AB305" s="319"/>
      <c r="AC305" s="319"/>
      <c r="AD305" s="51"/>
      <c r="AE305" s="319"/>
      <c r="AF305" s="319"/>
    </row>
    <row r="306" spans="4:32" ht="15">
      <c r="D306" s="139"/>
      <c r="E306" s="139"/>
      <c r="F306" s="139"/>
      <c r="G306" s="139"/>
      <c r="H306" s="139"/>
      <c r="I306" s="139"/>
      <c r="J306" s="139"/>
      <c r="K306" s="139"/>
      <c r="L306" s="139"/>
      <c r="M306" s="139"/>
      <c r="N306" s="51"/>
      <c r="O306" s="139"/>
      <c r="P306" s="139"/>
      <c r="T306" s="319"/>
      <c r="U306" s="319"/>
      <c r="V306" s="319"/>
      <c r="W306" s="319"/>
      <c r="X306" s="319"/>
      <c r="Y306" s="319"/>
      <c r="Z306" s="319"/>
      <c r="AA306" s="319"/>
      <c r="AB306" s="319"/>
      <c r="AC306" s="319"/>
      <c r="AD306" s="51"/>
      <c r="AE306" s="319"/>
      <c r="AF306" s="319"/>
    </row>
    <row r="307" spans="4:32" ht="15">
      <c r="D307" s="139"/>
      <c r="E307" s="139"/>
      <c r="F307" s="139"/>
      <c r="G307" s="139"/>
      <c r="H307" s="139"/>
      <c r="I307" s="139"/>
      <c r="J307" s="139"/>
      <c r="K307" s="139"/>
      <c r="L307" s="139"/>
      <c r="M307" s="139"/>
      <c r="N307" s="51"/>
      <c r="O307" s="139"/>
      <c r="P307" s="139"/>
      <c r="T307" s="319"/>
      <c r="U307" s="319"/>
      <c r="V307" s="319"/>
      <c r="W307" s="319"/>
      <c r="X307" s="319"/>
      <c r="Y307" s="319"/>
      <c r="Z307" s="319"/>
      <c r="AA307" s="319"/>
      <c r="AB307" s="319"/>
      <c r="AC307" s="319"/>
      <c r="AD307" s="51"/>
      <c r="AE307" s="319"/>
      <c r="AF307" s="319"/>
    </row>
    <row r="308" spans="4:32" ht="15">
      <c r="D308" s="139"/>
      <c r="E308" s="139"/>
      <c r="F308" s="139"/>
      <c r="G308" s="139"/>
      <c r="H308" s="139"/>
      <c r="I308" s="139"/>
      <c r="J308" s="139"/>
      <c r="K308" s="139"/>
      <c r="L308" s="139"/>
      <c r="M308" s="139"/>
      <c r="N308" s="51"/>
      <c r="O308" s="139"/>
      <c r="P308" s="139"/>
      <c r="T308" s="319"/>
      <c r="U308" s="319"/>
      <c r="V308" s="319"/>
      <c r="W308" s="319"/>
      <c r="X308" s="319"/>
      <c r="Y308" s="319"/>
      <c r="Z308" s="319"/>
      <c r="AA308" s="319"/>
      <c r="AB308" s="319"/>
      <c r="AC308" s="319"/>
      <c r="AD308" s="51"/>
      <c r="AE308" s="319"/>
      <c r="AF308" s="319"/>
    </row>
    <row r="309" spans="4:32" ht="15">
      <c r="D309" s="139"/>
      <c r="E309" s="139"/>
      <c r="F309" s="139"/>
      <c r="G309" s="139"/>
      <c r="H309" s="139"/>
      <c r="I309" s="139"/>
      <c r="J309" s="139"/>
      <c r="K309" s="139"/>
      <c r="L309" s="139"/>
      <c r="M309" s="139"/>
      <c r="N309" s="51"/>
      <c r="O309" s="139"/>
      <c r="P309" s="139"/>
      <c r="T309" s="319"/>
      <c r="U309" s="319"/>
      <c r="V309" s="319"/>
      <c r="W309" s="319"/>
      <c r="X309" s="319"/>
      <c r="Y309" s="319"/>
      <c r="Z309" s="319"/>
      <c r="AA309" s="319"/>
      <c r="AB309" s="319"/>
      <c r="AC309" s="319"/>
      <c r="AD309" s="51"/>
      <c r="AE309" s="319"/>
      <c r="AF309" s="319"/>
    </row>
    <row r="310" spans="4:32" ht="15">
      <c r="D310" s="139"/>
      <c r="E310" s="139"/>
      <c r="F310" s="139"/>
      <c r="G310" s="139"/>
      <c r="H310" s="139"/>
      <c r="I310" s="139"/>
      <c r="J310" s="139"/>
      <c r="K310" s="139"/>
      <c r="L310" s="139"/>
      <c r="M310" s="139"/>
      <c r="N310" s="51"/>
      <c r="O310" s="139"/>
      <c r="P310" s="139"/>
      <c r="T310" s="319"/>
      <c r="U310" s="319"/>
      <c r="V310" s="319"/>
      <c r="W310" s="319"/>
      <c r="X310" s="319"/>
      <c r="Y310" s="319"/>
      <c r="Z310" s="319"/>
      <c r="AA310" s="319"/>
      <c r="AB310" s="319"/>
      <c r="AC310" s="319"/>
      <c r="AD310" s="51"/>
      <c r="AE310" s="319"/>
      <c r="AF310" s="319"/>
    </row>
    <row r="311" spans="4:32" ht="15">
      <c r="D311" s="139"/>
      <c r="E311" s="139"/>
      <c r="F311" s="139"/>
      <c r="G311" s="139"/>
      <c r="H311" s="139"/>
      <c r="I311" s="139"/>
      <c r="J311" s="139"/>
      <c r="K311" s="139"/>
      <c r="L311" s="139"/>
      <c r="M311" s="139"/>
      <c r="N311" s="51"/>
      <c r="O311" s="139"/>
      <c r="P311" s="139"/>
      <c r="T311" s="319"/>
      <c r="U311" s="319"/>
      <c r="V311" s="319"/>
      <c r="W311" s="319"/>
      <c r="X311" s="319"/>
      <c r="Y311" s="319"/>
      <c r="Z311" s="319"/>
      <c r="AA311" s="319"/>
      <c r="AB311" s="319"/>
      <c r="AC311" s="319"/>
      <c r="AD311" s="51"/>
      <c r="AE311" s="319"/>
      <c r="AF311" s="319"/>
    </row>
    <row r="312" spans="4:32" ht="15">
      <c r="D312" s="139"/>
      <c r="E312" s="139"/>
      <c r="F312" s="139"/>
      <c r="G312" s="139"/>
      <c r="H312" s="139"/>
      <c r="I312" s="139"/>
      <c r="J312" s="139"/>
      <c r="K312" s="139"/>
      <c r="L312" s="139"/>
      <c r="M312" s="139"/>
      <c r="N312" s="51"/>
      <c r="O312" s="139"/>
      <c r="P312" s="139"/>
      <c r="T312" s="319"/>
      <c r="U312" s="319"/>
      <c r="V312" s="319"/>
      <c r="W312" s="319"/>
      <c r="X312" s="319"/>
      <c r="Y312" s="319"/>
      <c r="Z312" s="319"/>
      <c r="AA312" s="319"/>
      <c r="AB312" s="319"/>
      <c r="AC312" s="319"/>
      <c r="AD312" s="51"/>
      <c r="AE312" s="319"/>
      <c r="AF312" s="319"/>
    </row>
    <row r="313" spans="4:32" ht="15">
      <c r="D313" s="139"/>
      <c r="E313" s="139"/>
      <c r="F313" s="139"/>
      <c r="G313" s="139"/>
      <c r="H313" s="139"/>
      <c r="I313" s="139"/>
      <c r="J313" s="139"/>
      <c r="K313" s="139"/>
      <c r="L313" s="139"/>
      <c r="M313" s="139"/>
      <c r="N313" s="51"/>
      <c r="O313" s="139"/>
      <c r="P313" s="139"/>
      <c r="T313" s="319"/>
      <c r="U313" s="319"/>
      <c r="V313" s="319"/>
      <c r="W313" s="319"/>
      <c r="X313" s="319"/>
      <c r="Y313" s="319"/>
      <c r="Z313" s="319"/>
      <c r="AA313" s="319"/>
      <c r="AB313" s="319"/>
      <c r="AC313" s="319"/>
      <c r="AD313" s="51"/>
      <c r="AE313" s="319"/>
      <c r="AF313" s="319"/>
    </row>
    <row r="314" spans="4:32" ht="15">
      <c r="D314" s="139"/>
      <c r="E314" s="139"/>
      <c r="F314" s="139"/>
      <c r="G314" s="139"/>
      <c r="H314" s="139"/>
      <c r="I314" s="139"/>
      <c r="J314" s="139"/>
      <c r="K314" s="139"/>
      <c r="L314" s="139"/>
      <c r="M314" s="139"/>
      <c r="N314" s="51"/>
      <c r="O314" s="139"/>
      <c r="P314" s="139"/>
      <c r="T314" s="319"/>
      <c r="U314" s="319"/>
      <c r="V314" s="319"/>
      <c r="W314" s="319"/>
      <c r="X314" s="319"/>
      <c r="Y314" s="319"/>
      <c r="Z314" s="319"/>
      <c r="AA314" s="319"/>
      <c r="AB314" s="319"/>
      <c r="AC314" s="319"/>
      <c r="AD314" s="51"/>
      <c r="AE314" s="319"/>
      <c r="AF314" s="319"/>
    </row>
    <row r="315" spans="4:32" ht="15">
      <c r="D315" s="139"/>
      <c r="E315" s="139"/>
      <c r="F315" s="139"/>
      <c r="G315" s="139"/>
      <c r="H315" s="139"/>
      <c r="I315" s="139"/>
      <c r="J315" s="139"/>
      <c r="K315" s="139"/>
      <c r="L315" s="139"/>
      <c r="M315" s="139"/>
      <c r="N315" s="51"/>
      <c r="O315" s="139"/>
      <c r="P315" s="139"/>
      <c r="T315" s="319"/>
      <c r="U315" s="319"/>
      <c r="V315" s="319"/>
      <c r="W315" s="319"/>
      <c r="X315" s="319"/>
      <c r="Y315" s="319"/>
      <c r="Z315" s="319"/>
      <c r="AA315" s="319"/>
      <c r="AB315" s="319"/>
      <c r="AC315" s="319"/>
      <c r="AD315" s="51"/>
      <c r="AE315" s="319"/>
      <c r="AF315" s="319"/>
    </row>
    <row r="316" spans="4:32" ht="15">
      <c r="D316" s="139"/>
      <c r="E316" s="139"/>
      <c r="F316" s="139"/>
      <c r="G316" s="139"/>
      <c r="H316" s="139"/>
      <c r="I316" s="139"/>
      <c r="J316" s="139"/>
      <c r="K316" s="139"/>
      <c r="L316" s="139"/>
      <c r="M316" s="139"/>
      <c r="N316" s="51"/>
      <c r="O316" s="139"/>
      <c r="P316" s="139"/>
      <c r="T316" s="319"/>
      <c r="U316" s="319"/>
      <c r="V316" s="319"/>
      <c r="W316" s="319"/>
      <c r="X316" s="319"/>
      <c r="Y316" s="319"/>
      <c r="Z316" s="319"/>
      <c r="AA316" s="319"/>
      <c r="AB316" s="319"/>
      <c r="AC316" s="319"/>
      <c r="AD316" s="51"/>
      <c r="AE316" s="319"/>
      <c r="AF316" s="319"/>
    </row>
    <row r="317" spans="4:32" ht="15">
      <c r="D317" s="139"/>
      <c r="E317" s="139"/>
      <c r="F317" s="139"/>
      <c r="G317" s="139"/>
      <c r="H317" s="139"/>
      <c r="I317" s="139"/>
      <c r="J317" s="139"/>
      <c r="K317" s="139"/>
      <c r="L317" s="139"/>
      <c r="M317" s="139"/>
      <c r="N317" s="51"/>
      <c r="O317" s="139"/>
      <c r="P317" s="139"/>
      <c r="T317" s="319"/>
      <c r="U317" s="319"/>
      <c r="V317" s="319"/>
      <c r="W317" s="319"/>
      <c r="X317" s="319"/>
      <c r="Y317" s="319"/>
      <c r="Z317" s="319"/>
      <c r="AA317" s="319"/>
      <c r="AB317" s="319"/>
      <c r="AC317" s="319"/>
      <c r="AD317" s="51"/>
      <c r="AE317" s="319"/>
      <c r="AF317" s="319"/>
    </row>
    <row r="318" spans="4:32" ht="15">
      <c r="D318" s="139"/>
      <c r="E318" s="139"/>
      <c r="F318" s="139"/>
      <c r="G318" s="139"/>
      <c r="H318" s="139"/>
      <c r="I318" s="139"/>
      <c r="J318" s="139"/>
      <c r="K318" s="139"/>
      <c r="L318" s="139"/>
      <c r="M318" s="139"/>
      <c r="N318" s="51"/>
      <c r="O318" s="139"/>
      <c r="P318" s="139"/>
      <c r="T318" s="319"/>
      <c r="U318" s="319"/>
      <c r="V318" s="319"/>
      <c r="W318" s="319"/>
      <c r="X318" s="319"/>
      <c r="Y318" s="319"/>
      <c r="Z318" s="319"/>
      <c r="AA318" s="319"/>
      <c r="AB318" s="319"/>
      <c r="AC318" s="319"/>
      <c r="AD318" s="51"/>
      <c r="AE318" s="319"/>
      <c r="AF318" s="319"/>
    </row>
    <row r="319" spans="4:32" ht="15">
      <c r="D319" s="139"/>
      <c r="E319" s="139"/>
      <c r="F319" s="139"/>
      <c r="G319" s="139"/>
      <c r="H319" s="139"/>
      <c r="I319" s="139"/>
      <c r="J319" s="139"/>
      <c r="K319" s="139"/>
      <c r="L319" s="139"/>
      <c r="M319" s="139"/>
      <c r="N319" s="51"/>
      <c r="O319" s="139"/>
      <c r="P319" s="139"/>
      <c r="T319" s="319"/>
      <c r="U319" s="319"/>
      <c r="V319" s="319"/>
      <c r="W319" s="319"/>
      <c r="X319" s="319"/>
      <c r="Y319" s="319"/>
      <c r="Z319" s="319"/>
      <c r="AA319" s="319"/>
      <c r="AB319" s="319"/>
      <c r="AC319" s="319"/>
      <c r="AD319" s="51"/>
      <c r="AE319" s="319"/>
      <c r="AF319" s="319"/>
    </row>
    <row r="320" spans="4:32" ht="15">
      <c r="D320" s="139"/>
      <c r="E320" s="139"/>
      <c r="F320" s="139"/>
      <c r="G320" s="139"/>
      <c r="H320" s="139"/>
      <c r="I320" s="139"/>
      <c r="J320" s="139"/>
      <c r="K320" s="139"/>
      <c r="L320" s="139"/>
      <c r="M320" s="139"/>
      <c r="N320" s="51"/>
      <c r="O320" s="139"/>
      <c r="P320" s="139"/>
      <c r="T320" s="319"/>
      <c r="U320" s="319"/>
      <c r="V320" s="319"/>
      <c r="W320" s="319"/>
      <c r="X320" s="319"/>
      <c r="Y320" s="319"/>
      <c r="Z320" s="319"/>
      <c r="AA320" s="319"/>
      <c r="AB320" s="319"/>
      <c r="AC320" s="319"/>
      <c r="AD320" s="51"/>
      <c r="AE320" s="319"/>
      <c r="AF320" s="319"/>
    </row>
    <row r="321" spans="4:32" ht="15">
      <c r="D321" s="139"/>
      <c r="E321" s="139"/>
      <c r="F321" s="139"/>
      <c r="G321" s="139"/>
      <c r="H321" s="139"/>
      <c r="I321" s="139"/>
      <c r="J321" s="139"/>
      <c r="K321" s="139"/>
      <c r="L321" s="139"/>
      <c r="M321" s="139"/>
      <c r="N321" s="51"/>
      <c r="O321" s="139"/>
      <c r="P321" s="139"/>
      <c r="T321" s="319"/>
      <c r="U321" s="319"/>
      <c r="V321" s="319"/>
      <c r="W321" s="319"/>
      <c r="X321" s="319"/>
      <c r="Y321" s="319"/>
      <c r="Z321" s="319"/>
      <c r="AA321" s="319"/>
      <c r="AB321" s="319"/>
      <c r="AC321" s="319"/>
      <c r="AD321" s="51"/>
      <c r="AE321" s="319"/>
      <c r="AF321" s="319"/>
    </row>
    <row r="322" spans="4:32" ht="15">
      <c r="D322" s="139"/>
      <c r="E322" s="139"/>
      <c r="F322" s="139"/>
      <c r="G322" s="139"/>
      <c r="H322" s="139"/>
      <c r="I322" s="139"/>
      <c r="J322" s="139"/>
      <c r="K322" s="139"/>
      <c r="L322" s="139"/>
      <c r="M322" s="139"/>
      <c r="N322" s="51"/>
      <c r="O322" s="139"/>
      <c r="P322" s="139"/>
      <c r="T322" s="319"/>
      <c r="U322" s="319"/>
      <c r="V322" s="319"/>
      <c r="W322" s="319"/>
      <c r="X322" s="319"/>
      <c r="Y322" s="319"/>
      <c r="Z322" s="319"/>
      <c r="AA322" s="319"/>
      <c r="AB322" s="319"/>
      <c r="AC322" s="319"/>
      <c r="AD322" s="51"/>
      <c r="AE322" s="319"/>
      <c r="AF322" s="319"/>
    </row>
    <row r="323" spans="4:32" ht="15">
      <c r="D323" s="139"/>
      <c r="E323" s="139"/>
      <c r="F323" s="139"/>
      <c r="G323" s="139"/>
      <c r="H323" s="139"/>
      <c r="I323" s="139"/>
      <c r="J323" s="139"/>
      <c r="K323" s="139"/>
      <c r="L323" s="139"/>
      <c r="M323" s="139"/>
      <c r="N323" s="51"/>
      <c r="O323" s="139"/>
      <c r="P323" s="139"/>
      <c r="T323" s="319"/>
      <c r="U323" s="319"/>
      <c r="V323" s="319"/>
      <c r="W323" s="319"/>
      <c r="X323" s="319"/>
      <c r="Y323" s="319"/>
      <c r="Z323" s="319"/>
      <c r="AA323" s="319"/>
      <c r="AB323" s="319"/>
      <c r="AC323" s="319"/>
      <c r="AD323" s="51"/>
      <c r="AE323" s="319"/>
      <c r="AF323" s="319"/>
    </row>
    <row r="324" spans="4:32" ht="15">
      <c r="D324" s="139"/>
      <c r="E324" s="139"/>
      <c r="F324" s="139"/>
      <c r="G324" s="139"/>
      <c r="H324" s="139"/>
      <c r="I324" s="139"/>
      <c r="J324" s="139"/>
      <c r="K324" s="139"/>
      <c r="L324" s="139"/>
      <c r="M324" s="139"/>
      <c r="N324" s="51"/>
      <c r="O324" s="139"/>
      <c r="P324" s="139"/>
      <c r="T324" s="319"/>
      <c r="U324" s="319"/>
      <c r="V324" s="319"/>
      <c r="W324" s="319"/>
      <c r="X324" s="319"/>
      <c r="Y324" s="319"/>
      <c r="Z324" s="319"/>
      <c r="AA324" s="319"/>
      <c r="AB324" s="319"/>
      <c r="AC324" s="319"/>
      <c r="AD324" s="51"/>
      <c r="AE324" s="319"/>
      <c r="AF324" s="319"/>
    </row>
    <row r="325" spans="4:32" ht="15">
      <c r="D325" s="139"/>
      <c r="E325" s="139"/>
      <c r="F325" s="139"/>
      <c r="G325" s="139"/>
      <c r="H325" s="139"/>
      <c r="I325" s="139"/>
      <c r="J325" s="139"/>
      <c r="K325" s="139"/>
      <c r="L325" s="139"/>
      <c r="M325" s="139"/>
      <c r="N325" s="51"/>
      <c r="O325" s="139"/>
      <c r="P325" s="139"/>
      <c r="T325" s="319"/>
      <c r="U325" s="319"/>
      <c r="V325" s="319"/>
      <c r="W325" s="319"/>
      <c r="X325" s="319"/>
      <c r="Y325" s="319"/>
      <c r="Z325" s="319"/>
      <c r="AA325" s="319"/>
      <c r="AB325" s="319"/>
      <c r="AC325" s="319"/>
      <c r="AD325" s="51"/>
      <c r="AE325" s="319"/>
      <c r="AF325" s="319"/>
    </row>
    <row r="326" spans="4:32" ht="15">
      <c r="D326" s="139"/>
      <c r="E326" s="139"/>
      <c r="F326" s="139"/>
      <c r="G326" s="139"/>
      <c r="H326" s="139"/>
      <c r="I326" s="139"/>
      <c r="J326" s="139"/>
      <c r="K326" s="139"/>
      <c r="L326" s="139"/>
      <c r="M326" s="139"/>
      <c r="N326" s="51"/>
      <c r="O326" s="139"/>
      <c r="P326" s="139"/>
      <c r="T326" s="319"/>
      <c r="U326" s="319"/>
      <c r="V326" s="319"/>
      <c r="W326" s="319"/>
      <c r="X326" s="319"/>
      <c r="Y326" s="319"/>
      <c r="Z326" s="319"/>
      <c r="AA326" s="319"/>
      <c r="AB326" s="319"/>
      <c r="AC326" s="319"/>
      <c r="AD326" s="51"/>
      <c r="AE326" s="319"/>
      <c r="AF326" s="319"/>
    </row>
    <row r="327" spans="4:32" ht="15">
      <c r="D327" s="139"/>
      <c r="E327" s="139"/>
      <c r="F327" s="139"/>
      <c r="G327" s="139"/>
      <c r="H327" s="139"/>
      <c r="I327" s="139"/>
      <c r="J327" s="139"/>
      <c r="K327" s="139"/>
      <c r="L327" s="139"/>
      <c r="M327" s="139"/>
      <c r="N327" s="51"/>
      <c r="O327" s="139"/>
      <c r="P327" s="139"/>
      <c r="T327" s="319"/>
      <c r="U327" s="319"/>
      <c r="V327" s="319"/>
      <c r="W327" s="319"/>
      <c r="X327" s="319"/>
      <c r="Y327" s="319"/>
      <c r="Z327" s="319"/>
      <c r="AA327" s="319"/>
      <c r="AB327" s="319"/>
      <c r="AC327" s="319"/>
      <c r="AD327" s="51"/>
      <c r="AE327" s="319"/>
      <c r="AF327" s="319"/>
    </row>
    <row r="328" spans="4:32" ht="15">
      <c r="D328" s="139"/>
      <c r="E328" s="139"/>
      <c r="F328" s="139"/>
      <c r="G328" s="139"/>
      <c r="H328" s="139"/>
      <c r="I328" s="139"/>
      <c r="J328" s="139"/>
      <c r="K328" s="139"/>
      <c r="L328" s="139"/>
      <c r="M328" s="139"/>
      <c r="N328" s="51"/>
      <c r="O328" s="139"/>
      <c r="P328" s="139"/>
      <c r="T328" s="319"/>
      <c r="U328" s="319"/>
      <c r="V328" s="319"/>
      <c r="W328" s="319"/>
      <c r="X328" s="319"/>
      <c r="Y328" s="319"/>
      <c r="Z328" s="319"/>
      <c r="AA328" s="319"/>
      <c r="AB328" s="319"/>
      <c r="AC328" s="319"/>
      <c r="AD328" s="51"/>
      <c r="AE328" s="319"/>
      <c r="AF328" s="319"/>
    </row>
    <row r="329" spans="4:32" ht="15">
      <c r="D329" s="139"/>
      <c r="E329" s="139"/>
      <c r="F329" s="139"/>
      <c r="G329" s="139"/>
      <c r="H329" s="139"/>
      <c r="I329" s="139"/>
      <c r="J329" s="139"/>
      <c r="K329" s="139"/>
      <c r="L329" s="139"/>
      <c r="M329" s="139"/>
      <c r="N329" s="51"/>
      <c r="O329" s="139"/>
      <c r="P329" s="139"/>
      <c r="T329" s="319"/>
      <c r="U329" s="319"/>
      <c r="V329" s="319"/>
      <c r="W329" s="319"/>
      <c r="X329" s="319"/>
      <c r="Y329" s="319"/>
      <c r="Z329" s="319"/>
      <c r="AA329" s="319"/>
      <c r="AB329" s="319"/>
      <c r="AC329" s="319"/>
      <c r="AD329" s="51"/>
      <c r="AE329" s="319"/>
      <c r="AF329" s="319"/>
    </row>
    <row r="330" spans="4:32" ht="15">
      <c r="D330" s="139"/>
      <c r="E330" s="139"/>
      <c r="F330" s="139"/>
      <c r="G330" s="139"/>
      <c r="H330" s="139"/>
      <c r="I330" s="139"/>
      <c r="J330" s="139"/>
      <c r="K330" s="139"/>
      <c r="L330" s="139"/>
      <c r="M330" s="139"/>
      <c r="N330" s="51"/>
      <c r="O330" s="139"/>
      <c r="P330" s="139"/>
      <c r="T330" s="319"/>
      <c r="U330" s="319"/>
      <c r="V330" s="319"/>
      <c r="W330" s="319"/>
      <c r="X330" s="319"/>
      <c r="Y330" s="319"/>
      <c r="Z330" s="319"/>
      <c r="AA330" s="319"/>
      <c r="AB330" s="319"/>
      <c r="AC330" s="319"/>
      <c r="AD330" s="51"/>
      <c r="AE330" s="319"/>
      <c r="AF330" s="319"/>
    </row>
    <row r="331" spans="4:32" ht="15">
      <c r="D331" s="139"/>
      <c r="E331" s="139"/>
      <c r="F331" s="139"/>
      <c r="G331" s="139"/>
      <c r="H331" s="139"/>
      <c r="I331" s="139"/>
      <c r="J331" s="139"/>
      <c r="K331" s="139"/>
      <c r="L331" s="139"/>
      <c r="M331" s="139"/>
      <c r="N331" s="51"/>
      <c r="O331" s="139"/>
      <c r="P331" s="139"/>
      <c r="T331" s="319"/>
      <c r="U331" s="319"/>
      <c r="V331" s="319"/>
      <c r="W331" s="319"/>
      <c r="X331" s="319"/>
      <c r="Y331" s="319"/>
      <c r="Z331" s="319"/>
      <c r="AA331" s="319"/>
      <c r="AB331" s="319"/>
      <c r="AC331" s="319"/>
      <c r="AD331" s="51"/>
      <c r="AE331" s="319"/>
      <c r="AF331" s="319"/>
    </row>
    <row r="332" spans="4:32" ht="15">
      <c r="D332" s="139"/>
      <c r="E332" s="139"/>
      <c r="F332" s="139"/>
      <c r="G332" s="139"/>
      <c r="H332" s="139"/>
      <c r="I332" s="139"/>
      <c r="J332" s="139"/>
      <c r="K332" s="139"/>
      <c r="L332" s="139"/>
      <c r="M332" s="139"/>
      <c r="N332" s="51"/>
      <c r="O332" s="139"/>
      <c r="P332" s="139"/>
      <c r="T332" s="319"/>
      <c r="U332" s="319"/>
      <c r="V332" s="319"/>
      <c r="W332" s="319"/>
      <c r="X332" s="319"/>
      <c r="Y332" s="319"/>
      <c r="Z332" s="319"/>
      <c r="AA332" s="319"/>
      <c r="AB332" s="319"/>
      <c r="AC332" s="319"/>
      <c r="AD332" s="51"/>
      <c r="AE332" s="319"/>
      <c r="AF332" s="319"/>
    </row>
    <row r="333" spans="4:32" ht="15">
      <c r="D333" s="139"/>
      <c r="E333" s="139"/>
      <c r="F333" s="139"/>
      <c r="G333" s="139"/>
      <c r="H333" s="139"/>
      <c r="I333" s="139"/>
      <c r="J333" s="139"/>
      <c r="K333" s="139"/>
      <c r="L333" s="139"/>
      <c r="M333" s="139"/>
      <c r="N333" s="51"/>
      <c r="O333" s="139"/>
      <c r="P333" s="139"/>
      <c r="T333" s="319"/>
      <c r="U333" s="319"/>
      <c r="V333" s="319"/>
      <c r="W333" s="319"/>
      <c r="X333" s="319"/>
      <c r="Y333" s="319"/>
      <c r="Z333" s="319"/>
      <c r="AA333" s="319"/>
      <c r="AB333" s="319"/>
      <c r="AC333" s="319"/>
      <c r="AD333" s="51"/>
      <c r="AE333" s="319"/>
      <c r="AF333" s="319"/>
    </row>
    <row r="334" spans="4:32" ht="15">
      <c r="D334" s="139"/>
      <c r="E334" s="139"/>
      <c r="F334" s="139"/>
      <c r="G334" s="139"/>
      <c r="H334" s="139"/>
      <c r="I334" s="139"/>
      <c r="J334" s="139"/>
      <c r="K334" s="139"/>
      <c r="L334" s="139"/>
      <c r="M334" s="139"/>
      <c r="N334" s="51"/>
      <c r="O334" s="139"/>
      <c r="P334" s="139"/>
      <c r="T334" s="319"/>
      <c r="U334" s="319"/>
      <c r="V334" s="319"/>
      <c r="W334" s="319"/>
      <c r="X334" s="319"/>
      <c r="Y334" s="319"/>
      <c r="Z334" s="319"/>
      <c r="AA334" s="319"/>
      <c r="AB334" s="319"/>
      <c r="AC334" s="319"/>
      <c r="AD334" s="51"/>
      <c r="AE334" s="319"/>
      <c r="AF334" s="319"/>
    </row>
    <row r="335" spans="4:32" ht="15">
      <c r="D335" s="139"/>
      <c r="E335" s="139"/>
      <c r="F335" s="139"/>
      <c r="G335" s="139"/>
      <c r="H335" s="139"/>
      <c r="I335" s="139"/>
      <c r="J335" s="139"/>
      <c r="K335" s="139"/>
      <c r="L335" s="139"/>
      <c r="M335" s="139"/>
      <c r="N335" s="51"/>
      <c r="O335" s="139"/>
      <c r="P335" s="139"/>
      <c r="T335" s="319"/>
      <c r="U335" s="319"/>
      <c r="V335" s="319"/>
      <c r="W335" s="319"/>
      <c r="X335" s="319"/>
      <c r="Y335" s="319"/>
      <c r="Z335" s="319"/>
      <c r="AA335" s="319"/>
      <c r="AB335" s="319"/>
      <c r="AC335" s="319"/>
      <c r="AD335" s="51"/>
      <c r="AE335" s="319"/>
      <c r="AF335" s="319"/>
    </row>
    <row r="336" spans="4:32" ht="15">
      <c r="D336" s="139"/>
      <c r="E336" s="139"/>
      <c r="F336" s="139"/>
      <c r="G336" s="139"/>
      <c r="H336" s="139"/>
      <c r="I336" s="139"/>
      <c r="J336" s="139"/>
      <c r="K336" s="139"/>
      <c r="L336" s="139"/>
      <c r="M336" s="139"/>
      <c r="N336" s="51"/>
      <c r="O336" s="139"/>
      <c r="P336" s="139"/>
      <c r="T336" s="319"/>
      <c r="U336" s="319"/>
      <c r="V336" s="319"/>
      <c r="W336" s="319"/>
      <c r="X336" s="319"/>
      <c r="Y336" s="319"/>
      <c r="Z336" s="319"/>
      <c r="AA336" s="319"/>
      <c r="AB336" s="319"/>
      <c r="AC336" s="319"/>
      <c r="AD336" s="51"/>
      <c r="AE336" s="319"/>
      <c r="AF336" s="319"/>
    </row>
    <row r="337" spans="4:32" ht="15">
      <c r="D337" s="139"/>
      <c r="E337" s="139"/>
      <c r="F337" s="139"/>
      <c r="G337" s="139"/>
      <c r="H337" s="139"/>
      <c r="I337" s="139"/>
      <c r="J337" s="139"/>
      <c r="K337" s="139"/>
      <c r="L337" s="139"/>
      <c r="M337" s="139"/>
      <c r="N337" s="51"/>
      <c r="O337" s="139"/>
      <c r="P337" s="139"/>
      <c r="T337" s="319"/>
      <c r="U337" s="319"/>
      <c r="V337" s="319"/>
      <c r="W337" s="319"/>
      <c r="X337" s="319"/>
      <c r="Y337" s="319"/>
      <c r="Z337" s="319"/>
      <c r="AA337" s="319"/>
      <c r="AB337" s="319"/>
      <c r="AC337" s="319"/>
      <c r="AD337" s="51"/>
      <c r="AE337" s="319"/>
      <c r="AF337" s="319"/>
    </row>
    <row r="338" spans="4:32" ht="15">
      <c r="D338" s="139"/>
      <c r="E338" s="139"/>
      <c r="F338" s="139"/>
      <c r="G338" s="139"/>
      <c r="H338" s="139"/>
      <c r="I338" s="139"/>
      <c r="J338" s="139"/>
      <c r="K338" s="139"/>
      <c r="L338" s="139"/>
      <c r="M338" s="139"/>
      <c r="N338" s="51"/>
      <c r="O338" s="139"/>
      <c r="P338" s="139"/>
      <c r="T338" s="319"/>
      <c r="U338" s="319"/>
      <c r="V338" s="319"/>
      <c r="W338" s="319"/>
      <c r="X338" s="319"/>
      <c r="Y338" s="319"/>
      <c r="Z338" s="319"/>
      <c r="AA338" s="319"/>
      <c r="AB338" s="319"/>
      <c r="AC338" s="319"/>
      <c r="AD338" s="51"/>
      <c r="AE338" s="319"/>
      <c r="AF338" s="319"/>
    </row>
    <row r="339" spans="4:32" ht="15">
      <c r="D339" s="139"/>
      <c r="E339" s="139"/>
      <c r="F339" s="139"/>
      <c r="G339" s="139"/>
      <c r="H339" s="139"/>
      <c r="I339" s="139"/>
      <c r="J339" s="139"/>
      <c r="K339" s="139"/>
      <c r="L339" s="139"/>
      <c r="M339" s="139"/>
      <c r="N339" s="51"/>
      <c r="O339" s="139"/>
      <c r="P339" s="139"/>
      <c r="T339" s="319"/>
      <c r="U339" s="319"/>
      <c r="V339" s="319"/>
      <c r="W339" s="319"/>
      <c r="X339" s="319"/>
      <c r="Y339" s="319"/>
      <c r="Z339" s="319"/>
      <c r="AA339" s="319"/>
      <c r="AB339" s="319"/>
      <c r="AC339" s="319"/>
      <c r="AD339" s="51"/>
      <c r="AE339" s="319"/>
      <c r="AF339" s="319"/>
    </row>
    <row r="340" spans="4:32" ht="15">
      <c r="D340" s="139"/>
      <c r="E340" s="139"/>
      <c r="F340" s="139"/>
      <c r="G340" s="139"/>
      <c r="H340" s="139"/>
      <c r="I340" s="139"/>
      <c r="J340" s="139"/>
      <c r="K340" s="139"/>
      <c r="L340" s="139"/>
      <c r="M340" s="139"/>
      <c r="N340" s="51"/>
      <c r="O340" s="139"/>
      <c r="P340" s="139"/>
      <c r="T340" s="319"/>
      <c r="U340" s="319"/>
      <c r="V340" s="319"/>
      <c r="W340" s="319"/>
      <c r="X340" s="319"/>
      <c r="Y340" s="319"/>
      <c r="Z340" s="319"/>
      <c r="AA340" s="319"/>
      <c r="AB340" s="319"/>
      <c r="AC340" s="319"/>
      <c r="AD340" s="51"/>
      <c r="AE340" s="319"/>
      <c r="AF340" s="319"/>
    </row>
    <row r="341" spans="4:32" ht="15">
      <c r="D341" s="139"/>
      <c r="E341" s="139"/>
      <c r="F341" s="139"/>
      <c r="G341" s="139"/>
      <c r="H341" s="139"/>
      <c r="I341" s="139"/>
      <c r="J341" s="139"/>
      <c r="K341" s="139"/>
      <c r="L341" s="139"/>
      <c r="M341" s="139"/>
      <c r="N341" s="51"/>
      <c r="O341" s="139"/>
      <c r="P341" s="139"/>
      <c r="T341" s="319"/>
      <c r="U341" s="319"/>
      <c r="V341" s="319"/>
      <c r="W341" s="319"/>
      <c r="X341" s="319"/>
      <c r="Y341" s="319"/>
      <c r="Z341" s="319"/>
      <c r="AA341" s="319"/>
      <c r="AB341" s="319"/>
      <c r="AC341" s="319"/>
      <c r="AD341" s="51"/>
      <c r="AE341" s="319"/>
      <c r="AF341" s="319"/>
    </row>
    <row r="342" spans="4:32" ht="15">
      <c r="D342" s="139"/>
      <c r="E342" s="139"/>
      <c r="F342" s="139"/>
      <c r="G342" s="139"/>
      <c r="H342" s="139"/>
      <c r="I342" s="139"/>
      <c r="J342" s="139"/>
      <c r="K342" s="139"/>
      <c r="L342" s="139"/>
      <c r="M342" s="139"/>
      <c r="N342" s="51"/>
      <c r="O342" s="139"/>
      <c r="P342" s="139"/>
      <c r="T342" s="319"/>
      <c r="U342" s="319"/>
      <c r="V342" s="319"/>
      <c r="W342" s="319"/>
      <c r="X342" s="319"/>
      <c r="Y342" s="319"/>
      <c r="Z342" s="319"/>
      <c r="AA342" s="319"/>
      <c r="AB342" s="319"/>
      <c r="AC342" s="319"/>
      <c r="AD342" s="51"/>
      <c r="AE342" s="319"/>
      <c r="AF342" s="319"/>
    </row>
    <row r="343" spans="4:32" ht="15" customHeight="1">
      <c r="T343" s="319"/>
      <c r="U343" s="319"/>
      <c r="V343" s="319"/>
      <c r="W343" s="319"/>
      <c r="X343" s="319"/>
      <c r="Y343" s="319"/>
      <c r="Z343" s="319"/>
      <c r="AA343" s="319"/>
      <c r="AB343" s="319"/>
      <c r="AC343" s="319"/>
    </row>
    <row r="344" spans="4:32" ht="15" customHeight="1">
      <c r="T344" s="319"/>
      <c r="U344" s="319"/>
      <c r="V344" s="319"/>
      <c r="W344" s="319"/>
      <c r="X344" s="319"/>
      <c r="Y344" s="319"/>
      <c r="Z344" s="319"/>
      <c r="AA344" s="319"/>
      <c r="AB344" s="319"/>
      <c r="AC344" s="319"/>
    </row>
    <row r="345" spans="4:32" ht="15" customHeight="1">
      <c r="T345" s="319"/>
      <c r="U345" s="319"/>
      <c r="V345" s="319"/>
      <c r="W345" s="319"/>
      <c r="X345" s="319"/>
      <c r="Y345" s="319"/>
      <c r="Z345" s="319"/>
      <c r="AA345" s="319"/>
      <c r="AB345" s="319"/>
      <c r="AC345" s="319"/>
    </row>
    <row r="346" spans="4:32" ht="15" customHeight="1">
      <c r="T346" s="319"/>
      <c r="U346" s="319"/>
      <c r="V346" s="319"/>
      <c r="W346" s="319"/>
      <c r="X346" s="319"/>
      <c r="Y346" s="319"/>
      <c r="Z346" s="319"/>
      <c r="AA346" s="319"/>
      <c r="AB346" s="319"/>
      <c r="AC346" s="319"/>
    </row>
    <row r="347" spans="4:32" ht="15" customHeight="1">
      <c r="T347" s="319"/>
      <c r="U347" s="319"/>
      <c r="V347" s="319"/>
      <c r="W347" s="319"/>
      <c r="X347" s="319"/>
      <c r="Y347" s="319"/>
      <c r="Z347" s="319"/>
      <c r="AA347" s="319"/>
      <c r="AB347" s="319"/>
      <c r="AC347" s="319"/>
    </row>
    <row r="348" spans="4:32" ht="15" customHeight="1">
      <c r="T348" s="319"/>
      <c r="U348" s="319"/>
      <c r="V348" s="319"/>
      <c r="W348" s="319"/>
      <c r="X348" s="319"/>
      <c r="Y348" s="319"/>
      <c r="Z348" s="319"/>
      <c r="AA348" s="319"/>
      <c r="AB348" s="319"/>
      <c r="AC348" s="319"/>
    </row>
    <row r="349" spans="4:32" ht="15" customHeight="1">
      <c r="T349" s="319"/>
      <c r="U349" s="319"/>
      <c r="V349" s="319"/>
      <c r="W349" s="319"/>
      <c r="X349" s="319"/>
      <c r="Y349" s="319"/>
      <c r="Z349" s="319"/>
      <c r="AA349" s="319"/>
      <c r="AB349" s="319"/>
      <c r="AC349" s="319"/>
    </row>
    <row r="350" spans="4:32" ht="15" customHeight="1">
      <c r="T350" s="319"/>
      <c r="U350" s="319"/>
      <c r="V350" s="319"/>
      <c r="W350" s="319"/>
      <c r="X350" s="319"/>
      <c r="Y350" s="319"/>
      <c r="Z350" s="319"/>
      <c r="AA350" s="319"/>
      <c r="AB350" s="319"/>
      <c r="AC350" s="319"/>
    </row>
    <row r="351" spans="4:32" ht="15" customHeight="1">
      <c r="T351" s="319"/>
      <c r="U351" s="319"/>
      <c r="V351" s="319"/>
      <c r="W351" s="319"/>
      <c r="X351" s="319"/>
      <c r="Y351" s="319"/>
      <c r="Z351" s="319"/>
      <c r="AA351" s="319"/>
      <c r="AB351" s="319"/>
      <c r="AC351" s="319"/>
    </row>
    <row r="352" spans="4:32" ht="15" customHeight="1">
      <c r="T352" s="319"/>
      <c r="U352" s="319"/>
      <c r="V352" s="319"/>
      <c r="W352" s="319"/>
      <c r="X352" s="319"/>
      <c r="Y352" s="319"/>
      <c r="Z352" s="319"/>
      <c r="AA352" s="319"/>
      <c r="AB352" s="319"/>
      <c r="AC352" s="319"/>
    </row>
    <row r="353" spans="20:29" ht="15" customHeight="1">
      <c r="T353" s="319"/>
      <c r="U353" s="319"/>
      <c r="V353" s="319"/>
      <c r="W353" s="319"/>
      <c r="X353" s="319"/>
      <c r="Y353" s="319"/>
      <c r="Z353" s="319"/>
      <c r="AA353" s="319"/>
      <c r="AB353" s="319"/>
      <c r="AC353" s="319"/>
    </row>
    <row r="354" spans="20:29" ht="15" customHeight="1">
      <c r="T354" s="319"/>
      <c r="U354" s="319"/>
      <c r="V354" s="319"/>
      <c r="W354" s="319"/>
      <c r="X354" s="319"/>
      <c r="Y354" s="319"/>
      <c r="Z354" s="319"/>
      <c r="AA354" s="319"/>
      <c r="AB354" s="319"/>
      <c r="AC354" s="319"/>
    </row>
    <row r="355" spans="20:29" ht="15" customHeight="1">
      <c r="T355" s="319"/>
      <c r="U355" s="319"/>
      <c r="V355" s="319"/>
      <c r="W355" s="319"/>
      <c r="X355" s="319"/>
      <c r="Y355" s="319"/>
      <c r="Z355" s="319"/>
      <c r="AA355" s="319"/>
      <c r="AB355" s="319"/>
      <c r="AC355" s="319"/>
    </row>
    <row r="356" spans="20:29" ht="15" customHeight="1">
      <c r="T356" s="319"/>
      <c r="U356" s="319"/>
      <c r="V356" s="319"/>
      <c r="W356" s="319"/>
      <c r="X356" s="319"/>
      <c r="Y356" s="319"/>
      <c r="Z356" s="319"/>
      <c r="AA356" s="319"/>
      <c r="AB356" s="319"/>
      <c r="AC356" s="319"/>
    </row>
    <row r="357" spans="20:29" ht="15" customHeight="1">
      <c r="T357" s="319"/>
      <c r="U357" s="319"/>
      <c r="V357" s="319"/>
      <c r="W357" s="319"/>
      <c r="X357" s="319"/>
      <c r="Y357" s="319"/>
      <c r="Z357" s="319"/>
      <c r="AA357" s="319"/>
      <c r="AB357" s="319"/>
      <c r="AC357" s="319"/>
    </row>
    <row r="358" spans="20:29" ht="15" customHeight="1">
      <c r="T358" s="319"/>
      <c r="U358" s="319"/>
      <c r="V358" s="319"/>
      <c r="W358" s="319"/>
      <c r="X358" s="319"/>
      <c r="Y358" s="319"/>
      <c r="Z358" s="319"/>
      <c r="AA358" s="319"/>
      <c r="AB358" s="319"/>
      <c r="AC358" s="319"/>
    </row>
    <row r="359" spans="20:29" ht="15" customHeight="1">
      <c r="T359" s="319"/>
      <c r="U359" s="319"/>
      <c r="V359" s="319"/>
      <c r="W359" s="319"/>
      <c r="X359" s="319"/>
      <c r="Y359" s="319"/>
      <c r="Z359" s="319"/>
      <c r="AA359" s="319"/>
      <c r="AB359" s="319"/>
      <c r="AC359" s="319"/>
    </row>
    <row r="360" spans="20:29" ht="15" customHeight="1">
      <c r="T360" s="319"/>
      <c r="U360" s="319"/>
      <c r="V360" s="319"/>
      <c r="W360" s="319"/>
      <c r="X360" s="319"/>
      <c r="Y360" s="319"/>
      <c r="Z360" s="319"/>
      <c r="AA360" s="319"/>
      <c r="AB360" s="319"/>
      <c r="AC360" s="319"/>
    </row>
    <row r="361" spans="20:29" ht="15" customHeight="1">
      <c r="T361" s="319"/>
      <c r="U361" s="319"/>
      <c r="V361" s="319"/>
      <c r="W361" s="319"/>
      <c r="X361" s="319"/>
      <c r="Y361" s="319"/>
      <c r="Z361" s="319"/>
      <c r="AA361" s="319"/>
      <c r="AB361" s="319"/>
      <c r="AC361" s="319"/>
    </row>
    <row r="362" spans="20:29" ht="15" customHeight="1">
      <c r="T362" s="319"/>
      <c r="U362" s="319"/>
      <c r="V362" s="319"/>
      <c r="W362" s="319"/>
      <c r="X362" s="319"/>
      <c r="Y362" s="319"/>
      <c r="Z362" s="319"/>
      <c r="AA362" s="319"/>
      <c r="AB362" s="319"/>
      <c r="AC362" s="319"/>
    </row>
    <row r="363" spans="20:29" ht="15" customHeight="1">
      <c r="T363" s="319"/>
      <c r="U363" s="319"/>
      <c r="V363" s="319"/>
      <c r="W363" s="319"/>
      <c r="X363" s="319"/>
      <c r="Y363" s="319"/>
      <c r="Z363" s="319"/>
      <c r="AA363" s="319"/>
      <c r="AB363" s="319"/>
      <c r="AC363" s="319"/>
    </row>
    <row r="364" spans="20:29" ht="15" customHeight="1">
      <c r="T364" s="319"/>
      <c r="U364" s="319"/>
      <c r="V364" s="319"/>
      <c r="W364" s="319"/>
      <c r="X364" s="319"/>
      <c r="Y364" s="319"/>
      <c r="Z364" s="319"/>
      <c r="AA364" s="319"/>
      <c r="AB364" s="319"/>
      <c r="AC364" s="319"/>
    </row>
    <row r="365" spans="20:29" ht="15" customHeight="1">
      <c r="T365" s="319"/>
      <c r="U365" s="319"/>
      <c r="V365" s="319"/>
      <c r="W365" s="319"/>
      <c r="X365" s="319"/>
      <c r="Y365" s="319"/>
      <c r="Z365" s="319"/>
      <c r="AA365" s="319"/>
      <c r="AB365" s="319"/>
      <c r="AC365" s="319"/>
    </row>
    <row r="366" spans="20:29" ht="15" customHeight="1">
      <c r="T366" s="319"/>
      <c r="U366" s="319"/>
      <c r="V366" s="319"/>
      <c r="W366" s="319"/>
      <c r="X366" s="319"/>
      <c r="Y366" s="319"/>
      <c r="Z366" s="319"/>
      <c r="AA366" s="319"/>
      <c r="AB366" s="319"/>
      <c r="AC366" s="319"/>
    </row>
    <row r="367" spans="20:29" ht="15" customHeight="1">
      <c r="T367" s="319"/>
      <c r="U367" s="319"/>
      <c r="V367" s="319"/>
      <c r="W367" s="319"/>
      <c r="X367" s="319"/>
      <c r="Y367" s="319"/>
      <c r="Z367" s="319"/>
      <c r="AA367" s="319"/>
      <c r="AB367" s="319"/>
      <c r="AC367" s="319"/>
    </row>
    <row r="368" spans="20:29" ht="15" customHeight="1">
      <c r="T368" s="319"/>
      <c r="U368" s="319"/>
      <c r="V368" s="319"/>
      <c r="W368" s="319"/>
      <c r="X368" s="319"/>
      <c r="Y368" s="319"/>
      <c r="Z368" s="319"/>
      <c r="AA368" s="319"/>
      <c r="AB368" s="319"/>
      <c r="AC368" s="319"/>
    </row>
    <row r="369" spans="20:29" ht="15" customHeight="1">
      <c r="T369" s="319"/>
      <c r="U369" s="319"/>
      <c r="V369" s="319"/>
      <c r="W369" s="319"/>
      <c r="X369" s="319"/>
      <c r="Y369" s="319"/>
      <c r="Z369" s="319"/>
      <c r="AA369" s="319"/>
      <c r="AB369" s="319"/>
      <c r="AC369" s="319"/>
    </row>
    <row r="370" spans="20:29" ht="15" customHeight="1">
      <c r="T370" s="319"/>
      <c r="U370" s="319"/>
      <c r="V370" s="319"/>
      <c r="W370" s="319"/>
      <c r="X370" s="319"/>
      <c r="Y370" s="319"/>
      <c r="Z370" s="319"/>
      <c r="AA370" s="319"/>
      <c r="AB370" s="319"/>
      <c r="AC370" s="319"/>
    </row>
    <row r="371" spans="20:29" ht="15" customHeight="1">
      <c r="T371" s="319"/>
      <c r="U371" s="319"/>
      <c r="V371" s="319"/>
      <c r="W371" s="319"/>
      <c r="X371" s="319"/>
      <c r="Y371" s="319"/>
      <c r="Z371" s="319"/>
      <c r="AA371" s="319"/>
      <c r="AB371" s="319"/>
      <c r="AC371" s="319"/>
    </row>
    <row r="372" spans="20:29" ht="15" customHeight="1">
      <c r="T372" s="319"/>
      <c r="U372" s="319"/>
      <c r="V372" s="319"/>
      <c r="W372" s="319"/>
      <c r="X372" s="319"/>
      <c r="Y372" s="319"/>
      <c r="Z372" s="319"/>
      <c r="AA372" s="319"/>
      <c r="AB372" s="319"/>
      <c r="AC372" s="319"/>
    </row>
    <row r="373" spans="20:29" ht="15" customHeight="1">
      <c r="T373" s="319"/>
      <c r="U373" s="319"/>
      <c r="V373" s="319"/>
      <c r="W373" s="319"/>
      <c r="X373" s="319"/>
      <c r="Y373" s="319"/>
      <c r="Z373" s="319"/>
      <c r="AA373" s="319"/>
      <c r="AB373" s="319"/>
      <c r="AC373" s="319"/>
    </row>
    <row r="374" spans="20:29" ht="15" customHeight="1">
      <c r="T374" s="319"/>
      <c r="U374" s="319"/>
      <c r="V374" s="319"/>
      <c r="W374" s="319"/>
      <c r="X374" s="319"/>
      <c r="Y374" s="319"/>
      <c r="Z374" s="319"/>
      <c r="AA374" s="319"/>
      <c r="AB374" s="319"/>
      <c r="AC374" s="319"/>
    </row>
    <row r="375" spans="20:29" ht="15" customHeight="1">
      <c r="T375" s="319"/>
      <c r="U375" s="319"/>
      <c r="V375" s="319"/>
      <c r="W375" s="319"/>
      <c r="X375" s="319"/>
      <c r="Y375" s="319"/>
      <c r="Z375" s="319"/>
      <c r="AA375" s="319"/>
      <c r="AB375" s="319"/>
      <c r="AC375" s="319"/>
    </row>
    <row r="376" spans="20:29" ht="15" customHeight="1">
      <c r="T376" s="319"/>
      <c r="U376" s="319"/>
      <c r="V376" s="319"/>
      <c r="W376" s="319"/>
      <c r="X376" s="319"/>
      <c r="Y376" s="319"/>
      <c r="Z376" s="319"/>
      <c r="AA376" s="319"/>
      <c r="AB376" s="319"/>
      <c r="AC376" s="319"/>
    </row>
    <row r="377" spans="20:29" ht="15" customHeight="1">
      <c r="T377" s="319"/>
      <c r="U377" s="319"/>
      <c r="V377" s="319"/>
      <c r="W377" s="319"/>
      <c r="X377" s="319"/>
      <c r="Y377" s="319"/>
      <c r="Z377" s="319"/>
      <c r="AA377" s="319"/>
      <c r="AB377" s="319"/>
      <c r="AC377" s="319"/>
    </row>
    <row r="378" spans="20:29" ht="15" customHeight="1">
      <c r="T378" s="319"/>
      <c r="U378" s="319"/>
      <c r="V378" s="319"/>
      <c r="W378" s="319"/>
      <c r="X378" s="319"/>
      <c r="Y378" s="319"/>
      <c r="Z378" s="319"/>
      <c r="AA378" s="319"/>
      <c r="AB378" s="319"/>
      <c r="AC378" s="319"/>
    </row>
    <row r="379" spans="20:29" ht="15" customHeight="1">
      <c r="T379" s="319"/>
      <c r="U379" s="319"/>
      <c r="V379" s="319"/>
      <c r="W379" s="319"/>
      <c r="X379" s="319"/>
      <c r="Y379" s="319"/>
      <c r="Z379" s="319"/>
      <c r="AA379" s="319"/>
      <c r="AB379" s="319"/>
      <c r="AC379" s="319"/>
    </row>
    <row r="380" spans="20:29" ht="15" customHeight="1">
      <c r="T380" s="319"/>
      <c r="U380" s="319"/>
      <c r="V380" s="319"/>
      <c r="W380" s="319"/>
      <c r="X380" s="319"/>
      <c r="Y380" s="319"/>
      <c r="Z380" s="319"/>
      <c r="AA380" s="319"/>
      <c r="AB380" s="319"/>
      <c r="AC380" s="319"/>
    </row>
    <row r="381" spans="20:29" ht="15" customHeight="1">
      <c r="T381" s="319"/>
      <c r="U381" s="319"/>
      <c r="V381" s="319"/>
      <c r="W381" s="319"/>
      <c r="X381" s="319"/>
      <c r="Y381" s="319"/>
      <c r="Z381" s="319"/>
      <c r="AA381" s="319"/>
      <c r="AB381" s="319"/>
      <c r="AC381" s="319"/>
    </row>
    <row r="382" spans="20:29" ht="15" customHeight="1">
      <c r="T382" s="319"/>
      <c r="U382" s="319"/>
      <c r="V382" s="319"/>
      <c r="W382" s="319"/>
      <c r="X382" s="319"/>
      <c r="Y382" s="319"/>
      <c r="Z382" s="319"/>
      <c r="AA382" s="319"/>
      <c r="AB382" s="319"/>
      <c r="AC382" s="319"/>
    </row>
    <row r="383" spans="20:29" ht="15" customHeight="1">
      <c r="T383" s="319"/>
      <c r="U383" s="319"/>
      <c r="V383" s="319"/>
      <c r="W383" s="319"/>
      <c r="X383" s="319"/>
      <c r="Y383" s="319"/>
      <c r="Z383" s="319"/>
      <c r="AA383" s="319"/>
      <c r="AB383" s="319"/>
      <c r="AC383" s="319"/>
    </row>
    <row r="384" spans="20:29" ht="15" customHeight="1">
      <c r="T384" s="319"/>
      <c r="U384" s="319"/>
      <c r="V384" s="319"/>
      <c r="W384" s="319"/>
      <c r="X384" s="319"/>
      <c r="Y384" s="319"/>
      <c r="Z384" s="319"/>
      <c r="AA384" s="319"/>
      <c r="AB384" s="319"/>
      <c r="AC384" s="319"/>
    </row>
    <row r="385" spans="20:29" ht="15" customHeight="1">
      <c r="T385" s="319"/>
      <c r="U385" s="319"/>
      <c r="V385" s="319"/>
      <c r="W385" s="319"/>
      <c r="X385" s="319"/>
      <c r="Y385" s="319"/>
      <c r="Z385" s="319"/>
      <c r="AA385" s="319"/>
      <c r="AB385" s="319"/>
      <c r="AC385" s="319"/>
    </row>
    <row r="386" spans="20:29" ht="15" customHeight="1">
      <c r="T386" s="319"/>
      <c r="U386" s="319"/>
      <c r="V386" s="319"/>
      <c r="W386" s="319"/>
      <c r="X386" s="319"/>
      <c r="Y386" s="319"/>
      <c r="Z386" s="319"/>
      <c r="AA386" s="319"/>
      <c r="AB386" s="319"/>
      <c r="AC386" s="319"/>
    </row>
    <row r="387" spans="20:29" ht="15" customHeight="1">
      <c r="T387" s="319"/>
      <c r="U387" s="319"/>
      <c r="V387" s="319"/>
      <c r="W387" s="319"/>
      <c r="X387" s="319"/>
      <c r="Y387" s="319"/>
      <c r="Z387" s="319"/>
      <c r="AA387" s="319"/>
      <c r="AB387" s="319"/>
      <c r="AC387" s="319"/>
    </row>
    <row r="388" spans="20:29" ht="15" customHeight="1">
      <c r="T388" s="319"/>
      <c r="U388" s="319"/>
      <c r="V388" s="319"/>
      <c r="W388" s="319"/>
      <c r="X388" s="319"/>
      <c r="Y388" s="319"/>
      <c r="Z388" s="319"/>
      <c r="AA388" s="319"/>
      <c r="AB388" s="319"/>
      <c r="AC388" s="319"/>
    </row>
    <row r="389" spans="20:29" ht="15" customHeight="1">
      <c r="T389" s="319"/>
      <c r="U389" s="319"/>
      <c r="V389" s="319"/>
      <c r="W389" s="319"/>
      <c r="X389" s="319"/>
      <c r="Y389" s="319"/>
      <c r="Z389" s="319"/>
      <c r="AA389" s="319"/>
      <c r="AB389" s="319"/>
      <c r="AC389" s="319"/>
    </row>
    <row r="390" spans="20:29" ht="15" customHeight="1">
      <c r="T390" s="319"/>
      <c r="U390" s="319"/>
      <c r="V390" s="319"/>
      <c r="W390" s="319"/>
      <c r="X390" s="319"/>
      <c r="Y390" s="319"/>
      <c r="Z390" s="319"/>
      <c r="AA390" s="319"/>
      <c r="AB390" s="319"/>
      <c r="AC390" s="319"/>
    </row>
    <row r="391" spans="20:29" ht="15" customHeight="1">
      <c r="T391" s="319"/>
      <c r="U391" s="319"/>
      <c r="V391" s="319"/>
      <c r="W391" s="319"/>
      <c r="X391" s="319"/>
      <c r="Y391" s="319"/>
      <c r="Z391" s="319"/>
      <c r="AA391" s="319"/>
      <c r="AB391" s="319"/>
      <c r="AC391" s="319"/>
    </row>
    <row r="392" spans="20:29" ht="15" customHeight="1">
      <c r="T392" s="319"/>
      <c r="U392" s="319"/>
      <c r="V392" s="319"/>
      <c r="W392" s="319"/>
      <c r="X392" s="319"/>
      <c r="Y392" s="319"/>
      <c r="Z392" s="319"/>
      <c r="AA392" s="319"/>
      <c r="AB392" s="319"/>
      <c r="AC392" s="319"/>
    </row>
    <row r="393" spans="20:29" ht="15" customHeight="1">
      <c r="T393" s="319"/>
      <c r="U393" s="319"/>
      <c r="V393" s="319"/>
      <c r="W393" s="319"/>
      <c r="X393" s="319"/>
      <c r="Y393" s="319"/>
      <c r="Z393" s="319"/>
      <c r="AA393" s="319"/>
      <c r="AB393" s="319"/>
      <c r="AC393" s="319"/>
    </row>
    <row r="394" spans="20:29" ht="15" customHeight="1">
      <c r="T394" s="319"/>
      <c r="U394" s="319"/>
      <c r="V394" s="319"/>
      <c r="W394" s="319"/>
      <c r="X394" s="319"/>
      <c r="Y394" s="319"/>
      <c r="Z394" s="319"/>
      <c r="AA394" s="319"/>
      <c r="AB394" s="319"/>
      <c r="AC394" s="319"/>
    </row>
    <row r="395" spans="20:29" ht="15" customHeight="1">
      <c r="T395" s="319"/>
      <c r="U395" s="319"/>
      <c r="V395" s="319"/>
      <c r="W395" s="319"/>
      <c r="X395" s="319"/>
      <c r="Y395" s="319"/>
      <c r="Z395" s="319"/>
      <c r="AA395" s="319"/>
      <c r="AB395" s="319"/>
      <c r="AC395" s="319"/>
    </row>
    <row r="396" spans="20:29" ht="15" customHeight="1">
      <c r="T396" s="319"/>
      <c r="U396" s="319"/>
      <c r="V396" s="319"/>
      <c r="W396" s="319"/>
      <c r="X396" s="319"/>
      <c r="Y396" s="319"/>
      <c r="Z396" s="319"/>
      <c r="AA396" s="319"/>
      <c r="AB396" s="319"/>
      <c r="AC396" s="319"/>
    </row>
    <row r="397" spans="20:29" ht="15" customHeight="1"/>
    <row r="398" spans="20:29" ht="15" customHeight="1"/>
    <row r="399" spans="20:29" ht="15" customHeight="1"/>
    <row r="400" spans="20:29"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0" hidden="1" customHeight="1"/>
    <row r="769" ht="0" hidden="1" customHeight="1"/>
    <row r="770" ht="0" hidden="1" customHeight="1"/>
    <row r="771" ht="0" hidden="1" customHeight="1"/>
    <row r="772" ht="0" hidden="1" customHeight="1"/>
    <row r="773" ht="0" hidden="1" customHeight="1"/>
    <row r="774" ht="0" hidden="1" customHeight="1"/>
    <row r="775" ht="0" hidden="1" customHeight="1"/>
    <row r="776" ht="0" hidden="1" customHeight="1"/>
    <row r="777" ht="0" hidden="1" customHeight="1"/>
    <row r="778" ht="0" hidden="1" customHeight="1"/>
    <row r="779" ht="0" hidden="1" customHeight="1"/>
    <row r="780" ht="0" hidden="1" customHeight="1"/>
    <row r="781" ht="0" hidden="1" customHeight="1"/>
    <row r="782" ht="0" hidden="1" customHeight="1"/>
    <row r="783" ht="0" hidden="1" customHeight="1"/>
    <row r="784" ht="0" hidden="1" customHeight="1"/>
    <row r="785" ht="0" hidden="1" customHeight="1"/>
    <row r="786" ht="0" hidden="1" customHeight="1"/>
    <row r="787" ht="0" hidden="1" customHeight="1"/>
    <row r="788" ht="0" hidden="1" customHeight="1"/>
    <row r="789" ht="0" hidden="1" customHeight="1"/>
    <row r="790" ht="0" hidden="1" customHeight="1"/>
    <row r="791" ht="0" hidden="1" customHeight="1"/>
    <row r="792" ht="0" hidden="1" customHeight="1"/>
    <row r="793" ht="0" hidden="1" customHeight="1"/>
    <row r="794" ht="0" hidden="1" customHeight="1"/>
    <row r="795" ht="0" hidden="1" customHeight="1"/>
    <row r="796" ht="0" hidden="1" customHeight="1"/>
    <row r="797" ht="0" hidden="1" customHeight="1"/>
    <row r="798" ht="0" hidden="1" customHeight="1"/>
    <row r="799" ht="0" hidden="1" customHeight="1"/>
    <row r="800" ht="0" hidden="1" customHeight="1"/>
    <row r="801" ht="0" hidden="1" customHeight="1"/>
    <row r="802" ht="0" hidden="1" customHeight="1"/>
    <row r="803" ht="0" hidden="1" customHeight="1"/>
    <row r="804" ht="0" hidden="1" customHeight="1"/>
    <row r="805" ht="0" hidden="1" customHeight="1"/>
    <row r="806" ht="0" hidden="1" customHeight="1"/>
    <row r="807" ht="0" hidden="1" customHeight="1"/>
    <row r="808" ht="0" hidden="1" customHeight="1"/>
    <row r="809" ht="0" hidden="1" customHeight="1"/>
    <row r="810" ht="0" hidden="1" customHeight="1"/>
    <row r="811" ht="0" hidden="1" customHeight="1"/>
    <row r="812" ht="0" hidden="1" customHeight="1"/>
    <row r="813" ht="0" hidden="1" customHeight="1"/>
    <row r="814" ht="0" hidden="1" customHeight="1"/>
    <row r="815" ht="0" hidden="1" customHeight="1"/>
    <row r="816" ht="0" hidden="1" customHeight="1"/>
    <row r="817" ht="0" hidden="1" customHeight="1"/>
    <row r="818" ht="0" hidden="1" customHeight="1"/>
    <row r="819" ht="0" hidden="1" customHeight="1"/>
    <row r="820" ht="0" hidden="1" customHeight="1"/>
    <row r="821" ht="0" hidden="1" customHeight="1"/>
  </sheetData>
  <mergeCells count="220">
    <mergeCell ref="K66:N67"/>
    <mergeCell ref="K68:N69"/>
    <mergeCell ref="R14:R15"/>
    <mergeCell ref="R20:R21"/>
    <mergeCell ref="R38:R39"/>
    <mergeCell ref="R23:R24"/>
    <mergeCell ref="K61:N62"/>
    <mergeCell ref="K46:N47"/>
    <mergeCell ref="K53:N54"/>
    <mergeCell ref="K32:N34"/>
    <mergeCell ref="K64:N65"/>
    <mergeCell ref="K13:N14"/>
    <mergeCell ref="K16:N17"/>
    <mergeCell ref="K19:N20"/>
    <mergeCell ref="K22:N24"/>
    <mergeCell ref="K26:N27"/>
    <mergeCell ref="K58:N59"/>
    <mergeCell ref="K29:N30"/>
    <mergeCell ref="K36:N38"/>
    <mergeCell ref="K40:N41"/>
    <mergeCell ref="K49:N51"/>
    <mergeCell ref="R26:R27"/>
    <mergeCell ref="R29:R30"/>
    <mergeCell ref="R41:R42"/>
    <mergeCell ref="H150:I150"/>
    <mergeCell ref="J150:K150"/>
    <mergeCell ref="M134:M141"/>
    <mergeCell ref="L112:N113"/>
    <mergeCell ref="H113:K113"/>
    <mergeCell ref="M142:M149"/>
    <mergeCell ref="L133:N133"/>
    <mergeCell ref="H134:I141"/>
    <mergeCell ref="J134:K141"/>
    <mergeCell ref="H142:I149"/>
    <mergeCell ref="J142:K149"/>
    <mergeCell ref="H122:I129"/>
    <mergeCell ref="J122:K129"/>
    <mergeCell ref="J114:K121"/>
    <mergeCell ref="K99:N100"/>
    <mergeCell ref="H114:I121"/>
    <mergeCell ref="J130:K130"/>
    <mergeCell ref="H133:K133"/>
    <mergeCell ref="M114:M121"/>
    <mergeCell ref="C84:C85"/>
    <mergeCell ref="D84:H85"/>
    <mergeCell ref="C75:C76"/>
    <mergeCell ref="D75:H76"/>
    <mergeCell ref="C78:C79"/>
    <mergeCell ref="D78:H79"/>
    <mergeCell ref="C108:I108"/>
    <mergeCell ref="K75:N76"/>
    <mergeCell ref="K78:N79"/>
    <mergeCell ref="K81:N82"/>
    <mergeCell ref="K84:N85"/>
    <mergeCell ref="K87:N88"/>
    <mergeCell ref="K90:N91"/>
    <mergeCell ref="K93:N94"/>
    <mergeCell ref="K96:N97"/>
    <mergeCell ref="J108:J110"/>
    <mergeCell ref="C81:C82"/>
    <mergeCell ref="D81:H82"/>
    <mergeCell ref="F134:F149"/>
    <mergeCell ref="C87:C88"/>
    <mergeCell ref="D87:H88"/>
    <mergeCell ref="C90:C91"/>
    <mergeCell ref="D90:H91"/>
    <mergeCell ref="F114:F129"/>
    <mergeCell ref="C126:E127"/>
    <mergeCell ref="D128:D135"/>
    <mergeCell ref="H130:I130"/>
    <mergeCell ref="C93:C94"/>
    <mergeCell ref="D93:H94"/>
    <mergeCell ref="C96:C97"/>
    <mergeCell ref="D96:H97"/>
    <mergeCell ref="C99:C100"/>
    <mergeCell ref="D99:H100"/>
    <mergeCell ref="C110:H110"/>
    <mergeCell ref="D53:H54"/>
    <mergeCell ref="C46:C47"/>
    <mergeCell ref="D46:H47"/>
    <mergeCell ref="C49:C51"/>
    <mergeCell ref="D49:H51"/>
    <mergeCell ref="C64:C65"/>
    <mergeCell ref="D64:H65"/>
    <mergeCell ref="C69:C70"/>
    <mergeCell ref="D69:H70"/>
    <mergeCell ref="C58:C59"/>
    <mergeCell ref="D58:H59"/>
    <mergeCell ref="C61:C62"/>
    <mergeCell ref="D61:H62"/>
    <mergeCell ref="D67:H68"/>
    <mergeCell ref="Z108:Z110"/>
    <mergeCell ref="S110:X110"/>
    <mergeCell ref="S114:S115"/>
    <mergeCell ref="T114:X115"/>
    <mergeCell ref="B2:O2"/>
    <mergeCell ref="C13:C14"/>
    <mergeCell ref="D13:H14"/>
    <mergeCell ref="C22:C24"/>
    <mergeCell ref="D22:H24"/>
    <mergeCell ref="C26:C27"/>
    <mergeCell ref="D26:H27"/>
    <mergeCell ref="C16:C17"/>
    <mergeCell ref="D16:H17"/>
    <mergeCell ref="C19:C20"/>
    <mergeCell ref="D19:H20"/>
    <mergeCell ref="C36:C38"/>
    <mergeCell ref="D36:H38"/>
    <mergeCell ref="C40:C41"/>
    <mergeCell ref="D40:H41"/>
    <mergeCell ref="C29:C30"/>
    <mergeCell ref="D29:H30"/>
    <mergeCell ref="C32:C34"/>
    <mergeCell ref="D32:H34"/>
    <mergeCell ref="C53:C54"/>
    <mergeCell ref="S117:S118"/>
    <mergeCell ref="T117:X118"/>
    <mergeCell ref="S120:S121"/>
    <mergeCell ref="T120:X121"/>
    <mergeCell ref="S123:S124"/>
    <mergeCell ref="T123:X124"/>
    <mergeCell ref="S104:S105"/>
    <mergeCell ref="T104:X105"/>
    <mergeCell ref="S108:Y108"/>
    <mergeCell ref="S138:S139"/>
    <mergeCell ref="T138:X139"/>
    <mergeCell ref="S141:S142"/>
    <mergeCell ref="T141:X142"/>
    <mergeCell ref="S144:S145"/>
    <mergeCell ref="T144:X145"/>
    <mergeCell ref="S129:S130"/>
    <mergeCell ref="T129:X130"/>
    <mergeCell ref="S132:S133"/>
    <mergeCell ref="T132:X133"/>
    <mergeCell ref="S135:S136"/>
    <mergeCell ref="T135:X136"/>
    <mergeCell ref="V188:V203"/>
    <mergeCell ref="X188:Y195"/>
    <mergeCell ref="Z188:AA195"/>
    <mergeCell ref="AC188:AC195"/>
    <mergeCell ref="X196:Y203"/>
    <mergeCell ref="Z196:AA203"/>
    <mergeCell ref="AC196:AC203"/>
    <mergeCell ref="S147:S148"/>
    <mergeCell ref="T147:X148"/>
    <mergeCell ref="S150:S151"/>
    <mergeCell ref="T150:X151"/>
    <mergeCell ref="S153:S154"/>
    <mergeCell ref="T153:X154"/>
    <mergeCell ref="R2:AE2"/>
    <mergeCell ref="X204:Y204"/>
    <mergeCell ref="Z204:AA204"/>
    <mergeCell ref="X96:Y96"/>
    <mergeCell ref="Z96:AA96"/>
    <mergeCell ref="S162:Y162"/>
    <mergeCell ref="Z162:Z164"/>
    <mergeCell ref="S164:X164"/>
    <mergeCell ref="X167:AA167"/>
    <mergeCell ref="V168:V183"/>
    <mergeCell ref="X168:Y175"/>
    <mergeCell ref="Z168:AA175"/>
    <mergeCell ref="AC168:AC175"/>
    <mergeCell ref="X176:Y183"/>
    <mergeCell ref="Z176:AA183"/>
    <mergeCell ref="S180:U181"/>
    <mergeCell ref="T182:T189"/>
    <mergeCell ref="X184:Y184"/>
    <mergeCell ref="Z184:AA184"/>
    <mergeCell ref="X187:AA187"/>
    <mergeCell ref="R44:R45"/>
    <mergeCell ref="AC37:AC44"/>
    <mergeCell ref="R32:R33"/>
    <mergeCell ref="R35:R36"/>
    <mergeCell ref="X27:AA27"/>
    <mergeCell ref="X45:Y45"/>
    <mergeCell ref="Z45:AA45"/>
    <mergeCell ref="B3:O3"/>
    <mergeCell ref="B4:O4"/>
    <mergeCell ref="R3:AE3"/>
    <mergeCell ref="R4:AE4"/>
    <mergeCell ref="X8:AA8"/>
    <mergeCell ref="V9:V24"/>
    <mergeCell ref="Z9:AA16"/>
    <mergeCell ref="AC9:AC16"/>
    <mergeCell ref="X17:Y24"/>
    <mergeCell ref="Z17:AA24"/>
    <mergeCell ref="S21:U22"/>
    <mergeCell ref="T23:T30"/>
    <mergeCell ref="X25:Y25"/>
    <mergeCell ref="Z25:AA25"/>
    <mergeCell ref="X28:AA28"/>
    <mergeCell ref="V29:V44"/>
    <mergeCell ref="X29:Y36"/>
    <mergeCell ref="Z29:AA36"/>
    <mergeCell ref="AC29:AC36"/>
    <mergeCell ref="X37:Y44"/>
    <mergeCell ref="Z37:AA44"/>
    <mergeCell ref="X53:AA53"/>
    <mergeCell ref="X57:AA57"/>
    <mergeCell ref="S72:U73"/>
    <mergeCell ref="T74:T81"/>
    <mergeCell ref="X76:Y76"/>
    <mergeCell ref="Z76:AA76"/>
    <mergeCell ref="X79:AA79"/>
    <mergeCell ref="U54:W55"/>
    <mergeCell ref="Z67:AA75"/>
    <mergeCell ref="AB79:AD79"/>
    <mergeCell ref="V80:V95"/>
    <mergeCell ref="X80:Y87"/>
    <mergeCell ref="Z80:AA87"/>
    <mergeCell ref="AC80:AC87"/>
    <mergeCell ref="X88:Y95"/>
    <mergeCell ref="Z88:AA95"/>
    <mergeCell ref="AC88:AC95"/>
    <mergeCell ref="V58:V75"/>
    <mergeCell ref="X67:Y75"/>
    <mergeCell ref="X58:Y66"/>
    <mergeCell ref="Z58:AA66"/>
    <mergeCell ref="AC58:AC66"/>
    <mergeCell ref="AC67:AC75"/>
  </mergeCells>
  <printOptions horizontalCentered="1" verticalCentered="1"/>
  <pageMargins left="0.7" right="0.7" top="0.48958333333333298" bottom="0.75" header="0.3" footer="0.3"/>
  <pageSetup paperSize="9" scale="50" fitToWidth="2" orientation="portrait" r:id="rId1"/>
  <headerFooter>
    <oddFooter>&amp;CCopyright © 1987-2011 Kepner-Tregoe, Inc. All Rights Reserved. Reproduction and use subject to License.</oddFooter>
  </headerFooter>
  <colBreaks count="1" manualBreakCount="1">
    <brk id="16" max="98" man="1"/>
  </colBreaks>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Q84"/>
  <sheetViews>
    <sheetView showGridLines="0" view="pageBreakPreview" zoomScale="90" zoomScaleSheetLayoutView="90" workbookViewId="0"/>
  </sheetViews>
  <sheetFormatPr defaultColWidth="9.140625" defaultRowHeight="15"/>
  <cols>
    <col min="1" max="1" width="1.5703125" customWidth="1"/>
    <col min="2" max="2" width="1.5703125" style="361" customWidth="1"/>
    <col min="3" max="3" width="7.85546875" style="361" customWidth="1"/>
    <col min="4" max="4" width="7.7109375" style="362" customWidth="1"/>
    <col min="5" max="5" width="1.85546875" style="362" customWidth="1"/>
    <col min="6" max="6" width="7.85546875" style="362" customWidth="1"/>
    <col min="7" max="7" width="7.7109375" style="362" customWidth="1"/>
    <col min="8" max="8" width="1.85546875" style="362" customWidth="1"/>
    <col min="9" max="9" width="7.85546875" style="362" customWidth="1"/>
    <col min="10" max="10" width="7.7109375" style="362" customWidth="1"/>
    <col min="11" max="11" width="1.85546875" style="362" customWidth="1"/>
    <col min="12" max="12" width="7.85546875" style="362" customWidth="1"/>
    <col min="13" max="13" width="7.7109375" style="362" customWidth="1"/>
    <col min="14" max="14" width="1.85546875" style="362" customWidth="1"/>
    <col min="15" max="15" width="7.85546875" style="362" customWidth="1"/>
    <col min="16" max="16" width="7.7109375" style="362" customWidth="1"/>
    <col min="17" max="17" width="1.85546875" style="362" customWidth="1"/>
    <col min="18" max="18" width="7.85546875" style="362" customWidth="1"/>
    <col min="19" max="19" width="7.7109375" style="362" customWidth="1"/>
    <col min="20" max="20" width="1.85546875" customWidth="1"/>
    <col min="21" max="21" width="7.85546875" style="362" customWidth="1"/>
    <col min="22" max="22" width="7.7109375" style="362" customWidth="1"/>
    <col min="23" max="23" width="1.85546875" style="362" customWidth="1"/>
    <col min="24" max="24" width="22.140625" style="362" customWidth="1"/>
    <col min="25" max="25" width="1.7109375" customWidth="1"/>
    <col min="26" max="26" width="1.7109375" style="361" customWidth="1"/>
  </cols>
  <sheetData>
    <row r="1" spans="1:43" s="361" customFormat="1" ht="7.5" customHeight="1">
      <c r="A1" s="379"/>
      <c r="B1" s="379"/>
      <c r="C1" s="379"/>
      <c r="D1" s="395"/>
      <c r="E1" s="395"/>
      <c r="F1" s="395"/>
      <c r="G1" s="395"/>
      <c r="H1" s="395"/>
      <c r="I1" s="395"/>
      <c r="J1" s="395"/>
      <c r="K1" s="395"/>
      <c r="L1" s="395"/>
      <c r="M1" s="395"/>
      <c r="N1" s="395"/>
      <c r="O1" s="395"/>
      <c r="P1" s="395"/>
      <c r="Q1" s="395"/>
      <c r="R1" s="395"/>
      <c r="S1" s="395"/>
      <c r="T1" s="379"/>
      <c r="U1" s="395"/>
      <c r="V1" s="395"/>
      <c r="W1" s="395"/>
      <c r="X1" s="395"/>
      <c r="Y1" s="379"/>
      <c r="Z1" s="379"/>
    </row>
    <row r="2" spans="1:43" s="361" customFormat="1" ht="40.5" customHeight="1">
      <c r="A2" s="379"/>
      <c r="B2" s="1875" t="str">
        <f ca="1">OFFSET(Lexicon!B1084,0,$C$6)</f>
        <v>Managing Involvement - cells hidden</v>
      </c>
      <c r="C2" s="1876"/>
      <c r="D2" s="1876"/>
      <c r="E2" s="1876"/>
      <c r="F2" s="1876"/>
      <c r="G2" s="1876"/>
      <c r="H2" s="1876"/>
      <c r="I2" s="1876"/>
      <c r="J2" s="1876"/>
      <c r="K2" s="1876"/>
      <c r="L2" s="1876"/>
      <c r="M2" s="1876"/>
      <c r="N2" s="1876"/>
      <c r="O2" s="1876"/>
      <c r="P2" s="1876"/>
      <c r="Q2" s="1876"/>
      <c r="R2" s="1876"/>
      <c r="S2" s="1876"/>
      <c r="T2" s="1876"/>
      <c r="U2" s="1876"/>
      <c r="V2" s="1876"/>
      <c r="W2" s="1876"/>
      <c r="X2" s="1876"/>
      <c r="Y2" s="1877"/>
      <c r="Z2" s="379"/>
    </row>
    <row r="3" spans="1:43" s="361" customFormat="1" ht="6.75" customHeight="1">
      <c r="A3" s="381"/>
      <c r="B3" s="381"/>
      <c r="C3" s="378"/>
      <c r="D3" s="378"/>
      <c r="E3" s="378"/>
      <c r="F3" s="378"/>
      <c r="G3" s="378"/>
      <c r="H3" s="378"/>
      <c r="I3" s="378"/>
      <c r="J3" s="378"/>
      <c r="K3" s="378"/>
      <c r="L3" s="378"/>
      <c r="M3" s="378"/>
      <c r="N3" s="378"/>
      <c r="O3" s="378"/>
      <c r="P3" s="378"/>
      <c r="Q3" s="378"/>
      <c r="R3" s="378"/>
      <c r="S3" s="378"/>
      <c r="T3" s="378"/>
      <c r="U3" s="378"/>
      <c r="V3" s="378"/>
      <c r="W3" s="378"/>
      <c r="X3" s="378"/>
      <c r="Y3" s="379"/>
      <c r="Z3" s="379"/>
    </row>
    <row r="4" spans="1:43" s="799" customFormat="1" ht="18" customHeight="1">
      <c r="A4" s="381"/>
      <c r="B4" s="399"/>
      <c r="C4" s="400"/>
      <c r="D4" s="400"/>
      <c r="E4" s="400"/>
      <c r="F4" s="400"/>
      <c r="G4" s="400"/>
      <c r="H4" s="400"/>
      <c r="I4" s="400"/>
      <c r="J4" s="400"/>
      <c r="K4" s="400"/>
      <c r="L4" s="400"/>
      <c r="M4" s="400"/>
      <c r="N4" s="400"/>
      <c r="O4" s="400"/>
      <c r="P4" s="400"/>
      <c r="Q4" s="400"/>
      <c r="R4" s="400"/>
      <c r="S4" s="400"/>
      <c r="T4" s="400"/>
      <c r="U4" s="400"/>
      <c r="V4" s="400"/>
      <c r="W4" s="400"/>
      <c r="X4" s="400"/>
      <c r="Y4" s="401"/>
      <c r="Z4" s="379"/>
    </row>
    <row r="5" spans="1:43" s="799" customFormat="1" ht="18" customHeight="1">
      <c r="A5" s="381"/>
      <c r="B5" s="371"/>
      <c r="C5" s="409"/>
      <c r="D5" s="409"/>
      <c r="E5" s="409"/>
      <c r="F5" s="409"/>
      <c r="G5" s="409"/>
      <c r="H5" s="409"/>
      <c r="I5" s="409"/>
      <c r="J5" s="409"/>
      <c r="K5" s="409"/>
      <c r="L5" s="409"/>
      <c r="M5" s="409"/>
      <c r="N5" s="409"/>
      <c r="O5" s="409"/>
      <c r="P5" s="409"/>
      <c r="Q5" s="409"/>
      <c r="R5" s="409"/>
      <c r="S5" s="409"/>
      <c r="T5" s="409"/>
      <c r="U5" s="409"/>
      <c r="V5" s="409"/>
      <c r="W5" s="409"/>
      <c r="X5" s="409"/>
      <c r="Y5" s="364"/>
      <c r="Z5" s="379"/>
    </row>
    <row r="6" spans="1:43" s="361" customFormat="1" ht="14.25" customHeight="1" thickBot="1">
      <c r="A6" s="381"/>
      <c r="B6" s="371"/>
      <c r="C6" s="409"/>
      <c r="D6" s="409"/>
      <c r="E6" s="409"/>
      <c r="F6" s="409"/>
      <c r="G6" s="409"/>
      <c r="H6" s="409"/>
      <c r="I6" s="409"/>
      <c r="J6" s="409"/>
      <c r="K6" s="409"/>
      <c r="L6" s="409"/>
      <c r="M6" s="409"/>
      <c r="N6" s="409"/>
      <c r="O6" s="409"/>
      <c r="P6" s="409"/>
      <c r="Q6" s="409"/>
      <c r="R6" s="409"/>
      <c r="S6" s="409"/>
      <c r="T6" s="409"/>
      <c r="U6" s="409"/>
      <c r="V6" s="409"/>
      <c r="W6" s="409"/>
      <c r="X6" s="409"/>
      <c r="Y6" s="364"/>
      <c r="Z6" s="379"/>
    </row>
    <row r="7" spans="1:43" ht="50.25" customHeight="1">
      <c r="A7" s="381"/>
      <c r="B7" s="371"/>
      <c r="C7" s="1871" t="str">
        <f ca="1">OFFSET(Lexicon!B1085,0,$C$6)</f>
        <v>Superior Solution</v>
      </c>
      <c r="D7" s="1872"/>
      <c r="E7" s="353"/>
      <c r="F7" s="1871" t="str">
        <f ca="1">OFFSET(Lexicon!B1087,0,$C$6)</f>
        <v>Information</v>
      </c>
      <c r="G7" s="1872"/>
      <c r="H7" s="353"/>
      <c r="I7" s="1871" t="str">
        <f ca="1">OFFSET(Lexicon!B1089,0,$C$6)</f>
        <v>Structure</v>
      </c>
      <c r="J7" s="1872"/>
      <c r="K7" s="353"/>
      <c r="L7" s="1871" t="str">
        <f ca="1">OFFSET(Lexicon!B1091,0,$C$6)</f>
        <v>Commitment</v>
      </c>
      <c r="M7" s="1872"/>
      <c r="N7" s="353"/>
      <c r="O7" s="1871" t="str">
        <f ca="1">OFFSET(Lexicon!B1093,0,$C$6)</f>
        <v>Commitment Without Participation</v>
      </c>
      <c r="P7" s="1872"/>
      <c r="Q7" s="353"/>
      <c r="R7" s="1871" t="str">
        <f ca="1">OFFSET(Lexicon!B1095,0,$C$6)</f>
        <v>Goal Agreement</v>
      </c>
      <c r="S7" s="1872"/>
      <c r="T7" s="360"/>
      <c r="U7" s="1871" t="str">
        <f ca="1">OFFSET(Lexicon!B1097,0,$C$6)</f>
        <v>Conflict About Alternatives</v>
      </c>
      <c r="V7" s="1872"/>
      <c r="Y7" s="364"/>
      <c r="Z7" s="379"/>
    </row>
    <row r="8" spans="1:43" s="361" customFormat="1" ht="10.5" customHeight="1">
      <c r="A8" s="381"/>
      <c r="B8" s="371"/>
      <c r="C8" s="402"/>
      <c r="D8" s="403"/>
      <c r="E8" s="353"/>
      <c r="F8" s="404"/>
      <c r="G8" s="405"/>
      <c r="H8" s="353"/>
      <c r="I8" s="404"/>
      <c r="J8" s="405"/>
      <c r="K8" s="353"/>
      <c r="L8" s="404"/>
      <c r="M8" s="405"/>
      <c r="N8" s="353"/>
      <c r="O8" s="404"/>
      <c r="P8" s="405"/>
      <c r="Q8" s="353"/>
      <c r="R8" s="404"/>
      <c r="S8" s="405"/>
      <c r="T8" s="360"/>
      <c r="U8" s="404"/>
      <c r="V8" s="405"/>
      <c r="W8" s="362"/>
      <c r="X8" s="362"/>
      <c r="Y8" s="364"/>
      <c r="Z8" s="379"/>
    </row>
    <row r="9" spans="1:43" s="359" customFormat="1" ht="80.25" customHeight="1" thickBot="1">
      <c r="A9" s="381"/>
      <c r="B9" s="371"/>
      <c r="C9" s="1873" t="str">
        <f ca="1">OFFSET(Lexicon!B1086,0,$C$6)</f>
        <v>Does it make a big difference which course of action is adopted?</v>
      </c>
      <c r="D9" s="1874"/>
      <c r="E9" s="358"/>
      <c r="F9" s="1873" t="str">
        <f ca="1">OFFSET(Lexicon!B1088,0,$C$6)</f>
        <v>Do you now have enough information to find a superior solution?</v>
      </c>
      <c r="G9" s="1874"/>
      <c r="H9" s="358"/>
      <c r="I9" s="1873" t="str">
        <f ca="1">OFFSET(Lexicon!B1090,0,$C$6)</f>
        <v>Do you know exactly what information is missing and how to get it?</v>
      </c>
      <c r="J9" s="1874"/>
      <c r="K9" s="358"/>
      <c r="L9" s="1873" t="str">
        <f ca="1">OFFSET(Lexicon!B1092,0,$C$6)</f>
        <v>Is the commitment of others critical to effective implementation?</v>
      </c>
      <c r="M9" s="1874"/>
      <c r="N9" s="358"/>
      <c r="O9" s="1873" t="str">
        <f ca="1">OFFSET(Lexicon!B1094,0,$C$6)</f>
        <v>Will the group commit to a conclusion made by you without their active participation?</v>
      </c>
      <c r="P9" s="1874"/>
      <c r="Q9" s="358"/>
      <c r="R9" s="1873" t="str">
        <f ca="1">OFFSET(Lexicon!B1096,0,$C$6)</f>
        <v>Is there general agreement about goals between the group and the organization in this situation?</v>
      </c>
      <c r="S9" s="1874"/>
      <c r="T9" s="354"/>
      <c r="U9" s="1873" t="str">
        <f ca="1">OFFSET(Lexicon!B1098,0,$C$6)</f>
        <v>Is there likely to be conflict about alternatives within the group?</v>
      </c>
      <c r="V9" s="1874"/>
      <c r="W9" s="355"/>
      <c r="X9" s="365"/>
      <c r="Y9" s="408"/>
      <c r="Z9" s="396"/>
    </row>
    <row r="10" spans="1:43">
      <c r="A10" s="381"/>
      <c r="B10" s="371"/>
      <c r="C10" s="1869"/>
      <c r="D10" s="1870"/>
      <c r="F10" s="1869"/>
      <c r="G10" s="1870"/>
      <c r="I10" s="1869"/>
      <c r="J10" s="1870"/>
      <c r="L10" s="1869"/>
      <c r="M10" s="1870"/>
      <c r="O10" s="1869"/>
      <c r="P10" s="1870"/>
      <c r="R10" s="1869"/>
      <c r="S10" s="1870"/>
      <c r="U10" s="1869"/>
      <c r="V10" s="1870"/>
      <c r="X10" s="1878" t="str">
        <f ca="1">OFFSET(Lexicon!B1104,0,$C$6)</f>
        <v>Effective Leader Behaviors in this situation</v>
      </c>
      <c r="Y10" s="364"/>
      <c r="Z10" s="379"/>
      <c r="AQ10" s="393" t="s">
        <v>1665</v>
      </c>
    </row>
    <row r="11" spans="1:43" s="361" customFormat="1">
      <c r="A11" s="381"/>
      <c r="B11" s="371"/>
      <c r="C11" s="406"/>
      <c r="D11" s="406"/>
      <c r="E11" s="362"/>
      <c r="F11" s="406"/>
      <c r="G11" s="406"/>
      <c r="H11" s="362"/>
      <c r="I11" s="406"/>
      <c r="J11" s="406"/>
      <c r="K11" s="362"/>
      <c r="L11" s="406"/>
      <c r="M11" s="406"/>
      <c r="N11" s="362"/>
      <c r="O11" s="406"/>
      <c r="P11" s="406"/>
      <c r="Q11" s="362"/>
      <c r="R11" s="406"/>
      <c r="S11" s="406"/>
      <c r="U11" s="406"/>
      <c r="V11" s="406"/>
      <c r="W11" s="362"/>
      <c r="X11" s="1879"/>
      <c r="Y11" s="364"/>
      <c r="Z11" s="379"/>
      <c r="AQ11" s="393"/>
    </row>
    <row r="12" spans="1:43">
      <c r="A12" s="381"/>
      <c r="B12" s="371"/>
      <c r="F12" s="361"/>
      <c r="M12" s="356" t="s">
        <v>1665</v>
      </c>
      <c r="X12" s="1879"/>
      <c r="Y12" s="364"/>
      <c r="Z12" s="379"/>
      <c r="AQ12" s="394" t="s">
        <v>1481</v>
      </c>
    </row>
    <row r="13" spans="1:43" ht="15.75">
      <c r="A13" s="381"/>
      <c r="B13" s="371"/>
      <c r="F13" s="361"/>
      <c r="X13" s="411" t="s">
        <v>1683</v>
      </c>
      <c r="Y13" s="364"/>
      <c r="Z13" s="379"/>
      <c r="AQ13" s="413" t="s">
        <v>1700</v>
      </c>
    </row>
    <row r="14" spans="1:43" ht="15.75">
      <c r="A14" s="381"/>
      <c r="B14" s="371"/>
      <c r="F14" s="361"/>
      <c r="M14" s="356" t="s">
        <v>1481</v>
      </c>
      <c r="P14" s="356" t="s">
        <v>1665</v>
      </c>
      <c r="X14" s="407"/>
      <c r="Y14" s="364"/>
      <c r="Z14" s="379"/>
      <c r="AQ14" s="413" t="s">
        <v>1701</v>
      </c>
    </row>
    <row r="15" spans="1:43" ht="15.75">
      <c r="A15" s="381"/>
      <c r="B15" s="371"/>
      <c r="F15" s="361"/>
      <c r="X15" s="412" t="s">
        <v>1682</v>
      </c>
      <c r="Y15" s="364"/>
      <c r="Z15" s="379"/>
      <c r="AQ15" s="413" t="s">
        <v>1702</v>
      </c>
    </row>
    <row r="16" spans="1:43" ht="15.75">
      <c r="A16" s="381"/>
      <c r="B16" s="371"/>
      <c r="F16" s="361"/>
      <c r="M16" s="356" t="s">
        <v>1665</v>
      </c>
      <c r="P16" s="356" t="s">
        <v>1481</v>
      </c>
      <c r="S16" s="356" t="s">
        <v>1665</v>
      </c>
      <c r="X16" s="407"/>
      <c r="Y16" s="364"/>
      <c r="Z16" s="379"/>
      <c r="AB16" s="361"/>
      <c r="AQ16" s="413" t="s">
        <v>1703</v>
      </c>
    </row>
    <row r="17" spans="1:43" ht="15.75">
      <c r="A17" s="381"/>
      <c r="B17" s="371"/>
      <c r="D17" s="356" t="s">
        <v>1665</v>
      </c>
      <c r="F17" s="361"/>
      <c r="X17" s="411" t="s">
        <v>1680</v>
      </c>
      <c r="Y17" s="364"/>
      <c r="Z17" s="379"/>
      <c r="AQ17" s="413" t="s">
        <v>1704</v>
      </c>
    </row>
    <row r="18" spans="1:43" ht="15.75">
      <c r="A18" s="381"/>
      <c r="B18" s="371"/>
      <c r="F18" s="361"/>
      <c r="M18" s="356" t="s">
        <v>1481</v>
      </c>
      <c r="P18" s="356" t="s">
        <v>1665</v>
      </c>
      <c r="S18" s="356" t="s">
        <v>1481</v>
      </c>
      <c r="X18" s="407"/>
      <c r="Y18" s="364"/>
      <c r="Z18" s="379"/>
    </row>
    <row r="19" spans="1:43" ht="15.75">
      <c r="A19" s="381"/>
      <c r="B19" s="371"/>
      <c r="D19" s="356" t="s">
        <v>1481</v>
      </c>
      <c r="F19" s="361"/>
      <c r="G19" s="376"/>
      <c r="X19" s="412" t="s">
        <v>1681</v>
      </c>
      <c r="Y19" s="364"/>
      <c r="Z19" s="379"/>
    </row>
    <row r="20" spans="1:43" ht="15.75">
      <c r="A20" s="381"/>
      <c r="B20" s="371"/>
      <c r="F20" s="361"/>
      <c r="G20" s="356" t="s">
        <v>1665</v>
      </c>
      <c r="P20" s="356" t="s">
        <v>1481</v>
      </c>
      <c r="S20" s="356" t="s">
        <v>1665</v>
      </c>
      <c r="X20" s="407"/>
      <c r="Y20" s="364"/>
      <c r="Z20" s="379"/>
    </row>
    <row r="21" spans="1:43" ht="15.75">
      <c r="A21" s="381"/>
      <c r="B21" s="371"/>
      <c r="F21" s="361"/>
      <c r="X21" s="412" t="s">
        <v>1682</v>
      </c>
      <c r="Y21" s="364"/>
      <c r="Z21" s="379"/>
    </row>
    <row r="22" spans="1:43" ht="15.75">
      <c r="A22" s="381"/>
      <c r="B22" s="371"/>
      <c r="F22" s="361"/>
      <c r="G22" s="356" t="s">
        <v>1481</v>
      </c>
      <c r="P22" s="356" t="s">
        <v>1665</v>
      </c>
      <c r="S22" s="356" t="s">
        <v>1481</v>
      </c>
      <c r="X22" s="407"/>
      <c r="Y22" s="364"/>
      <c r="Z22" s="379"/>
    </row>
    <row r="23" spans="1:43" ht="15.75">
      <c r="A23" s="381"/>
      <c r="B23" s="371"/>
      <c r="F23" s="361"/>
      <c r="G23" s="376"/>
      <c r="M23" s="356" t="s">
        <v>1665</v>
      </c>
      <c r="V23" s="356" t="s">
        <v>1665</v>
      </c>
      <c r="X23" s="412" t="s">
        <v>1684</v>
      </c>
      <c r="Y23" s="364"/>
      <c r="Z23" s="379"/>
    </row>
    <row r="24" spans="1:43" ht="15.75">
      <c r="A24" s="381"/>
      <c r="B24" s="371"/>
      <c r="F24" s="361"/>
      <c r="J24" s="356" t="s">
        <v>1665</v>
      </c>
      <c r="P24" s="356" t="s">
        <v>1481</v>
      </c>
      <c r="X24" s="407"/>
      <c r="Y24" s="364"/>
      <c r="Z24" s="379"/>
    </row>
    <row r="25" spans="1:43" ht="15.75">
      <c r="A25" s="381"/>
      <c r="B25" s="371"/>
      <c r="F25" s="361"/>
      <c r="M25" s="356" t="s">
        <v>1481</v>
      </c>
      <c r="V25" s="356" t="s">
        <v>1481</v>
      </c>
      <c r="X25" s="412" t="s">
        <v>1685</v>
      </c>
      <c r="Y25" s="364"/>
      <c r="Z25" s="379"/>
    </row>
    <row r="26" spans="1:43" ht="15.75">
      <c r="A26" s="381"/>
      <c r="B26" s="371"/>
      <c r="F26" s="361"/>
      <c r="J26" s="356" t="s">
        <v>1481</v>
      </c>
      <c r="S26" s="356" t="s">
        <v>1665</v>
      </c>
      <c r="X26" s="407"/>
      <c r="Y26" s="364"/>
      <c r="Z26" s="379"/>
    </row>
    <row r="27" spans="1:43" ht="15.75">
      <c r="A27" s="381"/>
      <c r="B27" s="371"/>
      <c r="F27" s="361"/>
      <c r="X27" s="412" t="s">
        <v>1686</v>
      </c>
      <c r="Y27" s="364"/>
      <c r="Z27" s="379"/>
    </row>
    <row r="28" spans="1:43" ht="15.75">
      <c r="A28" s="381"/>
      <c r="B28" s="371"/>
      <c r="F28" s="361"/>
      <c r="M28" s="356" t="s">
        <v>1665</v>
      </c>
      <c r="S28" s="356" t="s">
        <v>1481</v>
      </c>
      <c r="X28" s="407"/>
      <c r="Y28" s="364"/>
      <c r="Z28" s="379"/>
    </row>
    <row r="29" spans="1:43" ht="15.75">
      <c r="A29" s="381"/>
      <c r="B29" s="371"/>
      <c r="F29" s="361"/>
      <c r="X29" s="412" t="s">
        <v>1687</v>
      </c>
      <c r="Y29" s="364"/>
      <c r="Z29" s="379"/>
    </row>
    <row r="30" spans="1:43" ht="15.75">
      <c r="A30" s="381"/>
      <c r="B30" s="371"/>
      <c r="F30" s="361"/>
      <c r="M30" s="356" t="s">
        <v>1481</v>
      </c>
      <c r="S30" s="356" t="s">
        <v>1665</v>
      </c>
      <c r="X30" s="407"/>
      <c r="Y30" s="364"/>
      <c r="Z30" s="379"/>
    </row>
    <row r="31" spans="1:43" ht="15.75" customHeight="1">
      <c r="A31" s="381"/>
      <c r="B31" s="371"/>
      <c r="F31" s="361"/>
      <c r="X31" s="412" t="s">
        <v>1688</v>
      </c>
      <c r="Y31" s="364"/>
      <c r="Z31" s="379"/>
    </row>
    <row r="32" spans="1:43" ht="15.75" customHeight="1">
      <c r="A32" s="381"/>
      <c r="B32" s="371"/>
      <c r="F32" s="361"/>
      <c r="P32" s="356" t="s">
        <v>1665</v>
      </c>
      <c r="S32" s="356" t="s">
        <v>1481</v>
      </c>
      <c r="X32" s="407"/>
      <c r="Y32" s="364"/>
      <c r="Z32" s="379"/>
    </row>
    <row r="33" spans="1:26" ht="15.75" customHeight="1">
      <c r="A33" s="381"/>
      <c r="B33" s="371"/>
      <c r="F33" s="361"/>
      <c r="X33" s="412" t="s">
        <v>1689</v>
      </c>
      <c r="Y33" s="364"/>
      <c r="Z33" s="379"/>
    </row>
    <row r="34" spans="1:26" ht="15.75" customHeight="1">
      <c r="A34" s="381"/>
      <c r="B34" s="371"/>
      <c r="F34" s="361"/>
      <c r="P34" s="356" t="s">
        <v>1481</v>
      </c>
      <c r="S34" s="356" t="s">
        <v>1665</v>
      </c>
      <c r="X34" s="407"/>
      <c r="Y34" s="364"/>
      <c r="Z34" s="379"/>
    </row>
    <row r="35" spans="1:26" ht="15.75" customHeight="1">
      <c r="A35" s="381"/>
      <c r="B35" s="371"/>
      <c r="F35" s="361"/>
      <c r="X35" s="412" t="s">
        <v>1690</v>
      </c>
      <c r="Y35" s="364"/>
      <c r="Z35" s="379"/>
    </row>
    <row r="36" spans="1:26" ht="15.75" customHeight="1" thickBot="1">
      <c r="A36" s="381"/>
      <c r="B36" s="371"/>
      <c r="F36" s="361"/>
      <c r="S36" s="356" t="s">
        <v>1481</v>
      </c>
      <c r="X36" s="407"/>
      <c r="Y36" s="364"/>
      <c r="Z36" s="379"/>
    </row>
    <row r="37" spans="1:26" ht="15.75" customHeight="1" thickBot="1">
      <c r="A37" s="381"/>
      <c r="B37" s="371"/>
      <c r="X37" s="410"/>
      <c r="Y37" s="364"/>
      <c r="Z37" s="379"/>
    </row>
    <row r="38" spans="1:26" ht="15.75" customHeight="1">
      <c r="A38" s="381"/>
      <c r="B38" s="371"/>
      <c r="F38" s="414"/>
      <c r="G38" s="414"/>
      <c r="H38" s="414"/>
      <c r="I38" s="414"/>
      <c r="J38" s="414"/>
      <c r="K38" s="414"/>
      <c r="L38" s="414"/>
      <c r="M38" s="414"/>
      <c r="N38" s="414"/>
      <c r="O38" s="414"/>
      <c r="P38" s="414"/>
      <c r="Q38" s="414"/>
      <c r="R38" s="414"/>
      <c r="S38" s="414"/>
      <c r="T38" s="363"/>
      <c r="U38" s="414"/>
      <c r="X38" s="1867" t="str">
        <f ca="1">OFFSET(Lexicon!B1105,0,$C$6)</f>
        <v>Record selected Leader Behavior(s)</v>
      </c>
      <c r="Y38" s="364"/>
      <c r="Z38" s="379"/>
    </row>
    <row r="39" spans="1:26" ht="15.75" customHeight="1">
      <c r="A39" s="381"/>
      <c r="B39" s="371"/>
      <c r="X39" s="1868"/>
      <c r="Y39" s="364"/>
      <c r="Z39" s="379"/>
    </row>
    <row r="40" spans="1:26" ht="15.75" customHeight="1">
      <c r="A40" s="381"/>
      <c r="B40" s="371"/>
      <c r="C40" s="1866" t="str">
        <f ca="1">OFFSET(Lexicon!B1106,0,$C$6)</f>
        <v>Next Steps</v>
      </c>
      <c r="D40" s="1866"/>
      <c r="Y40" s="364"/>
      <c r="Z40" s="379"/>
    </row>
    <row r="41" spans="1:26" ht="15.75" customHeight="1">
      <c r="A41" s="381"/>
      <c r="B41" s="371"/>
      <c r="D41" s="923" t="s">
        <v>1934</v>
      </c>
      <c r="F41" s="1853"/>
      <c r="G41" s="1853"/>
      <c r="H41" s="1853"/>
      <c r="I41" s="1853"/>
      <c r="J41" s="1853"/>
      <c r="K41" s="1853"/>
      <c r="L41" s="1853"/>
      <c r="M41" s="1853"/>
      <c r="N41" s="1853"/>
      <c r="O41" s="1853"/>
      <c r="P41" s="1853"/>
      <c r="Q41" s="1853"/>
      <c r="R41" s="1853"/>
      <c r="S41" s="1853"/>
      <c r="T41" s="1853"/>
      <c r="U41" s="1853"/>
      <c r="Y41" s="364"/>
      <c r="Z41" s="379"/>
    </row>
    <row r="42" spans="1:26" ht="15.75" customHeight="1">
      <c r="A42" s="381"/>
      <c r="B42" s="371"/>
      <c r="D42" s="923" t="s">
        <v>1934</v>
      </c>
      <c r="F42" s="1853"/>
      <c r="G42" s="1853"/>
      <c r="H42" s="1853"/>
      <c r="I42" s="1853"/>
      <c r="J42" s="1853"/>
      <c r="K42" s="1853"/>
      <c r="L42" s="1853"/>
      <c r="M42" s="1853"/>
      <c r="N42" s="1853"/>
      <c r="O42" s="1853"/>
      <c r="P42" s="1853"/>
      <c r="Q42" s="1853"/>
      <c r="R42" s="1853"/>
      <c r="S42" s="1853"/>
      <c r="T42" s="1853"/>
      <c r="U42" s="1853"/>
      <c r="Y42" s="364"/>
      <c r="Z42" s="379"/>
    </row>
    <row r="43" spans="1:26" s="361" customFormat="1" ht="15.75" customHeight="1">
      <c r="A43" s="381"/>
      <c r="B43" s="371"/>
      <c r="D43" s="923" t="s">
        <v>1934</v>
      </c>
      <c r="E43" s="362"/>
      <c r="F43" s="1853"/>
      <c r="G43" s="1853"/>
      <c r="H43" s="1853"/>
      <c r="I43" s="1853"/>
      <c r="J43" s="1853"/>
      <c r="K43" s="1853"/>
      <c r="L43" s="1853"/>
      <c r="M43" s="1853"/>
      <c r="N43" s="1853"/>
      <c r="O43" s="1853"/>
      <c r="P43" s="1853"/>
      <c r="Q43" s="1853"/>
      <c r="R43" s="1853"/>
      <c r="S43" s="1853"/>
      <c r="T43" s="1853"/>
      <c r="U43" s="1853"/>
      <c r="V43" s="362"/>
      <c r="W43" s="362"/>
      <c r="X43" s="362"/>
      <c r="Y43" s="364"/>
      <c r="Z43" s="379"/>
    </row>
    <row r="44" spans="1:26" s="799" customFormat="1">
      <c r="A44" s="381"/>
      <c r="B44" s="371"/>
      <c r="D44" s="923" t="s">
        <v>1934</v>
      </c>
      <c r="E44" s="362"/>
      <c r="F44" s="1853"/>
      <c r="G44" s="1853"/>
      <c r="H44" s="1853"/>
      <c r="I44" s="1853"/>
      <c r="J44" s="1853"/>
      <c r="K44" s="1853"/>
      <c r="L44" s="1853"/>
      <c r="M44" s="1853"/>
      <c r="N44" s="1853"/>
      <c r="O44" s="1853"/>
      <c r="P44" s="1853"/>
      <c r="Q44" s="1853"/>
      <c r="R44" s="1853"/>
      <c r="S44" s="1853"/>
      <c r="T44" s="1853"/>
      <c r="U44" s="1853"/>
      <c r="V44" s="362"/>
      <c r="W44" s="362"/>
      <c r="X44" s="362"/>
      <c r="Z44" s="379"/>
    </row>
    <row r="45" spans="1:26" s="799" customFormat="1">
      <c r="A45" s="381"/>
      <c r="B45" s="371"/>
      <c r="D45" s="923" t="s">
        <v>1934</v>
      </c>
      <c r="E45" s="362"/>
      <c r="F45" s="1853"/>
      <c r="G45" s="1853"/>
      <c r="H45" s="1853"/>
      <c r="I45" s="1853"/>
      <c r="J45" s="1853"/>
      <c r="K45" s="1853"/>
      <c r="L45" s="1853"/>
      <c r="M45" s="1853"/>
      <c r="N45" s="1853"/>
      <c r="O45" s="1853"/>
      <c r="P45" s="1853"/>
      <c r="Q45" s="1853"/>
      <c r="R45" s="1853"/>
      <c r="S45" s="1853"/>
      <c r="T45" s="1853"/>
      <c r="U45" s="1853"/>
      <c r="V45" s="362"/>
      <c r="W45" s="362"/>
      <c r="X45" s="362"/>
      <c r="Z45" s="379"/>
    </row>
    <row r="46" spans="1:26" s="799" customFormat="1">
      <c r="A46" s="381"/>
      <c r="B46" s="371"/>
      <c r="D46" s="923" t="s">
        <v>1934</v>
      </c>
      <c r="E46" s="362"/>
      <c r="F46" s="1853"/>
      <c r="G46" s="1853"/>
      <c r="H46" s="1853"/>
      <c r="I46" s="1853"/>
      <c r="J46" s="1853"/>
      <c r="K46" s="1853"/>
      <c r="L46" s="1853"/>
      <c r="M46" s="1853"/>
      <c r="N46" s="1853"/>
      <c r="O46" s="1853"/>
      <c r="P46" s="1853"/>
      <c r="Q46" s="1853"/>
      <c r="R46" s="1853"/>
      <c r="S46" s="1853"/>
      <c r="T46" s="1853"/>
      <c r="U46" s="1853"/>
      <c r="V46" s="362"/>
      <c r="W46" s="362"/>
      <c r="X46" s="362"/>
      <c r="Z46" s="379"/>
    </row>
    <row r="47" spans="1:26" s="799" customFormat="1">
      <c r="A47" s="381"/>
      <c r="B47" s="371"/>
      <c r="D47" s="923" t="s">
        <v>1934</v>
      </c>
      <c r="E47" s="362"/>
      <c r="F47" s="1853"/>
      <c r="G47" s="1853"/>
      <c r="H47" s="1853"/>
      <c r="I47" s="1853"/>
      <c r="J47" s="1853"/>
      <c r="K47" s="1853"/>
      <c r="L47" s="1853"/>
      <c r="M47" s="1853"/>
      <c r="N47" s="1853"/>
      <c r="O47" s="1853"/>
      <c r="P47" s="1853"/>
      <c r="Q47" s="1853"/>
      <c r="R47" s="1853"/>
      <c r="S47" s="1853"/>
      <c r="T47" s="1853"/>
      <c r="U47" s="1853"/>
      <c r="V47" s="362"/>
      <c r="W47" s="362"/>
      <c r="X47" s="362"/>
      <c r="Z47" s="379"/>
    </row>
    <row r="48" spans="1:26" s="799" customFormat="1">
      <c r="A48" s="381"/>
      <c r="B48" s="371"/>
      <c r="D48" s="923" t="s">
        <v>1934</v>
      </c>
      <c r="E48" s="362"/>
      <c r="F48" s="1853"/>
      <c r="G48" s="1853"/>
      <c r="H48" s="1853"/>
      <c r="I48" s="1853"/>
      <c r="J48" s="1853"/>
      <c r="K48" s="1853"/>
      <c r="L48" s="1853"/>
      <c r="M48" s="1853"/>
      <c r="N48" s="1853"/>
      <c r="O48" s="1853"/>
      <c r="P48" s="1853"/>
      <c r="Q48" s="1853"/>
      <c r="R48" s="1853"/>
      <c r="S48" s="1853"/>
      <c r="T48" s="1853"/>
      <c r="U48" s="1853"/>
      <c r="V48" s="362"/>
      <c r="W48" s="362"/>
      <c r="X48" s="362"/>
      <c r="Z48" s="379"/>
    </row>
    <row r="49" spans="1:26" s="799" customFormat="1">
      <c r="A49" s="381"/>
      <c r="B49" s="371"/>
      <c r="D49" s="923" t="s">
        <v>1934</v>
      </c>
      <c r="E49" s="362"/>
      <c r="F49" s="1853"/>
      <c r="G49" s="1853"/>
      <c r="H49" s="1853"/>
      <c r="I49" s="1853"/>
      <c r="J49" s="1853"/>
      <c r="K49" s="1853"/>
      <c r="L49" s="1853"/>
      <c r="M49" s="1853"/>
      <c r="N49" s="1853"/>
      <c r="O49" s="1853"/>
      <c r="P49" s="1853"/>
      <c r="Q49" s="1853"/>
      <c r="R49" s="1853"/>
      <c r="S49" s="1853"/>
      <c r="T49" s="1853"/>
      <c r="U49" s="1853"/>
      <c r="V49" s="362"/>
      <c r="W49" s="362"/>
      <c r="X49" s="362"/>
      <c r="Z49" s="379"/>
    </row>
    <row r="50" spans="1:26" s="799" customFormat="1">
      <c r="A50" s="381"/>
      <c r="B50" s="371"/>
      <c r="D50" s="923" t="s">
        <v>1934</v>
      </c>
      <c r="E50" s="362"/>
      <c r="F50" s="1853"/>
      <c r="G50" s="1853"/>
      <c r="H50" s="1853"/>
      <c r="I50" s="1853"/>
      <c r="J50" s="1853"/>
      <c r="K50" s="1853"/>
      <c r="L50" s="1853"/>
      <c r="M50" s="1853"/>
      <c r="N50" s="1853"/>
      <c r="O50" s="1853"/>
      <c r="P50" s="1853"/>
      <c r="Q50" s="1853"/>
      <c r="R50" s="1853"/>
      <c r="S50" s="1853"/>
      <c r="T50" s="1853"/>
      <c r="U50" s="1853"/>
      <c r="V50" s="362"/>
      <c r="W50" s="362"/>
      <c r="X50" s="362"/>
      <c r="Z50" s="379"/>
    </row>
    <row r="51" spans="1:26" s="799" customFormat="1">
      <c r="A51" s="381"/>
      <c r="B51" s="371"/>
      <c r="D51" s="810"/>
      <c r="E51" s="362"/>
      <c r="F51" s="886"/>
      <c r="G51" s="886"/>
      <c r="H51" s="886"/>
      <c r="I51" s="886"/>
      <c r="J51" s="886"/>
      <c r="K51" s="886"/>
      <c r="L51" s="886"/>
      <c r="M51" s="886"/>
      <c r="N51" s="886"/>
      <c r="O51" s="886"/>
      <c r="P51" s="886"/>
      <c r="Q51" s="886"/>
      <c r="R51" s="886"/>
      <c r="S51" s="886"/>
      <c r="T51" s="886"/>
      <c r="U51" s="886"/>
      <c r="V51" s="362"/>
      <c r="W51" s="362"/>
      <c r="X51" s="362"/>
      <c r="Z51" s="379"/>
    </row>
    <row r="52" spans="1:26" ht="15.75" customHeight="1">
      <c r="A52" s="381"/>
      <c r="B52" s="371"/>
      <c r="X52" s="357"/>
      <c r="Y52" s="364"/>
      <c r="Z52" s="379"/>
    </row>
    <row r="53" spans="1:26" s="799" customFormat="1" ht="18" customHeight="1">
      <c r="A53" s="381"/>
      <c r="B53" s="1854" t="str">
        <f ca="1">OFFSET(Lexicon!B1107,0,$C$6)</f>
        <v>Leader Behaviors</v>
      </c>
      <c r="C53" s="1855"/>
      <c r="D53" s="1855"/>
      <c r="E53" s="1855"/>
      <c r="F53" s="1855"/>
      <c r="G53" s="1855"/>
      <c r="H53" s="1855"/>
      <c r="I53" s="1855"/>
      <c r="J53" s="1855"/>
      <c r="K53" s="1855"/>
      <c r="L53" s="1855"/>
      <c r="M53" s="1855"/>
      <c r="N53" s="1855"/>
      <c r="O53" s="1855"/>
      <c r="P53" s="1855"/>
      <c r="Q53" s="1855"/>
      <c r="R53" s="1855"/>
      <c r="S53" s="1855"/>
      <c r="T53" s="1855"/>
      <c r="U53" s="1855"/>
      <c r="V53" s="1855"/>
      <c r="W53" s="1855"/>
      <c r="X53" s="1855"/>
      <c r="Y53" s="1856"/>
      <c r="Z53" s="379"/>
    </row>
    <row r="54" spans="1:26" s="799" customFormat="1" ht="15.75" customHeight="1">
      <c r="A54" s="381"/>
      <c r="B54" s="371"/>
      <c r="D54" s="362"/>
      <c r="E54" s="362"/>
      <c r="F54" s="362"/>
      <c r="G54" s="362"/>
      <c r="H54" s="362"/>
      <c r="I54" s="362"/>
      <c r="J54" s="362"/>
      <c r="K54" s="362"/>
      <c r="L54" s="362"/>
      <c r="M54" s="362"/>
      <c r="N54" s="362"/>
      <c r="O54" s="362"/>
      <c r="P54" s="362"/>
      <c r="Q54" s="362"/>
      <c r="R54" s="362"/>
      <c r="S54" s="362"/>
      <c r="U54" s="362"/>
      <c r="V54" s="362"/>
      <c r="W54" s="362"/>
      <c r="X54" s="357"/>
      <c r="Y54" s="364"/>
      <c r="Z54" s="379"/>
    </row>
    <row r="55" spans="1:26">
      <c r="A55" s="381"/>
      <c r="B55" s="371"/>
      <c r="Z55" s="379"/>
    </row>
    <row r="56" spans="1:26">
      <c r="A56" s="381"/>
      <c r="B56" s="371"/>
      <c r="Z56" s="379"/>
    </row>
    <row r="57" spans="1:26">
      <c r="A57" s="381"/>
      <c r="B57" s="371"/>
      <c r="Z57" s="379"/>
    </row>
    <row r="58" spans="1:26">
      <c r="A58" s="381"/>
      <c r="B58" s="371"/>
      <c r="Z58" s="379"/>
    </row>
    <row r="59" spans="1:26">
      <c r="A59" s="381"/>
      <c r="B59" s="371"/>
      <c r="Z59" s="379"/>
    </row>
    <row r="60" spans="1:26">
      <c r="A60" s="381"/>
      <c r="B60" s="371"/>
      <c r="Z60" s="379"/>
    </row>
    <row r="61" spans="1:26">
      <c r="A61" s="381"/>
      <c r="B61" s="371"/>
      <c r="Z61" s="379"/>
    </row>
    <row r="62" spans="1:26" ht="15.75" thickBot="1">
      <c r="A62" s="381"/>
      <c r="B62" s="371"/>
      <c r="Z62" s="379"/>
    </row>
    <row r="63" spans="1:26" ht="15.75" thickBot="1">
      <c r="A63" s="381"/>
      <c r="B63" s="371"/>
      <c r="C63" s="1857" t="str">
        <f ca="1">OFFSET(Lexicon!B1099,0,$C$6)</f>
        <v>Resolve Alone</v>
      </c>
      <c r="D63" s="1858"/>
      <c r="E63" s="1859"/>
      <c r="F63" s="414"/>
      <c r="G63" s="1860" t="str">
        <f ca="1">OFFSET(Lexicon!B1100,0,$C$6)</f>
        <v>Consult Individuals</v>
      </c>
      <c r="H63" s="1861"/>
      <c r="I63" s="1862"/>
      <c r="K63" s="1860" t="str">
        <f ca="1">OFFSET(Lexicon!B1101,0,$C$6)</f>
        <v>Question Individuals</v>
      </c>
      <c r="L63" s="1861"/>
      <c r="M63" s="1862"/>
      <c r="P63" s="1860" t="str">
        <f ca="1">OFFSET(Lexicon!B1102,0,$C$6)</f>
        <v>Consult Group</v>
      </c>
      <c r="Q63" s="1861"/>
      <c r="R63" s="1862"/>
      <c r="T63" s="1863" t="str">
        <f ca="1">OFFSET(Lexicon!B1103,0,$C$6)</f>
        <v>Resolve as Group</v>
      </c>
      <c r="U63" s="1864"/>
      <c r="V63" s="1865"/>
      <c r="Z63" s="379"/>
    </row>
    <row r="64" spans="1:26">
      <c r="A64" s="381"/>
      <c r="B64" s="371"/>
      <c r="Z64" s="379"/>
    </row>
    <row r="65" spans="1:26" ht="6.75" customHeight="1">
      <c r="A65" s="381"/>
      <c r="B65" s="381"/>
      <c r="C65" s="379"/>
      <c r="D65" s="395"/>
      <c r="E65" s="395"/>
      <c r="F65" s="395"/>
      <c r="G65" s="395"/>
      <c r="H65" s="395"/>
      <c r="I65" s="395"/>
      <c r="J65" s="395"/>
      <c r="K65" s="395"/>
      <c r="L65" s="395"/>
      <c r="M65" s="395"/>
      <c r="N65" s="395"/>
      <c r="O65" s="395"/>
      <c r="P65" s="395"/>
      <c r="Q65" s="395"/>
      <c r="R65" s="395"/>
      <c r="S65" s="395"/>
      <c r="T65" s="379"/>
      <c r="U65" s="395"/>
      <c r="V65" s="395"/>
      <c r="W65" s="395"/>
      <c r="X65" s="397"/>
      <c r="Y65" s="379"/>
      <c r="Z65" s="379"/>
    </row>
    <row r="66" spans="1:26">
      <c r="A66" s="371"/>
      <c r="B66" s="371"/>
    </row>
    <row r="67" spans="1:26">
      <c r="A67" s="371"/>
      <c r="B67" s="371"/>
    </row>
    <row r="68" spans="1:26">
      <c r="A68" s="371"/>
      <c r="B68" s="371"/>
    </row>
    <row r="69" spans="1:26">
      <c r="A69" s="371"/>
      <c r="B69" s="371"/>
    </row>
    <row r="70" spans="1:26">
      <c r="A70" s="371"/>
      <c r="B70" s="371"/>
    </row>
    <row r="71" spans="1:26">
      <c r="A71" s="371"/>
      <c r="B71" s="371"/>
    </row>
    <row r="72" spans="1:26">
      <c r="A72" s="371"/>
      <c r="B72" s="371"/>
    </row>
    <row r="73" spans="1:26">
      <c r="A73" s="371"/>
      <c r="B73" s="371"/>
    </row>
    <row r="74" spans="1:26">
      <c r="A74" s="371"/>
      <c r="B74" s="371"/>
    </row>
    <row r="75" spans="1:26">
      <c r="A75" s="371"/>
      <c r="B75" s="371"/>
    </row>
    <row r="76" spans="1:26">
      <c r="A76" s="371"/>
      <c r="B76" s="371"/>
    </row>
    <row r="77" spans="1:26">
      <c r="A77" s="364"/>
      <c r="B77" s="364"/>
    </row>
    <row r="78" spans="1:26">
      <c r="A78" s="364"/>
      <c r="B78" s="364"/>
    </row>
    <row r="79" spans="1:26">
      <c r="A79" s="364"/>
      <c r="B79" s="364"/>
    </row>
    <row r="80" spans="1:26">
      <c r="A80" s="364"/>
      <c r="B80" s="364"/>
    </row>
    <row r="81" spans="1:2">
      <c r="A81" s="364"/>
      <c r="B81" s="364"/>
    </row>
    <row r="82" spans="1:2">
      <c r="A82" s="364"/>
      <c r="B82" s="364"/>
    </row>
    <row r="83" spans="1:2">
      <c r="A83" s="364"/>
      <c r="B83" s="364"/>
    </row>
    <row r="84" spans="1:2">
      <c r="A84" s="364"/>
      <c r="B84" s="364"/>
    </row>
  </sheetData>
  <mergeCells count="41">
    <mergeCell ref="B2:Y2"/>
    <mergeCell ref="C9:D9"/>
    <mergeCell ref="C10:D10"/>
    <mergeCell ref="F7:G7"/>
    <mergeCell ref="F9:G9"/>
    <mergeCell ref="I7:J7"/>
    <mergeCell ref="I9:J9"/>
    <mergeCell ref="C7:D7"/>
    <mergeCell ref="X10:X12"/>
    <mergeCell ref="U7:V7"/>
    <mergeCell ref="U9:V9"/>
    <mergeCell ref="F10:G10"/>
    <mergeCell ref="I10:J10"/>
    <mergeCell ref="L10:M10"/>
    <mergeCell ref="O10:P10"/>
    <mergeCell ref="R10:S10"/>
    <mergeCell ref="U10:V10"/>
    <mergeCell ref="L7:M7"/>
    <mergeCell ref="L9:M9"/>
    <mergeCell ref="O7:P7"/>
    <mergeCell ref="O9:P9"/>
    <mergeCell ref="R7:S7"/>
    <mergeCell ref="R9:S9"/>
    <mergeCell ref="F43:U43"/>
    <mergeCell ref="C40:D40"/>
    <mergeCell ref="X38:X39"/>
    <mergeCell ref="F41:U41"/>
    <mergeCell ref="F42:U42"/>
    <mergeCell ref="C63:E63"/>
    <mergeCell ref="G63:I63"/>
    <mergeCell ref="K63:M63"/>
    <mergeCell ref="P63:R63"/>
    <mergeCell ref="T63:V63"/>
    <mergeCell ref="F48:U48"/>
    <mergeCell ref="B53:Y53"/>
    <mergeCell ref="F49:U49"/>
    <mergeCell ref="F50:U50"/>
    <mergeCell ref="F44:U44"/>
    <mergeCell ref="F45:U45"/>
    <mergeCell ref="F46:U46"/>
    <mergeCell ref="F47:U47"/>
  </mergeCells>
  <conditionalFormatting sqref="I10:J11 L10:M11 O10:P11 R10:S11 U10:V11 C10:C11 F10:G11">
    <cfRule type="cellIs" dxfId="25" priority="27" operator="equal">
      <formula>$AQ$12</formula>
    </cfRule>
    <cfRule type="cellIs" dxfId="24" priority="28" operator="equal">
      <formula>$AQ$10</formula>
    </cfRule>
  </conditionalFormatting>
  <dataValidations count="1">
    <dataValidation type="list" allowBlank="1" showInputMessage="1" showErrorMessage="1" sqref="C10:C11 F10:F11 R10:S11 O10:P11 L10:M11 I10:J11 U10:V11">
      <formula1>$AQ$10:$AQ$12</formula1>
    </dataValidation>
  </dataValidations>
  <printOptions horizontalCentered="1"/>
  <pageMargins left="0.56000000000000005" right="0.3" top="0.48" bottom="0.33" header="0.24" footer="0.3"/>
  <pageSetup scale="51" fitToWidth="4" orientation="landscape" r:id="rId1"/>
  <headerFooter>
    <oddFooter>&amp;C&amp;8Copyright © 2012 Kepner-Tregoe, Inc. All Rights Reserved.&amp;R&amp;8Page &amp;P of &amp;N</oddFooter>
  </headerFooter>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35"/>
  <sheetViews>
    <sheetView showGridLines="0" showRowColHeaders="0" workbookViewId="0">
      <pane ySplit="4" topLeftCell="A5" activePane="bottomLeft" state="frozen"/>
      <selection activeCell="K2" sqref="K2"/>
      <selection pane="bottomLeft" activeCell="K2" sqref="K2"/>
    </sheetView>
  </sheetViews>
  <sheetFormatPr defaultColWidth="9.140625" defaultRowHeight="12.75" customHeight="1"/>
  <cols>
    <col min="1" max="1" width="2.140625" customWidth="1"/>
    <col min="2" max="2" width="82.85546875" customWidth="1"/>
    <col min="3" max="4" width="13.7109375" customWidth="1"/>
    <col min="5" max="5" width="11.85546875" customWidth="1"/>
    <col min="6" max="6" width="11.7109375" customWidth="1"/>
    <col min="7" max="7" width="2.7109375" customWidth="1"/>
  </cols>
  <sheetData>
    <row r="1" spans="1:7" ht="21">
      <c r="A1" s="2"/>
      <c r="B1" s="95" t="str">
        <f ca="1">OFFSET(Lexicon!B1039,0,$B$2)</f>
        <v xml:space="preserve">Assign responsibility, resources, and time frame for each </v>
      </c>
      <c r="C1" s="93"/>
      <c r="D1" s="93"/>
      <c r="E1" s="93"/>
      <c r="F1" s="93"/>
      <c r="G1" s="2"/>
    </row>
    <row r="2" spans="1:7" ht="12.75" customHeight="1">
      <c r="A2" s="2"/>
      <c r="B2" s="94">
        <f>Home!BA21</f>
        <v>0</v>
      </c>
      <c r="C2" s="93"/>
      <c r="D2" s="93"/>
      <c r="E2" s="93"/>
      <c r="F2" s="93"/>
      <c r="G2" s="2"/>
    </row>
    <row r="3" spans="1:7" ht="6.75" customHeight="1">
      <c r="A3" s="2"/>
      <c r="B3" s="93"/>
      <c r="C3" s="93"/>
      <c r="D3" s="93"/>
      <c r="E3" s="93"/>
      <c r="F3" s="93"/>
      <c r="G3" s="2"/>
    </row>
    <row r="4" spans="1:7" s="101" customFormat="1" ht="105">
      <c r="A4" s="96"/>
      <c r="B4" s="97" t="str">
        <f ca="1">OFFSET(Lexicon!B1045,0,$B$2)</f>
        <v>What action will we take if this potential opportunity happens?</v>
      </c>
      <c r="C4" s="98" t="str">
        <f ca="1">OFFSET(Lexicon!B1047,0,$B$2)</f>
        <v>What actions will maximize the benefits if this happens?</v>
      </c>
      <c r="D4" s="99" t="str">
        <f ca="1">OFFSET(Lexicon!B1048,0,$B$2)</f>
        <v>What can we do to respond as quickly, cheaply, and effectively as possible?</v>
      </c>
      <c r="E4" s="98" t="str">
        <f ca="1">OFFSET(Lexicon!B1050,0,$B$2)</f>
        <v>Involve others who will complete or judge the action or plan</v>
      </c>
      <c r="F4" s="100" t="str">
        <f ca="1">OFFSET(Lexicon!B1049,0,$B$2)</f>
        <v>Brainstorm a list of contingent actions</v>
      </c>
      <c r="G4" s="96"/>
    </row>
    <row r="5" spans="1:7" ht="15">
      <c r="A5" s="2"/>
      <c r="B5" s="121"/>
      <c r="C5" s="122"/>
      <c r="D5" s="123"/>
      <c r="E5" s="122"/>
      <c r="F5" s="124"/>
      <c r="G5" s="2"/>
    </row>
    <row r="6" spans="1:7" ht="15">
      <c r="A6" s="2"/>
      <c r="B6" s="135"/>
      <c r="C6" s="122"/>
      <c r="D6" s="123"/>
      <c r="E6" s="122"/>
      <c r="F6" s="124"/>
      <c r="G6" s="2"/>
    </row>
    <row r="7" spans="1:7" ht="15">
      <c r="A7" s="2"/>
      <c r="B7" s="125"/>
      <c r="C7" s="122"/>
      <c r="D7" s="123"/>
      <c r="E7" s="122"/>
      <c r="F7" s="124"/>
      <c r="G7" s="2"/>
    </row>
    <row r="8" spans="1:7" ht="15">
      <c r="A8" s="2"/>
      <c r="B8" s="125"/>
      <c r="C8" s="122"/>
      <c r="D8" s="126"/>
      <c r="E8" s="122"/>
      <c r="F8" s="124"/>
      <c r="G8" s="2"/>
    </row>
    <row r="9" spans="1:7" ht="15">
      <c r="A9" s="2"/>
      <c r="B9" s="121"/>
      <c r="C9" s="122"/>
      <c r="D9" s="126"/>
      <c r="E9" s="122"/>
      <c r="F9" s="124"/>
      <c r="G9" s="2"/>
    </row>
    <row r="10" spans="1:7" ht="15">
      <c r="A10" s="2"/>
      <c r="B10" s="135"/>
      <c r="C10" s="122"/>
      <c r="D10" s="126"/>
      <c r="E10" s="122"/>
      <c r="F10" s="124"/>
      <c r="G10" s="2"/>
    </row>
    <row r="11" spans="1:7" ht="15">
      <c r="A11" s="2"/>
      <c r="B11" s="125"/>
      <c r="C11" s="122"/>
      <c r="D11" s="126"/>
      <c r="E11" s="122"/>
      <c r="F11" s="124"/>
      <c r="G11" s="2"/>
    </row>
    <row r="12" spans="1:7" ht="15">
      <c r="A12" s="2"/>
      <c r="B12" s="125"/>
      <c r="C12" s="122"/>
      <c r="D12" s="126"/>
      <c r="E12" s="122"/>
      <c r="F12" s="124"/>
      <c r="G12" s="2"/>
    </row>
    <row r="13" spans="1:7" ht="15">
      <c r="A13" s="2"/>
      <c r="B13" s="125"/>
      <c r="C13" s="122"/>
      <c r="D13" s="126"/>
      <c r="E13" s="122"/>
      <c r="F13" s="124"/>
      <c r="G13" s="2"/>
    </row>
    <row r="14" spans="1:7" ht="15">
      <c r="A14" s="2"/>
      <c r="B14" s="125"/>
      <c r="C14" s="122"/>
      <c r="D14" s="126"/>
      <c r="E14" s="122"/>
      <c r="F14" s="124"/>
      <c r="G14" s="2"/>
    </row>
    <row r="15" spans="1:7" ht="15">
      <c r="A15" s="2"/>
      <c r="B15" s="125"/>
      <c r="C15" s="122"/>
      <c r="D15" s="126"/>
      <c r="E15" s="122"/>
      <c r="F15" s="124"/>
      <c r="G15" s="2"/>
    </row>
    <row r="16" spans="1:7" ht="15">
      <c r="A16" s="2"/>
      <c r="B16" s="125"/>
      <c r="C16" s="122"/>
      <c r="D16" s="126"/>
      <c r="E16" s="122"/>
      <c r="F16" s="124"/>
      <c r="G16" s="2"/>
    </row>
    <row r="17" spans="1:7" ht="15">
      <c r="A17" s="2"/>
      <c r="B17" s="125"/>
      <c r="C17" s="122"/>
      <c r="D17" s="126"/>
      <c r="E17" s="122"/>
      <c r="F17" s="124"/>
      <c r="G17" s="2"/>
    </row>
    <row r="18" spans="1:7" ht="15">
      <c r="A18" s="2"/>
      <c r="B18" s="125"/>
      <c r="C18" s="122"/>
      <c r="D18" s="126"/>
      <c r="E18" s="122"/>
      <c r="F18" s="124"/>
      <c r="G18" s="2"/>
    </row>
    <row r="19" spans="1:7" ht="15">
      <c r="A19" s="2"/>
      <c r="B19" s="125"/>
      <c r="C19" s="122"/>
      <c r="D19" s="126"/>
      <c r="E19" s="122"/>
      <c r="F19" s="124"/>
      <c r="G19" s="2"/>
    </row>
    <row r="20" spans="1:7" ht="15">
      <c r="A20" s="2"/>
      <c r="B20" s="125"/>
      <c r="C20" s="122"/>
      <c r="D20" s="126"/>
      <c r="E20" s="122"/>
      <c r="F20" s="124"/>
      <c r="G20" s="2"/>
    </row>
    <row r="21" spans="1:7" ht="15">
      <c r="A21" s="2"/>
      <c r="B21" s="125"/>
      <c r="C21" s="122"/>
      <c r="D21" s="126"/>
      <c r="E21" s="122"/>
      <c r="F21" s="124"/>
      <c r="G21" s="2"/>
    </row>
    <row r="22" spans="1:7" ht="15">
      <c r="A22" s="2"/>
      <c r="B22" s="125"/>
      <c r="C22" s="122"/>
      <c r="D22" s="126"/>
      <c r="E22" s="122"/>
      <c r="F22" s="124"/>
      <c r="G22" s="2"/>
    </row>
    <row r="23" spans="1:7" ht="15">
      <c r="A23" s="2"/>
      <c r="B23" s="125"/>
      <c r="C23" s="122"/>
      <c r="D23" s="126"/>
      <c r="E23" s="122"/>
      <c r="F23" s="124"/>
      <c r="G23" s="2"/>
    </row>
    <row r="24" spans="1:7" ht="15">
      <c r="A24" s="2"/>
      <c r="B24" s="125"/>
      <c r="C24" s="122"/>
      <c r="D24" s="126"/>
      <c r="E24" s="122"/>
      <c r="F24" s="124"/>
      <c r="G24" s="2"/>
    </row>
    <row r="25" spans="1:7" ht="15">
      <c r="A25" s="2"/>
      <c r="B25" s="125"/>
      <c r="C25" s="122"/>
      <c r="D25" s="126"/>
      <c r="E25" s="122"/>
      <c r="F25" s="124"/>
      <c r="G25" s="2"/>
    </row>
    <row r="26" spans="1:7" ht="15">
      <c r="A26" s="2"/>
      <c r="B26" s="125"/>
      <c r="C26" s="122"/>
      <c r="D26" s="126"/>
      <c r="E26" s="122"/>
      <c r="F26" s="124"/>
      <c r="G26" s="2"/>
    </row>
    <row r="27" spans="1:7" ht="15">
      <c r="A27" s="2"/>
      <c r="B27" s="125"/>
      <c r="C27" s="122"/>
      <c r="D27" s="126"/>
      <c r="E27" s="122"/>
      <c r="F27" s="124"/>
      <c r="G27" s="2"/>
    </row>
    <row r="28" spans="1:7" ht="15">
      <c r="A28" s="2"/>
      <c r="B28" s="125"/>
      <c r="C28" s="122"/>
      <c r="D28" s="126"/>
      <c r="E28" s="122"/>
      <c r="F28" s="124"/>
      <c r="G28" s="2"/>
    </row>
    <row r="29" spans="1:7" ht="15">
      <c r="A29" s="2"/>
      <c r="B29" s="125"/>
      <c r="C29" s="122"/>
      <c r="D29" s="126"/>
      <c r="E29" s="122"/>
      <c r="F29" s="124"/>
      <c r="G29" s="2"/>
    </row>
    <row r="30" spans="1:7" ht="15">
      <c r="A30" s="2"/>
      <c r="B30" s="125"/>
      <c r="C30" s="122"/>
      <c r="D30" s="126"/>
      <c r="E30" s="122"/>
      <c r="F30" s="124"/>
      <c r="G30" s="2"/>
    </row>
    <row r="31" spans="1:7" ht="15">
      <c r="A31" s="2"/>
      <c r="B31" s="125"/>
      <c r="C31" s="122"/>
      <c r="D31" s="126"/>
      <c r="E31" s="122"/>
      <c r="F31" s="124"/>
      <c r="G31" s="2"/>
    </row>
    <row r="32" spans="1:7" ht="15">
      <c r="A32" s="2"/>
      <c r="B32" s="125"/>
      <c r="C32" s="122"/>
      <c r="D32" s="126"/>
      <c r="E32" s="122"/>
      <c r="F32" s="124"/>
      <c r="G32" s="2"/>
    </row>
    <row r="33" spans="1:7" ht="15">
      <c r="A33" s="2"/>
      <c r="B33" s="125"/>
      <c r="C33" s="122"/>
      <c r="D33" s="126"/>
      <c r="E33" s="122"/>
      <c r="F33" s="124"/>
      <c r="G33" s="2"/>
    </row>
    <row r="34" spans="1:7" ht="15">
      <c r="A34" s="2"/>
      <c r="B34" s="127"/>
      <c r="C34" s="128"/>
      <c r="D34" s="129"/>
      <c r="E34" s="128"/>
      <c r="F34" s="130"/>
      <c r="G34" s="2"/>
    </row>
    <row r="35" spans="1:7" ht="15">
      <c r="A35" s="2"/>
      <c r="B35" s="2"/>
      <c r="C35" s="2"/>
      <c r="D35" s="2"/>
      <c r="E35" s="2"/>
      <c r="F35" s="2"/>
      <c r="G35" s="2"/>
    </row>
  </sheetData>
  <pageMargins left="0.36" right="0.37" top="0.31" bottom="0.53" header="0.3" footer="0.3"/>
  <pageSetup paperSize="9" orientation="landscape" verticalDpi="0" r:id="rId1"/>
  <headerFooter>
    <oddFooter>&amp;C&amp;8Copyright © 1987-2011 Kepner-Tregoe, Inc. All Rights Reserved. Reproduction and use subject to License.</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1009"/>
  <sheetViews>
    <sheetView topLeftCell="R1" workbookViewId="0">
      <selection activeCell="K2" sqref="K2"/>
    </sheetView>
  </sheetViews>
  <sheetFormatPr defaultColWidth="9.140625" defaultRowHeight="15"/>
  <cols>
    <col min="1" max="1" width="35.7109375" customWidth="1"/>
    <col min="2" max="2" width="35.7109375" style="475" customWidth="1"/>
    <col min="3" max="3" width="35.7109375" customWidth="1"/>
    <col min="15" max="15" width="1.7109375" style="497" customWidth="1"/>
    <col min="16" max="16" width="3" style="497" customWidth="1"/>
    <col min="17" max="17" width="28.7109375" style="497" customWidth="1"/>
    <col min="18" max="18" width="0.85546875" style="497" customWidth="1"/>
    <col min="19" max="19" width="9" style="470" customWidth="1"/>
    <col min="20" max="20" width="0.85546875" style="497" customWidth="1"/>
    <col min="21" max="21" width="9" style="470" customWidth="1"/>
  </cols>
  <sheetData>
    <row r="1" spans="1:21" ht="15" customHeight="1" thickBot="1">
      <c r="A1" s="1883" t="s">
        <v>94</v>
      </c>
      <c r="B1" s="1886" t="s">
        <v>597</v>
      </c>
      <c r="C1" s="1883" t="s">
        <v>233</v>
      </c>
      <c r="O1" s="208"/>
      <c r="P1" s="208"/>
      <c r="Q1" s="208"/>
      <c r="R1" s="248"/>
      <c r="S1" s="476"/>
      <c r="T1" s="209"/>
      <c r="U1" s="476"/>
    </row>
    <row r="2" spans="1:21" ht="15" customHeight="1" thickBot="1">
      <c r="A2" s="1884"/>
      <c r="B2" s="1887"/>
      <c r="C2" s="1884"/>
      <c r="O2" s="334"/>
      <c r="P2" s="334"/>
      <c r="Q2" s="334"/>
      <c r="R2" s="334"/>
      <c r="S2" s="477"/>
      <c r="T2" s="334"/>
      <c r="U2" s="528"/>
    </row>
    <row r="3" spans="1:21" ht="15" customHeight="1">
      <c r="A3" s="1885"/>
      <c r="B3" s="1888"/>
      <c r="C3" s="1885"/>
      <c r="O3" s="500"/>
      <c r="P3" s="500"/>
      <c r="Q3" s="500"/>
      <c r="R3" s="500"/>
      <c r="S3" s="478"/>
      <c r="T3" s="500"/>
      <c r="U3" s="478"/>
    </row>
    <row r="4" spans="1:21">
      <c r="A4" s="193" t="s">
        <v>1349</v>
      </c>
      <c r="B4" s="471" t="s">
        <v>634</v>
      </c>
      <c r="C4" s="223" t="str">
        <f ca="1">OFFSET(Lexicon!$B420,0,$B$3)</f>
        <v>No</v>
      </c>
      <c r="O4" s="301"/>
      <c r="P4" s="301"/>
      <c r="Q4" s="301"/>
      <c r="R4" s="301"/>
      <c r="S4" s="479"/>
      <c r="T4" s="301"/>
      <c r="U4" s="479"/>
    </row>
    <row r="5" spans="1:21">
      <c r="A5" s="193" t="s">
        <v>1350</v>
      </c>
      <c r="B5" s="472">
        <v>10</v>
      </c>
      <c r="C5" s="223" t="str">
        <f ca="1">OFFSET(Lexicon!$B421,0,$B$3)</f>
        <v>Y, N, A</v>
      </c>
      <c r="O5" s="302"/>
      <c r="P5" s="302"/>
      <c r="Q5" s="302"/>
      <c r="R5" s="302"/>
      <c r="S5" s="480"/>
      <c r="T5" s="302"/>
      <c r="U5" s="480"/>
    </row>
    <row r="6" spans="1:21">
      <c r="A6" s="193" t="s">
        <v>1351</v>
      </c>
      <c r="B6" s="473">
        <v>9</v>
      </c>
      <c r="C6" s="223" t="str">
        <f ca="1">OFFSET(Lexicon!$B422,0,$B$3)</f>
        <v xml:space="preserve">Y </v>
      </c>
      <c r="O6" s="319"/>
      <c r="P6" s="319"/>
      <c r="Q6" s="319"/>
      <c r="R6" s="319"/>
      <c r="S6" s="481"/>
      <c r="T6" s="319"/>
      <c r="U6" s="481"/>
    </row>
    <row r="7" spans="1:21">
      <c r="A7" s="193" t="s">
        <v>1352</v>
      </c>
      <c r="B7" s="473">
        <v>8</v>
      </c>
      <c r="C7" s="223"/>
      <c r="O7" s="319"/>
      <c r="P7" s="319"/>
      <c r="Q7" s="319"/>
      <c r="R7" s="319"/>
      <c r="S7" s="481"/>
      <c r="T7" s="319"/>
      <c r="U7" s="481"/>
    </row>
    <row r="8" spans="1:21">
      <c r="A8" s="193" t="s">
        <v>1353</v>
      </c>
      <c r="B8" s="473">
        <v>7</v>
      </c>
      <c r="C8" s="223">
        <f ca="1">OFFSET(Lexicon!$B417,0,$B$3)</f>
        <v>0</v>
      </c>
      <c r="O8" s="319"/>
      <c r="P8" s="319"/>
      <c r="Q8" s="319"/>
      <c r="R8" s="319"/>
      <c r="S8" s="481"/>
      <c r="T8" s="319"/>
      <c r="U8" s="481"/>
    </row>
    <row r="9" spans="1:21">
      <c r="A9" s="193" t="s">
        <v>1354</v>
      </c>
      <c r="B9" s="473">
        <v>6</v>
      </c>
      <c r="C9" s="223" t="str">
        <f ca="1">OFFSET(Lexicon!$B418,0,$B$3)</f>
        <v>MPC  ↑</v>
      </c>
      <c r="O9" s="319"/>
      <c r="P9" s="319"/>
      <c r="Q9" s="319"/>
      <c r="R9" s="319"/>
      <c r="S9" s="481"/>
      <c r="T9" s="319"/>
      <c r="U9" s="481"/>
    </row>
    <row r="10" spans="1:21">
      <c r="A10" s="193" t="s">
        <v>1355</v>
      </c>
      <c r="B10" s="473">
        <v>5</v>
      </c>
      <c r="C10" s="223"/>
      <c r="O10" s="302"/>
      <c r="P10" s="308"/>
      <c r="Q10" s="308"/>
      <c r="R10" s="309"/>
      <c r="S10" s="494"/>
      <c r="T10" s="309"/>
      <c r="U10" s="494"/>
    </row>
    <row r="11" spans="1:21">
      <c r="A11" s="193" t="s">
        <v>1356</v>
      </c>
      <c r="B11" s="473">
        <v>4</v>
      </c>
      <c r="C11" s="162" t="s">
        <v>1401</v>
      </c>
      <c r="O11" s="319"/>
      <c r="P11" s="103"/>
      <c r="Q11" s="103"/>
      <c r="R11" s="319"/>
      <c r="S11" s="481"/>
      <c r="T11" s="319"/>
      <c r="U11" s="481"/>
    </row>
    <row r="12" spans="1:21">
      <c r="A12" s="193" t="s">
        <v>1357</v>
      </c>
      <c r="B12" s="473">
        <v>3</v>
      </c>
      <c r="C12" s="162" t="s">
        <v>1402</v>
      </c>
      <c r="O12" s="319"/>
      <c r="P12" s="103"/>
      <c r="Q12" s="103"/>
      <c r="R12" s="319"/>
      <c r="S12" s="481"/>
      <c r="T12" s="319"/>
      <c r="U12" s="481"/>
    </row>
    <row r="13" spans="1:21">
      <c r="B13" s="473">
        <v>2</v>
      </c>
      <c r="C13" s="223" t="s">
        <v>1403</v>
      </c>
      <c r="O13" s="319"/>
      <c r="P13" s="103"/>
      <c r="Q13" s="103"/>
      <c r="R13" s="319"/>
      <c r="S13" s="481"/>
      <c r="T13" s="319"/>
      <c r="U13" s="481"/>
    </row>
    <row r="14" spans="1:21">
      <c r="A14" s="162" t="s">
        <v>1358</v>
      </c>
      <c r="B14" s="473">
        <v>1</v>
      </c>
      <c r="C14" s="223"/>
      <c r="O14" s="319"/>
      <c r="P14" s="103"/>
      <c r="Q14" s="103"/>
      <c r="R14" s="319"/>
      <c r="S14" s="481"/>
      <c r="T14" s="319"/>
      <c r="U14" s="481"/>
    </row>
    <row r="15" spans="1:21">
      <c r="A15" s="162" t="s">
        <v>1359</v>
      </c>
      <c r="B15" s="473"/>
      <c r="C15" s="162" t="s">
        <v>1404</v>
      </c>
      <c r="O15" s="319"/>
      <c r="P15" s="103"/>
      <c r="Q15" s="103"/>
      <c r="R15" s="319"/>
      <c r="S15" s="481"/>
      <c r="T15" s="319"/>
      <c r="U15" s="481"/>
    </row>
    <row r="16" spans="1:21">
      <c r="A16" s="162" t="s">
        <v>1360</v>
      </c>
      <c r="B16" s="473" t="s">
        <v>637</v>
      </c>
      <c r="C16" s="162" t="s">
        <v>1405</v>
      </c>
      <c r="O16" s="319"/>
      <c r="P16" s="103"/>
      <c r="Q16" s="103"/>
      <c r="R16" s="319"/>
      <c r="S16" s="481"/>
      <c r="T16" s="319"/>
      <c r="U16" s="481"/>
    </row>
    <row r="17" spans="1:21">
      <c r="A17" s="162" t="s">
        <v>1361</v>
      </c>
      <c r="B17" s="471" t="s">
        <v>638</v>
      </c>
      <c r="C17" s="162" t="s">
        <v>1499</v>
      </c>
      <c r="O17" s="303"/>
      <c r="P17" s="303"/>
      <c r="Q17" s="303"/>
      <c r="R17" s="303"/>
      <c r="S17" s="484"/>
      <c r="T17" s="303"/>
      <c r="U17" s="484"/>
    </row>
    <row r="18" spans="1:21">
      <c r="A18" s="162" t="s">
        <v>1362</v>
      </c>
      <c r="B18" s="473">
        <v>10</v>
      </c>
      <c r="C18" s="279" t="s">
        <v>1500</v>
      </c>
      <c r="O18" s="303"/>
      <c r="P18" s="89"/>
      <c r="Q18" s="504" t="s">
        <v>1724</v>
      </c>
      <c r="R18" s="319"/>
      <c r="S18" s="481"/>
      <c r="T18" s="496" t="s">
        <v>1523</v>
      </c>
      <c r="U18" s="503" t="e">
        <f ca="1">SUM(U21:U98)</f>
        <v>#REF!</v>
      </c>
    </row>
    <row r="19" spans="1:21">
      <c r="A19" s="162" t="s">
        <v>1363</v>
      </c>
      <c r="B19" s="473">
        <v>9</v>
      </c>
      <c r="O19" s="303"/>
      <c r="P19" s="223"/>
      <c r="Q19" s="6" t="e">
        <f ca="1">OFFSET(Lexicon!#REF!,0,$B$3)</f>
        <v>#REF!</v>
      </c>
      <c r="R19" s="223"/>
      <c r="T19" s="223"/>
      <c r="U19" s="527"/>
    </row>
    <row r="20" spans="1:21" ht="15.75" thickBot="1">
      <c r="B20" s="474">
        <v>8</v>
      </c>
      <c r="O20" s="506" t="e">
        <f ca="1">OFFSET(Lexicon!#REF!,0,$B$3)</f>
        <v>#REF!</v>
      </c>
      <c r="P20" s="1557" t="e">
        <f ca="1">OFFSET(Lexicon!#REF!,0,$B$3)</f>
        <v>#REF!</v>
      </c>
      <c r="Q20" s="1544"/>
      <c r="R20" s="223"/>
      <c r="S20" s="495" t="e">
        <f ca="1">OFFSET(Lexicon!#REF!,0,$B$3)</f>
        <v>#REF!</v>
      </c>
      <c r="T20" s="223"/>
      <c r="U20" s="495" t="e">
        <f ca="1">OFFSET(Lexicon!#REF!,0,$B$3)</f>
        <v>#REF!</v>
      </c>
    </row>
    <row r="21" spans="1:21">
      <c r="A21" s="162"/>
      <c r="B21" s="473">
        <v>7</v>
      </c>
      <c r="O21" s="510"/>
      <c r="P21" s="1558"/>
      <c r="Q21" s="1558"/>
      <c r="R21" s="521"/>
      <c r="S21" s="501"/>
      <c r="T21" s="522"/>
      <c r="U21" s="509" t="str">
        <f>IF(AND($E21="M",(OR(S21="GO",S21="NO GO",S21=""))),"",IF($E21="","",IF(AND($E21&gt;0,$E21&lt;&gt;"M",S21&gt;=0,S21&lt;=10),$E21*S21,"ERROR")))</f>
        <v/>
      </c>
    </row>
    <row r="22" spans="1:21">
      <c r="A22" s="162"/>
      <c r="B22" s="473">
        <v>6</v>
      </c>
      <c r="O22" s="510"/>
      <c r="P22" s="1553"/>
      <c r="Q22" s="1553"/>
      <c r="R22" s="521"/>
      <c r="S22" s="501"/>
      <c r="T22" s="522"/>
      <c r="U22" s="511" t="str">
        <f>IF(AND($E22="M",(OR(S22="GO",S22="NO GO",S22=""))),"",IF($E22="","",IF(AND($E22&gt;0,$E22&lt;&gt;"M",S22&gt;=0,S22&lt;=10),$E22*S22,"ERROR")))</f>
        <v/>
      </c>
    </row>
    <row r="23" spans="1:21">
      <c r="A23" s="162"/>
      <c r="B23" s="473">
        <v>5</v>
      </c>
      <c r="O23" s="510"/>
      <c r="P23" s="1553"/>
      <c r="Q23" s="1553"/>
      <c r="R23" s="521"/>
      <c r="S23" s="501"/>
      <c r="T23" s="522"/>
      <c r="U23" s="511" t="str">
        <f>IF(AND($E23="M",(OR(S23="GO",S23="NO GO",S23=""))),"",IF($E23="","",IF(AND($E23&gt;0,$E23&lt;&gt;"M",S23&gt;=0,S23&lt;=10),$E23*S23,"ERROR")))</f>
        <v/>
      </c>
    </row>
    <row r="24" spans="1:21">
      <c r="B24" s="473">
        <v>4</v>
      </c>
      <c r="O24" s="510"/>
      <c r="P24" s="1553"/>
      <c r="Q24" s="1553"/>
      <c r="R24" s="521"/>
      <c r="S24" s="501"/>
      <c r="T24" s="522"/>
      <c r="U24" s="511" t="str">
        <f>IF(AND($E24="M",(OR(S24="GO",S24="NO GO",S24=""))),"",IF($E24="","",IF(AND($E24&gt;0,$E24&lt;&gt;"M",S24&gt;=0,S24&lt;=10),$E24*S24,"ERROR")))</f>
        <v/>
      </c>
    </row>
    <row r="25" spans="1:21">
      <c r="A25" s="162"/>
      <c r="B25" s="473">
        <v>3</v>
      </c>
      <c r="O25" s="510"/>
      <c r="P25" s="1553"/>
      <c r="Q25" s="1553"/>
      <c r="R25" s="521"/>
      <c r="S25" s="501"/>
      <c r="T25" s="522"/>
      <c r="U25" s="511" t="str">
        <f>IF(AND($E25="M",(OR(S25="GO",S25="NO GO",S25=""))),"",IF($E25="","",IF(AND($E25&gt;0,$E25&lt;&gt;"M",S25&gt;=0,S25&lt;=10),$E25*S25,"ERROR")))</f>
        <v/>
      </c>
    </row>
    <row r="26" spans="1:21">
      <c r="A26" s="162"/>
      <c r="B26" s="473">
        <v>2</v>
      </c>
      <c r="O26" s="510"/>
      <c r="P26" s="1553"/>
      <c r="Q26" s="1553"/>
      <c r="R26" s="521"/>
      <c r="S26" s="501"/>
      <c r="T26" s="522"/>
      <c r="U26" s="511" t="str">
        <f t="shared" ref="U26:U44" si="0">IF(AND($E26="M",(OR(S26="GO",S26="NO GO",S26=""))),"",IF($E26="","",IF(AND($E26&gt;0,$E26&lt;&gt;"M",S26&gt;=0,S26&lt;=10),$E26*S26,"ERROR")))</f>
        <v/>
      </c>
    </row>
    <row r="27" spans="1:21">
      <c r="A27" s="162"/>
      <c r="B27" s="473">
        <v>1</v>
      </c>
      <c r="O27" s="510"/>
      <c r="P27" s="1553"/>
      <c r="Q27" s="1553"/>
      <c r="R27" s="521"/>
      <c r="S27" s="501"/>
      <c r="T27" s="522"/>
      <c r="U27" s="511" t="str">
        <f t="shared" si="0"/>
        <v/>
      </c>
    </row>
    <row r="28" spans="1:21" s="458" customFormat="1">
      <c r="A28" s="162"/>
      <c r="B28" s="473" t="s">
        <v>1716</v>
      </c>
      <c r="O28" s="512"/>
      <c r="P28" s="1553"/>
      <c r="Q28" s="1553"/>
      <c r="R28" s="521"/>
      <c r="S28" s="501"/>
      <c r="T28" s="522"/>
      <c r="U28" s="511" t="str">
        <f t="shared" si="0"/>
        <v/>
      </c>
    </row>
    <row r="29" spans="1:21">
      <c r="A29" s="162"/>
      <c r="O29" s="510"/>
      <c r="P29" s="1553"/>
      <c r="Q29" s="1553"/>
      <c r="R29" s="521"/>
      <c r="S29" s="501"/>
      <c r="T29" s="522"/>
      <c r="U29" s="511" t="str">
        <f t="shared" si="0"/>
        <v/>
      </c>
    </row>
    <row r="30" spans="1:21">
      <c r="A30" s="162"/>
      <c r="B30" s="471" t="s">
        <v>1349</v>
      </c>
      <c r="O30" s="510"/>
      <c r="P30" s="1553"/>
      <c r="Q30" s="1553"/>
      <c r="R30" s="521"/>
      <c r="S30" s="501"/>
      <c r="T30" s="522"/>
      <c r="U30" s="511" t="str">
        <f t="shared" si="0"/>
        <v/>
      </c>
    </row>
    <row r="31" spans="1:21">
      <c r="B31" s="471" t="s">
        <v>1350</v>
      </c>
      <c r="O31" s="510"/>
      <c r="P31" s="1553"/>
      <c r="Q31" s="1553"/>
      <c r="R31" s="521"/>
      <c r="S31" s="501"/>
      <c r="T31" s="522"/>
      <c r="U31" s="511" t="str">
        <f t="shared" si="0"/>
        <v/>
      </c>
    </row>
    <row r="32" spans="1:21">
      <c r="B32" s="471" t="s">
        <v>1351</v>
      </c>
      <c r="O32" s="510"/>
      <c r="P32" s="1553"/>
      <c r="Q32" s="1553"/>
      <c r="R32" s="521"/>
      <c r="S32" s="501"/>
      <c r="T32" s="522"/>
      <c r="U32" s="511" t="str">
        <f t="shared" si="0"/>
        <v/>
      </c>
    </row>
    <row r="33" spans="2:21">
      <c r="B33" s="471" t="s">
        <v>1352</v>
      </c>
      <c r="O33" s="510"/>
      <c r="P33" s="1553"/>
      <c r="Q33" s="1553"/>
      <c r="R33" s="521"/>
      <c r="S33" s="501"/>
      <c r="T33" s="522"/>
      <c r="U33" s="511" t="str">
        <f t="shared" si="0"/>
        <v/>
      </c>
    </row>
    <row r="34" spans="2:21">
      <c r="B34" s="471" t="s">
        <v>1353</v>
      </c>
      <c r="O34" s="510"/>
      <c r="P34" s="1553"/>
      <c r="Q34" s="1553"/>
      <c r="R34" s="521"/>
      <c r="S34" s="501"/>
      <c r="T34" s="522"/>
      <c r="U34" s="511" t="str">
        <f t="shared" si="0"/>
        <v/>
      </c>
    </row>
    <row r="35" spans="2:21">
      <c r="B35" s="471" t="s">
        <v>1354</v>
      </c>
      <c r="O35" s="510"/>
      <c r="P35" s="1553"/>
      <c r="Q35" s="1553"/>
      <c r="R35" s="521"/>
      <c r="S35" s="501"/>
      <c r="T35" s="522"/>
      <c r="U35" s="511" t="str">
        <f t="shared" si="0"/>
        <v/>
      </c>
    </row>
    <row r="36" spans="2:21">
      <c r="B36" s="471" t="s">
        <v>1355</v>
      </c>
      <c r="O36" s="510"/>
      <c r="P36" s="1553"/>
      <c r="Q36" s="1553"/>
      <c r="R36" s="521"/>
      <c r="S36" s="501"/>
      <c r="T36" s="522"/>
      <c r="U36" s="511" t="str">
        <f t="shared" si="0"/>
        <v/>
      </c>
    </row>
    <row r="37" spans="2:21">
      <c r="B37" s="471" t="s">
        <v>1356</v>
      </c>
      <c r="O37" s="510"/>
      <c r="P37" s="1553"/>
      <c r="Q37" s="1553"/>
      <c r="R37" s="521"/>
      <c r="S37" s="501"/>
      <c r="T37" s="522"/>
      <c r="U37" s="511" t="str">
        <f t="shared" si="0"/>
        <v/>
      </c>
    </row>
    <row r="38" spans="2:21">
      <c r="B38" s="471" t="s">
        <v>1357</v>
      </c>
      <c r="O38" s="510"/>
      <c r="P38" s="1553"/>
      <c r="Q38" s="1553"/>
      <c r="R38" s="521"/>
      <c r="S38" s="501"/>
      <c r="T38" s="522"/>
      <c r="U38" s="511" t="str">
        <f t="shared" si="0"/>
        <v/>
      </c>
    </row>
    <row r="39" spans="2:21">
      <c r="O39" s="510"/>
      <c r="P39" s="1553"/>
      <c r="Q39" s="1553"/>
      <c r="R39" s="521"/>
      <c r="S39" s="501"/>
      <c r="T39" s="522"/>
      <c r="U39" s="511" t="str">
        <f t="shared" si="0"/>
        <v/>
      </c>
    </row>
    <row r="40" spans="2:21">
      <c r="O40" s="510"/>
      <c r="P40" s="1553"/>
      <c r="Q40" s="1553"/>
      <c r="R40" s="521"/>
      <c r="S40" s="501"/>
      <c r="T40" s="522"/>
      <c r="U40" s="511" t="str">
        <f t="shared" si="0"/>
        <v/>
      </c>
    </row>
    <row r="41" spans="2:21">
      <c r="O41" s="510"/>
      <c r="P41" s="1553"/>
      <c r="Q41" s="1553"/>
      <c r="R41" s="521"/>
      <c r="S41" s="501"/>
      <c r="T41" s="522"/>
      <c r="U41" s="511" t="str">
        <f t="shared" si="0"/>
        <v/>
      </c>
    </row>
    <row r="42" spans="2:21">
      <c r="O42" s="510"/>
      <c r="P42" s="1553"/>
      <c r="Q42" s="1553"/>
      <c r="R42" s="521"/>
      <c r="S42" s="501"/>
      <c r="T42" s="522"/>
      <c r="U42" s="511" t="str">
        <f t="shared" si="0"/>
        <v/>
      </c>
    </row>
    <row r="43" spans="2:21">
      <c r="O43" s="510"/>
      <c r="P43" s="1553"/>
      <c r="Q43" s="1553"/>
      <c r="R43" s="521"/>
      <c r="S43" s="501"/>
      <c r="T43" s="522"/>
      <c r="U43" s="511" t="str">
        <f t="shared" si="0"/>
        <v/>
      </c>
    </row>
    <row r="44" spans="2:21">
      <c r="O44" s="510"/>
      <c r="P44" s="1556"/>
      <c r="Q44" s="1556"/>
      <c r="R44" s="521"/>
      <c r="S44" s="501"/>
      <c r="T44" s="522"/>
      <c r="U44" s="513" t="str">
        <f t="shared" si="0"/>
        <v/>
      </c>
    </row>
    <row r="45" spans="2:21">
      <c r="O45" s="305"/>
      <c r="P45" s="1880" t="e">
        <f ca="1">OFFSET(Lexicon!#REF!,0,$B$3)</f>
        <v>#REF!</v>
      </c>
      <c r="Q45" s="1881"/>
      <c r="R45" s="1881"/>
      <c r="S45" s="1881"/>
      <c r="T45" s="1881"/>
      <c r="U45" s="1882"/>
    </row>
    <row r="46" spans="2:21" ht="15.75" thickBot="1">
      <c r="O46" s="305"/>
      <c r="P46" s="507"/>
      <c r="Q46" s="499"/>
      <c r="R46" s="499"/>
      <c r="S46" s="485" t="e">
        <f ca="1">OFFSET(Lexicon!#REF!,0,$B$3)</f>
        <v>#REF!</v>
      </c>
      <c r="U46" s="485" t="e">
        <f ca="1">OFFSET(Lexicon!#REF!,0,$B$3)</f>
        <v>#REF!</v>
      </c>
    </row>
    <row r="47" spans="2:21">
      <c r="O47" s="305"/>
      <c r="P47" s="170" t="s">
        <v>1726</v>
      </c>
      <c r="Q47" s="499"/>
      <c r="R47" s="499"/>
      <c r="S47" s="486"/>
      <c r="U47" s="86"/>
    </row>
    <row r="48" spans="2:21">
      <c r="O48" s="305"/>
      <c r="P48" s="499"/>
      <c r="Q48" s="517"/>
      <c r="R48" s="516"/>
      <c r="S48" s="525"/>
      <c r="U48" s="497"/>
    </row>
    <row r="49" spans="15:21">
      <c r="O49" s="305"/>
      <c r="P49" s="514" t="s">
        <v>1727</v>
      </c>
      <c r="Q49" s="515"/>
      <c r="R49" s="499"/>
      <c r="S49" s="487"/>
      <c r="T49" s="499"/>
      <c r="U49" s="499"/>
    </row>
    <row r="50" spans="15:21">
      <c r="O50" s="305"/>
      <c r="P50" s="514"/>
      <c r="Q50" s="518"/>
      <c r="R50" s="499"/>
      <c r="S50" s="487"/>
      <c r="T50" s="499"/>
      <c r="U50" s="526"/>
    </row>
    <row r="51" spans="15:21">
      <c r="O51" s="305"/>
      <c r="P51" s="88"/>
      <c r="Q51" s="88"/>
      <c r="R51" s="88"/>
      <c r="S51" s="488"/>
      <c r="T51" s="88"/>
      <c r="U51" s="88"/>
    </row>
    <row r="52" spans="15:21">
      <c r="O52" s="305"/>
      <c r="P52" s="170" t="s">
        <v>1726</v>
      </c>
      <c r="Q52" s="499"/>
      <c r="R52" s="499"/>
      <c r="S52" s="486"/>
      <c r="U52" s="86"/>
    </row>
    <row r="53" spans="15:21">
      <c r="O53" s="305"/>
      <c r="P53" s="499"/>
      <c r="Q53" s="517"/>
      <c r="R53" s="516"/>
      <c r="S53" s="525"/>
      <c r="U53" s="497"/>
    </row>
    <row r="54" spans="15:21">
      <c r="O54" s="305"/>
      <c r="P54" s="514" t="s">
        <v>1727</v>
      </c>
      <c r="Q54" s="515"/>
      <c r="R54" s="499"/>
      <c r="S54" s="487"/>
      <c r="T54" s="499"/>
      <c r="U54" s="499"/>
    </row>
    <row r="55" spans="15:21">
      <c r="O55" s="305"/>
      <c r="P55" s="514"/>
      <c r="Q55" s="518"/>
      <c r="R55" s="499"/>
      <c r="S55" s="487"/>
      <c r="T55" s="499"/>
      <c r="U55" s="526"/>
    </row>
    <row r="56" spans="15:21">
      <c r="O56" s="305"/>
      <c r="P56" s="88"/>
      <c r="Q56" s="88"/>
      <c r="R56" s="88"/>
      <c r="S56" s="488"/>
      <c r="T56" s="88"/>
      <c r="U56" s="88"/>
    </row>
    <row r="57" spans="15:21">
      <c r="O57" s="305"/>
      <c r="P57" s="170" t="s">
        <v>1726</v>
      </c>
      <c r="Q57" s="499"/>
      <c r="R57" s="499"/>
      <c r="S57" s="486"/>
      <c r="U57" s="86"/>
    </row>
    <row r="58" spans="15:21">
      <c r="O58" s="305"/>
      <c r="P58" s="499"/>
      <c r="Q58" s="517"/>
      <c r="R58" s="516"/>
      <c r="S58" s="525"/>
      <c r="U58" s="497"/>
    </row>
    <row r="59" spans="15:21">
      <c r="O59" s="305"/>
      <c r="P59" s="514" t="s">
        <v>1727</v>
      </c>
      <c r="Q59" s="515"/>
      <c r="R59" s="499"/>
      <c r="S59" s="487"/>
      <c r="T59" s="499"/>
      <c r="U59" s="499"/>
    </row>
    <row r="60" spans="15:21">
      <c r="O60" s="305"/>
      <c r="P60" s="514"/>
      <c r="Q60" s="518"/>
      <c r="R60" s="499"/>
      <c r="S60" s="487"/>
      <c r="T60" s="499"/>
      <c r="U60" s="526"/>
    </row>
    <row r="61" spans="15:21">
      <c r="O61" s="305"/>
      <c r="P61" s="88"/>
      <c r="Q61" s="88"/>
      <c r="R61" s="88"/>
      <c r="S61" s="488"/>
      <c r="T61" s="88"/>
      <c r="U61" s="88"/>
    </row>
    <row r="62" spans="15:21">
      <c r="O62" s="305"/>
      <c r="P62" s="170" t="s">
        <v>1726</v>
      </c>
      <c r="Q62" s="499"/>
      <c r="R62" s="499"/>
      <c r="S62" s="486"/>
      <c r="U62" s="86"/>
    </row>
    <row r="63" spans="15:21">
      <c r="O63" s="305"/>
      <c r="P63" s="499"/>
      <c r="Q63" s="517"/>
      <c r="R63" s="516"/>
      <c r="S63" s="525"/>
      <c r="U63" s="497"/>
    </row>
    <row r="64" spans="15:21">
      <c r="O64" s="305"/>
      <c r="P64" s="514" t="s">
        <v>1727</v>
      </c>
      <c r="Q64" s="515"/>
      <c r="R64" s="499"/>
      <c r="S64" s="487"/>
      <c r="T64" s="499"/>
      <c r="U64" s="499"/>
    </row>
    <row r="65" spans="15:21">
      <c r="O65" s="305"/>
      <c r="P65" s="514"/>
      <c r="Q65" s="518"/>
      <c r="R65" s="499"/>
      <c r="S65" s="487"/>
      <c r="T65" s="499"/>
      <c r="U65" s="526"/>
    </row>
    <row r="66" spans="15:21">
      <c r="O66" s="305"/>
      <c r="P66" s="88"/>
      <c r="Q66" s="88"/>
      <c r="R66" s="88"/>
      <c r="S66" s="488"/>
      <c r="T66" s="88"/>
      <c r="U66" s="88"/>
    </row>
    <row r="67" spans="15:21">
      <c r="O67" s="305"/>
      <c r="P67" s="170" t="s">
        <v>1726</v>
      </c>
      <c r="Q67" s="499"/>
      <c r="R67" s="499"/>
      <c r="S67" s="486"/>
      <c r="U67" s="86"/>
    </row>
    <row r="68" spans="15:21">
      <c r="O68" s="305"/>
      <c r="P68" s="499"/>
      <c r="Q68" s="517"/>
      <c r="R68" s="516"/>
      <c r="S68" s="525"/>
      <c r="U68" s="497"/>
    </row>
    <row r="69" spans="15:21">
      <c r="O69" s="305"/>
      <c r="P69" s="514" t="s">
        <v>1727</v>
      </c>
      <c r="Q69" s="515"/>
      <c r="R69" s="499"/>
      <c r="S69" s="487"/>
      <c r="T69" s="499"/>
      <c r="U69" s="499"/>
    </row>
    <row r="70" spans="15:21">
      <c r="O70" s="305"/>
      <c r="P70" s="514"/>
      <c r="Q70" s="518"/>
      <c r="R70" s="499"/>
      <c r="S70" s="487"/>
      <c r="T70" s="499"/>
      <c r="U70" s="526"/>
    </row>
    <row r="71" spans="15:21">
      <c r="O71" s="305"/>
      <c r="P71" s="88"/>
      <c r="Q71" s="88"/>
      <c r="R71" s="88"/>
      <c r="S71" s="488"/>
      <c r="T71" s="88"/>
      <c r="U71" s="88"/>
    </row>
    <row r="72" spans="15:21">
      <c r="O72" s="305"/>
      <c r="P72" s="170" t="s">
        <v>1726</v>
      </c>
      <c r="Q72" s="499"/>
      <c r="R72" s="499"/>
      <c r="S72" s="486"/>
      <c r="U72" s="86"/>
    </row>
    <row r="73" spans="15:21">
      <c r="O73" s="305"/>
      <c r="P73" s="499"/>
      <c r="Q73" s="517"/>
      <c r="R73" s="516"/>
      <c r="S73" s="525"/>
      <c r="U73" s="497"/>
    </row>
    <row r="74" spans="15:21">
      <c r="O74" s="305"/>
      <c r="P74" s="514" t="s">
        <v>1727</v>
      </c>
      <c r="Q74" s="515"/>
      <c r="R74" s="499"/>
      <c r="S74" s="487"/>
      <c r="T74" s="499"/>
      <c r="U74" s="499"/>
    </row>
    <row r="75" spans="15:21">
      <c r="O75" s="305"/>
      <c r="P75" s="514"/>
      <c r="Q75" s="518"/>
      <c r="R75" s="499"/>
      <c r="S75" s="487"/>
      <c r="T75" s="499"/>
      <c r="U75" s="526"/>
    </row>
    <row r="76" spans="15:21">
      <c r="O76" s="305"/>
      <c r="P76" s="88"/>
      <c r="Q76" s="88"/>
      <c r="R76" s="88"/>
      <c r="S76" s="488"/>
      <c r="T76" s="88"/>
      <c r="U76" s="88"/>
    </row>
    <row r="77" spans="15:21">
      <c r="O77" s="208"/>
      <c r="P77" s="208"/>
      <c r="Q77" s="208"/>
      <c r="R77" s="208"/>
      <c r="S77" s="476"/>
      <c r="T77" s="208"/>
      <c r="U77" s="476"/>
    </row>
    <row r="78" spans="15:21">
      <c r="O78" s="499"/>
      <c r="P78" s="499"/>
      <c r="Q78" s="499"/>
      <c r="R78" s="499"/>
      <c r="S78" s="487"/>
      <c r="T78" s="499"/>
      <c r="U78" s="487"/>
    </row>
    <row r="79" spans="15:21">
      <c r="O79" s="499"/>
      <c r="P79" s="499"/>
      <c r="Q79" s="499"/>
      <c r="R79" s="499"/>
      <c r="S79" s="487"/>
      <c r="T79" s="499"/>
      <c r="U79" s="487"/>
    </row>
    <row r="80" spans="15:21">
      <c r="O80" s="499"/>
      <c r="P80" s="499"/>
      <c r="Q80" s="499"/>
      <c r="R80" s="499"/>
      <c r="S80" s="487"/>
      <c r="T80" s="499"/>
      <c r="U80" s="487"/>
    </row>
    <row r="81" spans="15:21">
      <c r="O81" s="499"/>
      <c r="P81" s="499"/>
      <c r="Q81" s="499"/>
      <c r="R81" s="499"/>
      <c r="S81" s="487"/>
      <c r="T81" s="499"/>
      <c r="U81" s="487"/>
    </row>
    <row r="82" spans="15:21">
      <c r="O82" s="499"/>
      <c r="P82" s="499"/>
      <c r="Q82" s="499"/>
      <c r="R82" s="499"/>
      <c r="S82" s="487"/>
      <c r="T82" s="499"/>
      <c r="U82" s="487"/>
    </row>
    <row r="83" spans="15:21">
      <c r="O83" s="499"/>
      <c r="P83" s="499"/>
      <c r="Q83" s="499"/>
      <c r="R83" s="499"/>
      <c r="S83" s="487"/>
      <c r="T83" s="499"/>
      <c r="U83" s="487"/>
    </row>
    <row r="84" spans="15:21">
      <c r="O84" s="499"/>
      <c r="P84" s="499"/>
      <c r="Q84" s="499"/>
      <c r="R84" s="499"/>
      <c r="S84" s="487"/>
      <c r="T84" s="499"/>
      <c r="U84" s="487"/>
    </row>
    <row r="85" spans="15:21">
      <c r="O85" s="499"/>
      <c r="P85" s="499"/>
      <c r="Q85" s="499"/>
      <c r="R85" s="499"/>
      <c r="S85" s="487"/>
      <c r="T85" s="499"/>
      <c r="U85" s="487"/>
    </row>
    <row r="86" spans="15:21">
      <c r="O86" s="499"/>
      <c r="P86" s="499"/>
      <c r="Q86" s="499"/>
      <c r="R86" s="499"/>
      <c r="S86" s="487"/>
      <c r="T86" s="499"/>
      <c r="U86" s="487"/>
    </row>
    <row r="87" spans="15:21">
      <c r="O87" s="499"/>
      <c r="P87" s="499"/>
      <c r="Q87" s="499"/>
      <c r="R87" s="499"/>
      <c r="S87" s="487"/>
      <c r="T87" s="499"/>
      <c r="U87" s="487"/>
    </row>
    <row r="88" spans="15:21">
      <c r="O88" s="499"/>
      <c r="P88" s="499"/>
      <c r="Q88" s="499"/>
      <c r="R88" s="499"/>
      <c r="S88" s="487"/>
      <c r="T88" s="499"/>
      <c r="U88" s="487"/>
    </row>
    <row r="89" spans="15:21">
      <c r="O89" s="499"/>
      <c r="P89" s="499"/>
      <c r="Q89" s="499"/>
      <c r="R89" s="499"/>
      <c r="S89" s="487"/>
      <c r="T89" s="499"/>
      <c r="U89" s="487"/>
    </row>
    <row r="90" spans="15:21">
      <c r="O90" s="499"/>
      <c r="P90" s="499"/>
      <c r="Q90" s="499"/>
      <c r="R90" s="499"/>
      <c r="S90" s="487"/>
      <c r="T90" s="499"/>
      <c r="U90" s="487"/>
    </row>
    <row r="91" spans="15:21">
      <c r="O91" s="499"/>
      <c r="P91" s="499"/>
      <c r="Q91" s="499"/>
      <c r="R91" s="499"/>
      <c r="S91" s="487"/>
      <c r="T91" s="499"/>
      <c r="U91" s="487"/>
    </row>
    <row r="92" spans="15:21">
      <c r="O92" s="499"/>
      <c r="P92" s="499"/>
      <c r="Q92" s="499"/>
      <c r="R92" s="499"/>
      <c r="S92" s="487"/>
      <c r="T92" s="499"/>
      <c r="U92" s="487"/>
    </row>
    <row r="93" spans="15:21">
      <c r="O93" s="499"/>
      <c r="P93" s="499"/>
      <c r="Q93" s="499"/>
      <c r="R93" s="499"/>
      <c r="S93" s="487"/>
      <c r="T93" s="499"/>
      <c r="U93" s="487"/>
    </row>
    <row r="94" spans="15:21">
      <c r="O94" s="499"/>
      <c r="P94" s="499"/>
      <c r="Q94" s="499"/>
      <c r="R94" s="499"/>
      <c r="S94" s="487"/>
      <c r="T94" s="499"/>
      <c r="U94" s="487"/>
    </row>
    <row r="95" spans="15:21">
      <c r="O95" s="499"/>
      <c r="P95" s="499"/>
      <c r="Q95" s="499"/>
      <c r="R95" s="499"/>
      <c r="S95" s="487"/>
      <c r="T95" s="499"/>
      <c r="U95" s="487"/>
    </row>
    <row r="96" spans="15:21">
      <c r="O96" s="499"/>
      <c r="P96" s="499"/>
      <c r="Q96" s="499"/>
      <c r="R96" s="499"/>
      <c r="S96" s="487"/>
      <c r="T96" s="499"/>
      <c r="U96" s="487"/>
    </row>
    <row r="97" spans="15:21">
      <c r="O97" s="499"/>
      <c r="P97" s="499"/>
      <c r="Q97" s="499"/>
      <c r="R97" s="499"/>
      <c r="S97" s="487"/>
      <c r="T97" s="499"/>
      <c r="U97" s="487"/>
    </row>
    <row r="98" spans="15:21">
      <c r="O98" s="499"/>
      <c r="P98" s="499"/>
      <c r="Q98" s="499"/>
      <c r="R98" s="499"/>
      <c r="S98" s="487"/>
      <c r="T98" s="499"/>
      <c r="U98" s="487"/>
    </row>
    <row r="99" spans="15:21">
      <c r="O99" s="499"/>
      <c r="P99" s="499"/>
      <c r="Q99" s="499"/>
      <c r="R99" s="499"/>
      <c r="S99" s="487"/>
      <c r="T99" s="499"/>
      <c r="U99" s="487"/>
    </row>
    <row r="100" spans="15:21">
      <c r="O100" s="499"/>
      <c r="P100" s="499"/>
      <c r="Q100" s="499"/>
      <c r="R100" s="499"/>
      <c r="S100" s="487"/>
      <c r="T100" s="499"/>
      <c r="U100" s="487"/>
    </row>
    <row r="101" spans="15:21">
      <c r="O101" s="499"/>
      <c r="P101" s="499"/>
      <c r="Q101" s="499"/>
      <c r="R101" s="499"/>
      <c r="S101" s="487"/>
      <c r="T101" s="499"/>
      <c r="U101" s="487"/>
    </row>
    <row r="102" spans="15:21">
      <c r="O102" s="499"/>
      <c r="P102" s="499"/>
      <c r="Q102" s="499"/>
      <c r="R102" s="499"/>
      <c r="S102" s="487"/>
      <c r="T102" s="499"/>
      <c r="U102" s="487"/>
    </row>
    <row r="103" spans="15:21">
      <c r="O103" s="499"/>
      <c r="P103" s="499"/>
      <c r="Q103" s="499"/>
      <c r="R103" s="499"/>
      <c r="S103" s="487"/>
      <c r="T103" s="499"/>
      <c r="U103" s="487"/>
    </row>
    <row r="104" spans="15:21">
      <c r="O104" s="499"/>
      <c r="P104" s="499"/>
      <c r="Q104" s="499"/>
      <c r="R104" s="499"/>
      <c r="S104" s="487"/>
      <c r="T104" s="499"/>
      <c r="U104" s="487"/>
    </row>
    <row r="105" spans="15:21">
      <c r="O105" s="499"/>
      <c r="P105" s="499"/>
      <c r="Q105" s="499"/>
      <c r="R105" s="499"/>
      <c r="S105" s="487"/>
      <c r="T105" s="499"/>
      <c r="U105" s="487"/>
    </row>
    <row r="106" spans="15:21">
      <c r="O106" s="499"/>
      <c r="P106" s="499"/>
      <c r="Q106" s="499"/>
      <c r="R106" s="499"/>
      <c r="S106" s="487"/>
      <c r="T106" s="499"/>
      <c r="U106" s="487"/>
    </row>
    <row r="107" spans="15:21">
      <c r="O107" s="499"/>
      <c r="P107" s="499"/>
      <c r="Q107" s="499"/>
      <c r="R107" s="499"/>
      <c r="S107" s="487"/>
      <c r="T107" s="499"/>
      <c r="U107" s="487"/>
    </row>
    <row r="108" spans="15:21">
      <c r="O108" s="499"/>
      <c r="P108" s="499"/>
      <c r="Q108" s="499"/>
      <c r="R108" s="499"/>
      <c r="S108" s="487"/>
      <c r="T108" s="499"/>
      <c r="U108" s="487"/>
    </row>
    <row r="109" spans="15:21">
      <c r="O109" s="499"/>
      <c r="P109" s="499"/>
      <c r="Q109" s="499"/>
      <c r="R109" s="499"/>
      <c r="S109" s="487"/>
      <c r="T109" s="499"/>
      <c r="U109" s="487"/>
    </row>
    <row r="110" spans="15:21">
      <c r="O110" s="499"/>
      <c r="P110" s="499"/>
      <c r="Q110" s="499"/>
      <c r="R110" s="499"/>
      <c r="S110" s="487"/>
      <c r="T110" s="499"/>
      <c r="U110" s="487"/>
    </row>
    <row r="111" spans="15:21">
      <c r="O111" s="499"/>
      <c r="P111" s="499"/>
      <c r="Q111" s="499"/>
      <c r="R111" s="499"/>
      <c r="S111" s="487"/>
      <c r="T111" s="499"/>
      <c r="U111" s="487"/>
    </row>
    <row r="112" spans="15:21">
      <c r="O112" s="499"/>
      <c r="P112" s="499"/>
      <c r="Q112" s="499"/>
      <c r="R112" s="499"/>
      <c r="S112" s="487"/>
      <c r="T112" s="499"/>
      <c r="U112" s="487"/>
    </row>
    <row r="113" spans="15:21">
      <c r="O113" s="499"/>
      <c r="P113" s="499"/>
      <c r="Q113" s="499"/>
      <c r="R113" s="499"/>
      <c r="S113" s="487"/>
      <c r="T113" s="499"/>
      <c r="U113" s="487"/>
    </row>
    <row r="114" spans="15:21">
      <c r="O114" s="499"/>
      <c r="P114" s="499"/>
      <c r="Q114" s="499"/>
      <c r="R114" s="499"/>
      <c r="S114" s="487"/>
      <c r="T114" s="499"/>
      <c r="U114" s="487"/>
    </row>
    <row r="115" spans="15:21">
      <c r="O115" s="499"/>
      <c r="P115" s="499"/>
      <c r="Q115" s="499"/>
      <c r="R115" s="499"/>
      <c r="S115" s="487"/>
      <c r="T115" s="499"/>
      <c r="U115" s="487"/>
    </row>
    <row r="116" spans="15:21">
      <c r="O116" s="499"/>
      <c r="P116" s="499"/>
      <c r="Q116" s="499"/>
      <c r="R116" s="499"/>
      <c r="S116" s="487"/>
      <c r="T116" s="499"/>
      <c r="U116" s="487"/>
    </row>
    <row r="117" spans="15:21">
      <c r="O117" s="499"/>
      <c r="P117" s="499"/>
      <c r="Q117" s="499"/>
      <c r="R117" s="499"/>
      <c r="S117" s="487"/>
      <c r="T117" s="499"/>
      <c r="U117" s="487"/>
    </row>
    <row r="118" spans="15:21">
      <c r="O118" s="499"/>
      <c r="P118" s="499"/>
      <c r="Q118" s="499"/>
      <c r="R118" s="499"/>
      <c r="S118" s="487"/>
      <c r="T118" s="499"/>
      <c r="U118" s="487"/>
    </row>
    <row r="119" spans="15:21">
      <c r="O119" s="499"/>
      <c r="P119" s="499"/>
      <c r="Q119" s="499"/>
      <c r="R119" s="499"/>
      <c r="S119" s="487"/>
      <c r="T119" s="499"/>
      <c r="U119" s="487"/>
    </row>
    <row r="120" spans="15:21">
      <c r="O120" s="499"/>
      <c r="P120" s="499"/>
      <c r="Q120" s="499"/>
      <c r="R120" s="499"/>
      <c r="S120" s="487"/>
      <c r="T120" s="499"/>
      <c r="U120" s="487"/>
    </row>
    <row r="121" spans="15:21">
      <c r="O121" s="499"/>
      <c r="P121" s="499"/>
      <c r="Q121" s="499"/>
      <c r="R121" s="499"/>
      <c r="S121" s="487"/>
      <c r="T121" s="499"/>
      <c r="U121" s="487"/>
    </row>
    <row r="122" spans="15:21">
      <c r="O122" s="499"/>
      <c r="P122" s="499"/>
      <c r="Q122" s="499"/>
      <c r="R122" s="499"/>
      <c r="S122" s="487"/>
      <c r="T122" s="499"/>
      <c r="U122" s="487"/>
    </row>
    <row r="123" spans="15:21">
      <c r="O123" s="499"/>
      <c r="P123" s="499"/>
      <c r="Q123" s="499"/>
      <c r="R123" s="499"/>
      <c r="S123" s="487"/>
      <c r="T123" s="499"/>
      <c r="U123" s="487"/>
    </row>
    <row r="124" spans="15:21">
      <c r="O124" s="499"/>
      <c r="P124" s="499"/>
      <c r="Q124" s="499"/>
      <c r="R124" s="499"/>
      <c r="S124" s="487"/>
      <c r="T124" s="499"/>
      <c r="U124" s="487"/>
    </row>
    <row r="125" spans="15:21">
      <c r="O125" s="499"/>
      <c r="P125" s="499"/>
      <c r="Q125" s="499"/>
      <c r="R125" s="499"/>
      <c r="S125" s="487"/>
      <c r="T125" s="499"/>
      <c r="U125" s="487"/>
    </row>
    <row r="126" spans="15:21">
      <c r="O126" s="499"/>
      <c r="P126" s="499"/>
      <c r="Q126" s="499"/>
      <c r="R126" s="499"/>
      <c r="S126" s="487"/>
      <c r="T126" s="499"/>
      <c r="U126" s="487"/>
    </row>
    <row r="127" spans="15:21">
      <c r="O127" s="499"/>
      <c r="P127" s="499"/>
      <c r="Q127" s="499"/>
      <c r="R127" s="499"/>
      <c r="S127" s="487"/>
      <c r="T127" s="499"/>
      <c r="U127" s="487"/>
    </row>
    <row r="128" spans="15:21">
      <c r="O128" s="499"/>
      <c r="P128" s="499"/>
      <c r="Q128" s="499"/>
      <c r="R128" s="499"/>
      <c r="S128" s="487"/>
      <c r="T128" s="499"/>
      <c r="U128" s="487"/>
    </row>
    <row r="129" spans="15:21">
      <c r="O129" s="499"/>
      <c r="P129" s="499"/>
      <c r="Q129" s="499"/>
      <c r="R129" s="499"/>
      <c r="S129" s="487"/>
      <c r="T129" s="499"/>
      <c r="U129" s="487"/>
    </row>
    <row r="130" spans="15:21">
      <c r="O130" s="499"/>
      <c r="P130" s="499"/>
      <c r="Q130" s="499"/>
      <c r="R130" s="499"/>
      <c r="S130" s="487"/>
      <c r="T130" s="499"/>
      <c r="U130" s="487"/>
    </row>
    <row r="131" spans="15:21">
      <c r="O131" s="499"/>
      <c r="P131" s="499"/>
      <c r="Q131" s="499"/>
      <c r="R131" s="499"/>
      <c r="S131" s="487"/>
      <c r="T131" s="499"/>
      <c r="U131" s="487"/>
    </row>
    <row r="132" spans="15:21">
      <c r="O132" s="499"/>
      <c r="P132" s="499"/>
      <c r="Q132" s="499"/>
      <c r="R132" s="499"/>
      <c r="S132" s="487"/>
      <c r="T132" s="499"/>
      <c r="U132" s="487"/>
    </row>
    <row r="133" spans="15:21">
      <c r="O133" s="499"/>
      <c r="P133" s="499"/>
      <c r="Q133" s="499"/>
      <c r="R133" s="499"/>
      <c r="S133" s="487"/>
      <c r="T133" s="499"/>
      <c r="U133" s="487"/>
    </row>
    <row r="134" spans="15:21">
      <c r="O134" s="499"/>
      <c r="P134" s="499"/>
      <c r="Q134" s="499"/>
      <c r="R134" s="499"/>
      <c r="S134" s="487"/>
      <c r="T134" s="499"/>
      <c r="U134" s="487"/>
    </row>
    <row r="135" spans="15:21">
      <c r="O135" s="499"/>
      <c r="P135" s="499"/>
      <c r="Q135" s="499"/>
      <c r="R135" s="499"/>
      <c r="S135" s="487"/>
      <c r="T135" s="499"/>
      <c r="U135" s="487"/>
    </row>
    <row r="136" spans="15:21">
      <c r="O136" s="499"/>
      <c r="P136" s="499"/>
      <c r="Q136" s="499"/>
      <c r="R136" s="499"/>
      <c r="S136" s="487"/>
      <c r="T136" s="499"/>
      <c r="U136" s="487"/>
    </row>
    <row r="137" spans="15:21">
      <c r="O137" s="499"/>
      <c r="P137" s="499"/>
      <c r="Q137" s="499"/>
      <c r="R137" s="499"/>
      <c r="S137" s="487"/>
      <c r="T137" s="499"/>
      <c r="U137" s="487"/>
    </row>
    <row r="138" spans="15:21">
      <c r="O138" s="499"/>
      <c r="P138" s="499"/>
      <c r="Q138" s="499"/>
      <c r="R138" s="499"/>
      <c r="S138" s="487"/>
      <c r="T138" s="499"/>
      <c r="U138" s="487"/>
    </row>
    <row r="139" spans="15:21">
      <c r="O139" s="499"/>
      <c r="P139" s="499"/>
      <c r="Q139" s="499"/>
      <c r="R139" s="499"/>
      <c r="S139" s="487"/>
      <c r="T139" s="499"/>
      <c r="U139" s="487"/>
    </row>
    <row r="140" spans="15:21">
      <c r="O140" s="499"/>
      <c r="P140" s="499"/>
      <c r="Q140" s="499"/>
      <c r="R140" s="499"/>
      <c r="S140" s="487"/>
      <c r="T140" s="499"/>
      <c r="U140" s="487"/>
    </row>
    <row r="141" spans="15:21">
      <c r="O141" s="499"/>
      <c r="P141" s="499"/>
      <c r="Q141" s="499"/>
      <c r="R141" s="499"/>
      <c r="S141" s="487"/>
      <c r="T141" s="499"/>
      <c r="U141" s="487"/>
    </row>
    <row r="142" spans="15:21">
      <c r="O142" s="499"/>
      <c r="P142" s="499"/>
      <c r="Q142" s="499"/>
      <c r="R142" s="499"/>
      <c r="S142" s="487"/>
      <c r="T142" s="499"/>
      <c r="U142" s="487"/>
    </row>
    <row r="143" spans="15:21">
      <c r="O143" s="499"/>
      <c r="P143" s="499"/>
      <c r="Q143" s="499"/>
      <c r="R143" s="499"/>
      <c r="S143" s="487"/>
      <c r="T143" s="499"/>
      <c r="U143" s="487"/>
    </row>
    <row r="144" spans="15:21">
      <c r="O144" s="499"/>
      <c r="P144" s="499"/>
      <c r="Q144" s="499"/>
      <c r="R144" s="499"/>
      <c r="S144" s="487"/>
      <c r="T144" s="499"/>
      <c r="U144" s="487"/>
    </row>
    <row r="145" spans="15:21">
      <c r="O145" s="499"/>
      <c r="P145" s="499"/>
      <c r="Q145" s="499"/>
      <c r="R145" s="499"/>
      <c r="S145" s="487"/>
      <c r="T145" s="499"/>
      <c r="U145" s="487"/>
    </row>
    <row r="146" spans="15:21">
      <c r="O146" s="499"/>
      <c r="P146" s="499"/>
      <c r="Q146" s="499"/>
      <c r="R146" s="499"/>
      <c r="S146" s="487"/>
      <c r="T146" s="499"/>
      <c r="U146" s="487"/>
    </row>
    <row r="147" spans="15:21">
      <c r="O147" s="499"/>
      <c r="P147" s="499"/>
      <c r="Q147" s="499"/>
      <c r="R147" s="499"/>
      <c r="S147" s="487"/>
      <c r="T147" s="499"/>
      <c r="U147" s="487"/>
    </row>
    <row r="148" spans="15:21">
      <c r="O148" s="499"/>
      <c r="P148" s="499"/>
      <c r="Q148" s="499"/>
      <c r="R148" s="499"/>
      <c r="S148" s="487"/>
      <c r="T148" s="499"/>
      <c r="U148" s="487"/>
    </row>
    <row r="149" spans="15:21">
      <c r="O149" s="499"/>
      <c r="P149" s="499"/>
      <c r="Q149" s="499"/>
      <c r="R149" s="499"/>
      <c r="S149" s="487"/>
      <c r="T149" s="499"/>
      <c r="U149" s="487"/>
    </row>
    <row r="150" spans="15:21">
      <c r="O150" s="499"/>
      <c r="P150" s="499"/>
      <c r="Q150" s="499"/>
      <c r="R150" s="499"/>
      <c r="S150" s="487"/>
      <c r="T150" s="499"/>
      <c r="U150" s="487"/>
    </row>
    <row r="151" spans="15:21">
      <c r="O151" s="499"/>
      <c r="P151" s="499"/>
      <c r="Q151" s="499"/>
      <c r="R151" s="499"/>
      <c r="S151" s="487"/>
      <c r="T151" s="499"/>
      <c r="U151" s="487"/>
    </row>
    <row r="152" spans="15:21">
      <c r="O152" s="499"/>
      <c r="P152" s="499"/>
      <c r="Q152" s="499"/>
      <c r="R152" s="499"/>
      <c r="S152" s="487"/>
      <c r="T152" s="499"/>
      <c r="U152" s="487"/>
    </row>
    <row r="153" spans="15:21">
      <c r="O153" s="499"/>
      <c r="P153" s="499"/>
      <c r="Q153" s="499"/>
      <c r="R153" s="499"/>
      <c r="S153" s="487"/>
      <c r="T153" s="499"/>
      <c r="U153" s="487"/>
    </row>
    <row r="154" spans="15:21">
      <c r="O154" s="499"/>
      <c r="P154" s="499"/>
      <c r="Q154" s="499"/>
      <c r="R154" s="499"/>
      <c r="S154" s="487"/>
      <c r="T154" s="499"/>
      <c r="U154" s="487"/>
    </row>
    <row r="155" spans="15:21">
      <c r="O155" s="499"/>
      <c r="P155" s="499"/>
      <c r="Q155" s="499"/>
      <c r="R155" s="499"/>
      <c r="S155" s="487"/>
      <c r="T155" s="499"/>
      <c r="U155" s="487"/>
    </row>
    <row r="156" spans="15:21">
      <c r="O156" s="499"/>
      <c r="P156" s="499"/>
      <c r="Q156" s="499"/>
      <c r="R156" s="499"/>
      <c r="S156" s="487"/>
      <c r="T156" s="499"/>
      <c r="U156" s="487"/>
    </row>
    <row r="157" spans="15:21">
      <c r="O157" s="499"/>
      <c r="P157" s="499"/>
      <c r="Q157" s="499"/>
      <c r="R157" s="499"/>
      <c r="S157" s="487"/>
      <c r="T157" s="499"/>
      <c r="U157" s="487"/>
    </row>
    <row r="158" spans="15:21">
      <c r="O158" s="499"/>
      <c r="P158" s="499"/>
      <c r="Q158" s="499"/>
      <c r="R158" s="499"/>
      <c r="S158" s="487"/>
      <c r="T158" s="499"/>
      <c r="U158" s="487"/>
    </row>
    <row r="159" spans="15:21">
      <c r="O159" s="499"/>
      <c r="P159" s="499"/>
      <c r="Q159" s="499"/>
      <c r="R159" s="499"/>
      <c r="S159" s="487"/>
      <c r="T159" s="499"/>
      <c r="U159" s="487"/>
    </row>
    <row r="160" spans="15:21">
      <c r="O160" s="499"/>
      <c r="P160" s="499"/>
      <c r="Q160" s="499"/>
      <c r="R160" s="499"/>
      <c r="S160" s="487"/>
      <c r="T160" s="499"/>
      <c r="U160" s="487"/>
    </row>
    <row r="161" spans="15:21">
      <c r="O161" s="499"/>
      <c r="P161" s="499"/>
      <c r="Q161" s="499"/>
      <c r="R161" s="499"/>
      <c r="S161" s="487"/>
      <c r="T161" s="499"/>
      <c r="U161" s="487"/>
    </row>
    <row r="162" spans="15:21">
      <c r="O162" s="499"/>
      <c r="P162" s="499"/>
      <c r="Q162" s="499"/>
      <c r="R162" s="499"/>
      <c r="S162" s="487"/>
      <c r="T162" s="499"/>
      <c r="U162" s="487"/>
    </row>
    <row r="163" spans="15:21">
      <c r="O163" s="499"/>
      <c r="P163" s="499"/>
      <c r="Q163" s="499"/>
      <c r="R163" s="499"/>
      <c r="S163" s="487"/>
      <c r="T163" s="499"/>
      <c r="U163" s="487"/>
    </row>
    <row r="164" spans="15:21">
      <c r="O164" s="499"/>
      <c r="P164" s="499"/>
      <c r="Q164" s="499"/>
      <c r="R164" s="499"/>
      <c r="S164" s="487"/>
      <c r="T164" s="499"/>
      <c r="U164" s="487"/>
    </row>
    <row r="165" spans="15:21">
      <c r="O165" s="499"/>
      <c r="P165" s="499"/>
      <c r="Q165" s="499"/>
      <c r="R165" s="499"/>
      <c r="S165" s="487"/>
      <c r="T165" s="499"/>
      <c r="U165" s="487"/>
    </row>
    <row r="166" spans="15:21">
      <c r="O166" s="499"/>
      <c r="P166" s="499"/>
      <c r="Q166" s="499"/>
      <c r="R166" s="499"/>
      <c r="S166" s="487"/>
      <c r="T166" s="499"/>
      <c r="U166" s="487"/>
    </row>
    <row r="167" spans="15:21">
      <c r="O167" s="499"/>
      <c r="P167" s="499"/>
      <c r="Q167" s="499"/>
      <c r="R167" s="499"/>
      <c r="S167" s="487"/>
      <c r="T167" s="499"/>
      <c r="U167" s="487"/>
    </row>
    <row r="168" spans="15:21">
      <c r="O168" s="499"/>
      <c r="P168" s="499"/>
      <c r="Q168" s="499"/>
      <c r="R168" s="499"/>
      <c r="S168" s="487"/>
      <c r="T168" s="499"/>
      <c r="U168" s="487"/>
    </row>
    <row r="169" spans="15:21">
      <c r="O169" s="499"/>
      <c r="P169" s="499"/>
      <c r="Q169" s="499"/>
      <c r="R169" s="499"/>
      <c r="S169" s="487"/>
      <c r="T169" s="499"/>
      <c r="U169" s="487"/>
    </row>
    <row r="170" spans="15:21">
      <c r="O170" s="499"/>
      <c r="P170" s="499"/>
      <c r="Q170" s="499"/>
      <c r="R170" s="499"/>
      <c r="S170" s="487"/>
      <c r="T170" s="499"/>
      <c r="U170" s="487"/>
    </row>
    <row r="171" spans="15:21">
      <c r="O171" s="499"/>
      <c r="P171" s="499"/>
      <c r="Q171" s="499"/>
      <c r="R171" s="499"/>
      <c r="S171" s="487"/>
      <c r="T171" s="499"/>
      <c r="U171" s="487"/>
    </row>
    <row r="172" spans="15:21">
      <c r="O172" s="499"/>
      <c r="P172" s="499"/>
      <c r="Q172" s="499"/>
      <c r="R172" s="499"/>
      <c r="S172" s="487"/>
      <c r="T172" s="499"/>
      <c r="U172" s="487"/>
    </row>
    <row r="173" spans="15:21">
      <c r="O173" s="499"/>
      <c r="P173" s="499"/>
      <c r="Q173" s="499"/>
      <c r="R173" s="499"/>
      <c r="S173" s="487"/>
      <c r="T173" s="499"/>
      <c r="U173" s="487"/>
    </row>
    <row r="174" spans="15:21">
      <c r="O174" s="499"/>
      <c r="P174" s="499"/>
      <c r="Q174" s="499"/>
      <c r="R174" s="499"/>
      <c r="S174" s="487"/>
      <c r="T174" s="499"/>
      <c r="U174" s="487"/>
    </row>
    <row r="175" spans="15:21">
      <c r="O175" s="499"/>
      <c r="P175" s="499"/>
      <c r="Q175" s="499"/>
      <c r="R175" s="499"/>
      <c r="S175" s="487"/>
      <c r="T175" s="499"/>
      <c r="U175" s="487"/>
    </row>
    <row r="176" spans="15:21">
      <c r="O176" s="499"/>
      <c r="P176" s="499"/>
      <c r="Q176" s="499"/>
      <c r="R176" s="499"/>
      <c r="S176" s="487"/>
      <c r="T176" s="499"/>
      <c r="U176" s="487"/>
    </row>
    <row r="177" spans="15:21">
      <c r="O177" s="499"/>
      <c r="P177" s="499"/>
      <c r="Q177" s="499"/>
      <c r="R177" s="499"/>
      <c r="S177" s="487"/>
      <c r="T177" s="499"/>
      <c r="U177" s="487"/>
    </row>
    <row r="178" spans="15:21">
      <c r="O178" s="499"/>
      <c r="P178" s="499"/>
      <c r="Q178" s="499"/>
      <c r="R178" s="499"/>
      <c r="S178" s="487"/>
      <c r="T178" s="499"/>
      <c r="U178" s="487"/>
    </row>
    <row r="179" spans="15:21">
      <c r="O179" s="499"/>
      <c r="P179" s="499"/>
      <c r="Q179" s="499"/>
      <c r="R179" s="499"/>
      <c r="S179" s="487"/>
      <c r="T179" s="499"/>
      <c r="U179" s="487"/>
    </row>
    <row r="180" spans="15:21">
      <c r="O180" s="499"/>
      <c r="P180" s="499"/>
      <c r="Q180" s="499"/>
      <c r="R180" s="499"/>
      <c r="S180" s="487"/>
      <c r="T180" s="499"/>
      <c r="U180" s="487"/>
    </row>
    <row r="181" spans="15:21">
      <c r="O181" s="499"/>
      <c r="P181" s="499"/>
      <c r="Q181" s="499"/>
      <c r="R181" s="499"/>
      <c r="S181" s="487"/>
      <c r="T181" s="499"/>
      <c r="U181" s="487"/>
    </row>
    <row r="182" spans="15:21">
      <c r="O182" s="499"/>
      <c r="P182" s="499"/>
      <c r="Q182" s="499"/>
      <c r="R182" s="499"/>
      <c r="S182" s="487"/>
      <c r="T182" s="499"/>
      <c r="U182" s="487"/>
    </row>
    <row r="183" spans="15:21">
      <c r="O183" s="499"/>
      <c r="P183" s="499"/>
      <c r="Q183" s="499"/>
      <c r="R183" s="499"/>
      <c r="S183" s="487"/>
      <c r="T183" s="499"/>
      <c r="U183" s="487"/>
    </row>
    <row r="184" spans="15:21">
      <c r="O184" s="499"/>
      <c r="P184" s="499"/>
      <c r="Q184" s="499"/>
      <c r="R184" s="499"/>
      <c r="S184" s="487"/>
      <c r="T184" s="499"/>
      <c r="U184" s="487"/>
    </row>
    <row r="185" spans="15:21">
      <c r="O185" s="499"/>
      <c r="P185" s="499"/>
      <c r="Q185" s="499"/>
      <c r="R185" s="499"/>
      <c r="S185" s="487"/>
      <c r="T185" s="499"/>
      <c r="U185" s="487"/>
    </row>
    <row r="186" spans="15:21">
      <c r="O186" s="499"/>
      <c r="P186" s="499"/>
      <c r="Q186" s="499"/>
      <c r="R186" s="499"/>
      <c r="S186" s="487"/>
      <c r="T186" s="499"/>
      <c r="U186" s="487"/>
    </row>
    <row r="187" spans="15:21">
      <c r="O187" s="499"/>
      <c r="P187" s="499"/>
      <c r="Q187" s="499"/>
      <c r="R187" s="499"/>
      <c r="S187" s="487"/>
      <c r="T187" s="499"/>
      <c r="U187" s="487"/>
    </row>
    <row r="188" spans="15:21">
      <c r="O188" s="499"/>
      <c r="P188" s="499"/>
      <c r="Q188" s="499"/>
      <c r="R188" s="499"/>
      <c r="S188" s="487"/>
      <c r="T188" s="499"/>
      <c r="U188" s="487"/>
    </row>
    <row r="189" spans="15:21">
      <c r="O189" s="499"/>
      <c r="P189" s="499"/>
      <c r="Q189" s="499"/>
      <c r="R189" s="499"/>
      <c r="S189" s="487"/>
      <c r="T189" s="499"/>
      <c r="U189" s="487"/>
    </row>
    <row r="190" spans="15:21">
      <c r="O190" s="499"/>
      <c r="P190" s="499"/>
      <c r="Q190" s="499"/>
      <c r="R190" s="499"/>
      <c r="S190" s="487"/>
      <c r="T190" s="499"/>
      <c r="U190" s="487"/>
    </row>
    <row r="191" spans="15:21">
      <c r="O191" s="499"/>
      <c r="P191" s="499"/>
      <c r="Q191" s="499"/>
      <c r="R191" s="499"/>
      <c r="S191" s="487"/>
      <c r="T191" s="499"/>
      <c r="U191" s="487"/>
    </row>
    <row r="192" spans="15:21">
      <c r="O192" s="499"/>
      <c r="P192" s="499"/>
      <c r="Q192" s="499"/>
      <c r="R192" s="499"/>
      <c r="S192" s="487"/>
      <c r="T192" s="499"/>
      <c r="U192" s="487"/>
    </row>
    <row r="193" spans="15:21">
      <c r="O193" s="499"/>
      <c r="P193" s="499"/>
      <c r="Q193" s="499"/>
      <c r="R193" s="499"/>
      <c r="S193" s="487"/>
      <c r="T193" s="499"/>
      <c r="U193" s="487"/>
    </row>
    <row r="194" spans="15:21">
      <c r="O194" s="499"/>
      <c r="P194" s="499"/>
      <c r="Q194" s="499"/>
      <c r="R194" s="499"/>
      <c r="S194" s="487"/>
      <c r="T194" s="499"/>
      <c r="U194" s="487"/>
    </row>
    <row r="195" spans="15:21">
      <c r="O195" s="499"/>
      <c r="P195" s="499"/>
      <c r="Q195" s="499"/>
      <c r="R195" s="499"/>
      <c r="S195" s="487"/>
      <c r="T195" s="499"/>
      <c r="U195" s="487"/>
    </row>
    <row r="196" spans="15:21">
      <c r="O196" s="499"/>
      <c r="P196" s="499"/>
      <c r="Q196" s="499"/>
      <c r="R196" s="499"/>
      <c r="S196" s="487"/>
      <c r="T196" s="499"/>
      <c r="U196" s="487"/>
    </row>
    <row r="197" spans="15:21">
      <c r="O197" s="499"/>
      <c r="P197" s="499"/>
      <c r="Q197" s="499"/>
      <c r="R197" s="499"/>
      <c r="S197" s="487"/>
      <c r="T197" s="499"/>
      <c r="U197" s="487"/>
    </row>
    <row r="198" spans="15:21">
      <c r="O198" s="499"/>
      <c r="P198" s="499"/>
      <c r="Q198" s="499"/>
      <c r="R198" s="499"/>
      <c r="S198" s="487"/>
      <c r="T198" s="499"/>
      <c r="U198" s="487"/>
    </row>
    <row r="199" spans="15:21">
      <c r="O199" s="499"/>
      <c r="P199" s="499"/>
      <c r="Q199" s="499"/>
      <c r="R199" s="499"/>
      <c r="S199" s="487"/>
      <c r="T199" s="499"/>
      <c r="U199" s="487"/>
    </row>
    <row r="200" spans="15:21">
      <c r="O200" s="499"/>
      <c r="P200" s="499"/>
      <c r="Q200" s="499"/>
      <c r="R200" s="499"/>
      <c r="S200" s="487"/>
      <c r="T200" s="499"/>
      <c r="U200" s="487"/>
    </row>
    <row r="201" spans="15:21">
      <c r="O201" s="499"/>
      <c r="P201" s="499"/>
      <c r="Q201" s="499"/>
      <c r="R201" s="499"/>
      <c r="S201" s="487"/>
      <c r="T201" s="499"/>
      <c r="U201" s="487"/>
    </row>
    <row r="202" spans="15:21">
      <c r="O202" s="499"/>
      <c r="P202" s="499"/>
      <c r="Q202" s="499"/>
      <c r="R202" s="499"/>
      <c r="S202" s="487"/>
      <c r="T202" s="499"/>
      <c r="U202" s="487"/>
    </row>
    <row r="203" spans="15:21">
      <c r="O203" s="499"/>
      <c r="P203" s="499"/>
      <c r="Q203" s="499"/>
      <c r="R203" s="499"/>
      <c r="S203" s="487"/>
      <c r="T203" s="499"/>
      <c r="U203" s="487"/>
    </row>
    <row r="204" spans="15:21">
      <c r="O204" s="499"/>
      <c r="P204" s="499"/>
      <c r="Q204" s="499"/>
      <c r="R204" s="499"/>
      <c r="S204" s="487"/>
      <c r="T204" s="499"/>
      <c r="U204" s="487"/>
    </row>
    <row r="205" spans="15:21">
      <c r="O205" s="499"/>
      <c r="P205" s="499"/>
      <c r="Q205" s="499"/>
      <c r="R205" s="499"/>
      <c r="S205" s="487"/>
      <c r="T205" s="499"/>
      <c r="U205" s="487"/>
    </row>
    <row r="206" spans="15:21">
      <c r="O206" s="499"/>
      <c r="P206" s="499"/>
      <c r="Q206" s="499"/>
      <c r="R206" s="499"/>
      <c r="S206" s="487"/>
      <c r="T206" s="499"/>
      <c r="U206" s="487"/>
    </row>
    <row r="207" spans="15:21">
      <c r="O207" s="499"/>
      <c r="P207" s="499"/>
      <c r="Q207" s="499"/>
      <c r="R207" s="499"/>
      <c r="S207" s="487"/>
      <c r="T207" s="499"/>
      <c r="U207" s="487"/>
    </row>
    <row r="208" spans="15:21">
      <c r="O208" s="499"/>
      <c r="P208" s="499"/>
      <c r="Q208" s="499"/>
      <c r="R208" s="499"/>
      <c r="S208" s="487"/>
      <c r="T208" s="499"/>
      <c r="U208" s="487"/>
    </row>
    <row r="209" spans="15:21">
      <c r="O209" s="499"/>
      <c r="P209" s="499"/>
      <c r="Q209" s="499"/>
      <c r="R209" s="499"/>
      <c r="S209" s="487"/>
      <c r="T209" s="499"/>
      <c r="U209" s="487"/>
    </row>
    <row r="210" spans="15:21">
      <c r="O210" s="499"/>
      <c r="P210" s="499"/>
      <c r="Q210" s="499"/>
      <c r="R210" s="499"/>
      <c r="S210" s="487"/>
      <c r="T210" s="499"/>
      <c r="U210" s="487"/>
    </row>
    <row r="211" spans="15:21">
      <c r="O211" s="499"/>
      <c r="P211" s="499"/>
      <c r="Q211" s="499"/>
      <c r="R211" s="499"/>
      <c r="S211" s="487"/>
      <c r="T211" s="499"/>
      <c r="U211" s="487"/>
    </row>
    <row r="212" spans="15:21">
      <c r="O212" s="499"/>
      <c r="P212" s="499"/>
      <c r="Q212" s="499"/>
      <c r="R212" s="499"/>
      <c r="S212" s="487"/>
      <c r="T212" s="499"/>
      <c r="U212" s="487"/>
    </row>
    <row r="213" spans="15:21">
      <c r="O213" s="499"/>
      <c r="P213" s="499"/>
      <c r="Q213" s="499"/>
      <c r="R213" s="499"/>
      <c r="S213" s="487"/>
      <c r="T213" s="499"/>
      <c r="U213" s="487"/>
    </row>
    <row r="214" spans="15:21">
      <c r="O214" s="499"/>
      <c r="P214" s="499"/>
      <c r="Q214" s="499"/>
      <c r="R214" s="499"/>
      <c r="S214" s="487"/>
      <c r="T214" s="499"/>
      <c r="U214" s="487"/>
    </row>
    <row r="215" spans="15:21">
      <c r="O215" s="499"/>
      <c r="P215" s="499"/>
      <c r="Q215" s="499"/>
      <c r="R215" s="499"/>
      <c r="S215" s="487"/>
      <c r="T215" s="499"/>
      <c r="U215" s="487"/>
    </row>
    <row r="216" spans="15:21">
      <c r="O216" s="499"/>
      <c r="P216" s="499"/>
      <c r="Q216" s="499"/>
      <c r="R216" s="499"/>
      <c r="S216" s="487"/>
      <c r="T216" s="499"/>
      <c r="U216" s="487"/>
    </row>
    <row r="217" spans="15:21">
      <c r="O217" s="499"/>
      <c r="P217" s="499"/>
      <c r="Q217" s="499"/>
      <c r="R217" s="499"/>
      <c r="S217" s="487"/>
      <c r="T217" s="499"/>
      <c r="U217" s="487"/>
    </row>
    <row r="218" spans="15:21">
      <c r="O218" s="499"/>
      <c r="P218" s="499"/>
      <c r="Q218" s="499"/>
      <c r="R218" s="499"/>
      <c r="S218" s="487"/>
      <c r="T218" s="499"/>
      <c r="U218" s="487"/>
    </row>
    <row r="219" spans="15:21">
      <c r="O219" s="499"/>
      <c r="P219" s="499"/>
      <c r="Q219" s="499"/>
      <c r="R219" s="499"/>
      <c r="S219" s="487"/>
      <c r="T219" s="499"/>
      <c r="U219" s="487"/>
    </row>
    <row r="220" spans="15:21">
      <c r="O220" s="499"/>
      <c r="P220" s="499"/>
      <c r="Q220" s="499"/>
      <c r="R220" s="499"/>
      <c r="S220" s="487"/>
      <c r="T220" s="499"/>
      <c r="U220" s="487"/>
    </row>
    <row r="221" spans="15:21">
      <c r="O221" s="499"/>
      <c r="P221" s="499"/>
      <c r="Q221" s="499"/>
      <c r="R221" s="499"/>
      <c r="S221" s="487"/>
      <c r="T221" s="499"/>
      <c r="U221" s="487"/>
    </row>
    <row r="222" spans="15:21">
      <c r="O222" s="499"/>
      <c r="P222" s="499"/>
      <c r="Q222" s="499"/>
      <c r="R222" s="499"/>
      <c r="S222" s="487"/>
      <c r="T222" s="499"/>
      <c r="U222" s="487"/>
    </row>
    <row r="223" spans="15:21">
      <c r="O223" s="499"/>
      <c r="P223" s="499"/>
      <c r="Q223" s="499"/>
      <c r="R223" s="499"/>
      <c r="S223" s="487"/>
      <c r="T223" s="499"/>
      <c r="U223" s="487"/>
    </row>
    <row r="224" spans="15:21">
      <c r="O224" s="499"/>
      <c r="P224" s="499"/>
      <c r="Q224" s="499"/>
      <c r="R224" s="499"/>
      <c r="S224" s="487"/>
      <c r="T224" s="499"/>
      <c r="U224" s="487"/>
    </row>
    <row r="225" spans="15:21">
      <c r="O225" s="499"/>
      <c r="P225" s="499"/>
      <c r="Q225" s="499"/>
      <c r="R225" s="499"/>
      <c r="S225" s="487"/>
      <c r="T225" s="499"/>
      <c r="U225" s="487"/>
    </row>
    <row r="226" spans="15:21">
      <c r="O226" s="499"/>
      <c r="P226" s="499"/>
      <c r="Q226" s="499"/>
      <c r="R226" s="499"/>
      <c r="S226" s="487"/>
      <c r="T226" s="499"/>
      <c r="U226" s="487"/>
    </row>
    <row r="227" spans="15:21">
      <c r="O227" s="499"/>
      <c r="P227" s="499"/>
      <c r="Q227" s="499"/>
      <c r="R227" s="499"/>
      <c r="S227" s="487"/>
      <c r="T227" s="499"/>
      <c r="U227" s="487"/>
    </row>
    <row r="228" spans="15:21">
      <c r="O228" s="499"/>
      <c r="P228" s="499"/>
      <c r="Q228" s="499"/>
      <c r="R228" s="499"/>
      <c r="S228" s="487"/>
      <c r="T228" s="499"/>
      <c r="U228" s="487"/>
    </row>
    <row r="229" spans="15:21">
      <c r="O229" s="499"/>
      <c r="P229" s="499"/>
      <c r="Q229" s="499"/>
      <c r="R229" s="499"/>
      <c r="S229" s="487"/>
      <c r="T229" s="499"/>
      <c r="U229" s="487"/>
    </row>
    <row r="230" spans="15:21">
      <c r="O230" s="499"/>
      <c r="P230" s="499"/>
      <c r="Q230" s="499"/>
      <c r="R230" s="499"/>
      <c r="S230" s="487"/>
      <c r="T230" s="499"/>
      <c r="U230" s="487"/>
    </row>
    <row r="231" spans="15:21">
      <c r="O231" s="499"/>
      <c r="P231" s="499"/>
      <c r="Q231" s="499"/>
      <c r="R231" s="499"/>
      <c r="S231" s="487"/>
      <c r="T231" s="499"/>
      <c r="U231" s="487"/>
    </row>
    <row r="232" spans="15:21">
      <c r="O232" s="499"/>
      <c r="P232" s="499"/>
      <c r="Q232" s="499"/>
      <c r="R232" s="499"/>
      <c r="S232" s="487"/>
      <c r="T232" s="499"/>
      <c r="U232" s="487"/>
    </row>
    <row r="233" spans="15:21">
      <c r="O233" s="499"/>
      <c r="P233" s="499"/>
      <c r="Q233" s="499"/>
      <c r="R233" s="499"/>
      <c r="S233" s="487"/>
      <c r="T233" s="499"/>
      <c r="U233" s="487"/>
    </row>
    <row r="234" spans="15:21">
      <c r="O234" s="499"/>
      <c r="P234" s="499"/>
      <c r="Q234" s="499"/>
      <c r="R234" s="499"/>
      <c r="S234" s="487"/>
      <c r="T234" s="499"/>
      <c r="U234" s="487"/>
    </row>
    <row r="235" spans="15:21">
      <c r="O235" s="499"/>
      <c r="P235" s="499"/>
      <c r="Q235" s="499"/>
      <c r="R235" s="499"/>
      <c r="S235" s="487"/>
      <c r="T235" s="499"/>
      <c r="U235" s="487"/>
    </row>
    <row r="236" spans="15:21">
      <c r="O236" s="499"/>
      <c r="P236" s="499"/>
      <c r="Q236" s="499"/>
      <c r="R236" s="499"/>
      <c r="S236" s="487"/>
      <c r="T236" s="499"/>
      <c r="U236" s="487"/>
    </row>
    <row r="237" spans="15:21">
      <c r="O237" s="499"/>
      <c r="P237" s="499"/>
      <c r="Q237" s="499"/>
      <c r="R237" s="499"/>
      <c r="S237" s="487"/>
      <c r="T237" s="499"/>
      <c r="U237" s="487"/>
    </row>
    <row r="238" spans="15:21">
      <c r="O238" s="499"/>
      <c r="P238" s="499"/>
      <c r="Q238" s="499"/>
      <c r="R238" s="499"/>
      <c r="S238" s="487"/>
      <c r="T238" s="499"/>
      <c r="U238" s="487"/>
    </row>
    <row r="239" spans="15:21">
      <c r="O239" s="499"/>
      <c r="P239" s="499"/>
      <c r="Q239" s="499"/>
      <c r="R239" s="499"/>
      <c r="S239" s="487"/>
      <c r="T239" s="499"/>
      <c r="U239" s="487"/>
    </row>
    <row r="240" spans="15:21">
      <c r="O240" s="499"/>
      <c r="P240" s="499"/>
      <c r="Q240" s="499"/>
      <c r="R240" s="499"/>
      <c r="S240" s="487"/>
      <c r="T240" s="499"/>
      <c r="U240" s="487"/>
    </row>
    <row r="241" spans="15:21">
      <c r="O241" s="499"/>
      <c r="P241" s="499"/>
      <c r="Q241" s="499"/>
      <c r="R241" s="499"/>
      <c r="S241" s="487"/>
      <c r="T241" s="499"/>
      <c r="U241" s="487"/>
    </row>
    <row r="242" spans="15:21">
      <c r="O242" s="499"/>
      <c r="P242" s="499"/>
      <c r="Q242" s="499"/>
      <c r="R242" s="499"/>
      <c r="S242" s="487"/>
      <c r="T242" s="499"/>
      <c r="U242" s="487"/>
    </row>
    <row r="243" spans="15:21">
      <c r="O243" s="499"/>
      <c r="P243" s="499"/>
      <c r="Q243" s="499"/>
      <c r="R243" s="499"/>
      <c r="S243" s="487"/>
      <c r="T243" s="499"/>
      <c r="U243" s="487"/>
    </row>
    <row r="244" spans="15:21">
      <c r="O244" s="499"/>
      <c r="P244" s="499"/>
      <c r="Q244" s="499"/>
      <c r="R244" s="499"/>
      <c r="S244" s="487"/>
      <c r="T244" s="499"/>
      <c r="U244" s="487"/>
    </row>
    <row r="245" spans="15:21">
      <c r="O245" s="499"/>
      <c r="P245" s="499"/>
      <c r="Q245" s="499"/>
      <c r="R245" s="499"/>
      <c r="S245" s="487"/>
      <c r="T245" s="499"/>
      <c r="U245" s="487"/>
    </row>
    <row r="246" spans="15:21">
      <c r="O246" s="499"/>
      <c r="P246" s="499"/>
      <c r="Q246" s="499"/>
      <c r="R246" s="499"/>
      <c r="S246" s="487"/>
      <c r="T246" s="499"/>
      <c r="U246" s="487"/>
    </row>
    <row r="247" spans="15:21">
      <c r="O247" s="499"/>
      <c r="P247" s="499"/>
      <c r="Q247" s="499"/>
      <c r="R247" s="499"/>
      <c r="S247" s="487"/>
      <c r="T247" s="499"/>
      <c r="U247" s="487"/>
    </row>
    <row r="248" spans="15:21">
      <c r="O248" s="499"/>
      <c r="P248" s="499"/>
      <c r="Q248" s="499"/>
      <c r="R248" s="499"/>
      <c r="S248" s="487"/>
      <c r="T248" s="499"/>
      <c r="U248" s="487"/>
    </row>
    <row r="249" spans="15:21">
      <c r="O249" s="499"/>
      <c r="P249" s="499"/>
      <c r="Q249" s="499"/>
      <c r="R249" s="499"/>
      <c r="S249" s="487"/>
      <c r="T249" s="499"/>
      <c r="U249" s="487"/>
    </row>
    <row r="250" spans="15:21">
      <c r="O250" s="499"/>
      <c r="P250" s="499"/>
      <c r="Q250" s="499"/>
      <c r="R250" s="499"/>
      <c r="S250" s="487"/>
      <c r="T250" s="499"/>
      <c r="U250" s="487"/>
    </row>
    <row r="251" spans="15:21">
      <c r="O251" s="499"/>
      <c r="P251" s="499"/>
      <c r="Q251" s="499"/>
      <c r="R251" s="499"/>
      <c r="S251" s="487"/>
      <c r="T251" s="499"/>
      <c r="U251" s="487"/>
    </row>
    <row r="252" spans="15:21">
      <c r="O252" s="499"/>
      <c r="P252" s="499"/>
      <c r="Q252" s="499"/>
      <c r="R252" s="499"/>
      <c r="S252" s="487"/>
      <c r="T252" s="499"/>
      <c r="U252" s="487"/>
    </row>
    <row r="253" spans="15:21">
      <c r="O253" s="499"/>
      <c r="P253" s="499"/>
      <c r="Q253" s="499"/>
      <c r="R253" s="499"/>
      <c r="S253" s="487"/>
      <c r="T253" s="499"/>
      <c r="U253" s="487"/>
    </row>
    <row r="254" spans="15:21">
      <c r="O254" s="499"/>
      <c r="P254" s="499"/>
      <c r="Q254" s="499"/>
      <c r="R254" s="499"/>
      <c r="S254" s="487"/>
      <c r="T254" s="499"/>
      <c r="U254" s="487"/>
    </row>
    <row r="255" spans="15:21">
      <c r="O255" s="499"/>
      <c r="P255" s="499"/>
      <c r="Q255" s="499"/>
      <c r="R255" s="499"/>
      <c r="S255" s="487"/>
      <c r="T255" s="499"/>
      <c r="U255" s="487"/>
    </row>
    <row r="256" spans="15:21">
      <c r="O256" s="499"/>
      <c r="P256" s="499"/>
      <c r="Q256" s="499"/>
      <c r="R256" s="499"/>
      <c r="S256" s="487"/>
      <c r="T256" s="499"/>
      <c r="U256" s="487"/>
    </row>
    <row r="257" spans="15:21">
      <c r="O257" s="499"/>
      <c r="P257" s="499"/>
      <c r="Q257" s="499"/>
      <c r="R257" s="499"/>
      <c r="S257" s="487"/>
      <c r="T257" s="499"/>
      <c r="U257" s="487"/>
    </row>
    <row r="258" spans="15:21">
      <c r="O258" s="499"/>
      <c r="P258" s="499"/>
      <c r="Q258" s="499"/>
      <c r="R258" s="499"/>
      <c r="S258" s="487"/>
      <c r="T258" s="499"/>
      <c r="U258" s="487"/>
    </row>
    <row r="259" spans="15:21">
      <c r="O259" s="499"/>
      <c r="P259" s="499"/>
      <c r="Q259" s="499"/>
      <c r="R259" s="499"/>
      <c r="S259" s="487"/>
      <c r="T259" s="499"/>
      <c r="U259" s="487"/>
    </row>
    <row r="260" spans="15:21">
      <c r="O260" s="499"/>
      <c r="P260" s="499"/>
      <c r="Q260" s="499"/>
      <c r="R260" s="499"/>
      <c r="S260" s="487"/>
      <c r="T260" s="499"/>
      <c r="U260" s="487"/>
    </row>
    <row r="261" spans="15:21">
      <c r="O261" s="499"/>
      <c r="P261" s="499"/>
      <c r="Q261" s="499"/>
      <c r="R261" s="499"/>
      <c r="S261" s="487"/>
      <c r="T261" s="499"/>
      <c r="U261" s="487"/>
    </row>
    <row r="262" spans="15:21">
      <c r="O262" s="499"/>
      <c r="P262" s="499"/>
      <c r="Q262" s="499"/>
      <c r="R262" s="499"/>
      <c r="S262" s="487"/>
      <c r="T262" s="499"/>
      <c r="U262" s="487"/>
    </row>
    <row r="263" spans="15:21">
      <c r="O263" s="499"/>
      <c r="P263" s="499"/>
      <c r="Q263" s="499"/>
      <c r="R263" s="499"/>
      <c r="S263" s="487"/>
      <c r="T263" s="499"/>
      <c r="U263" s="487"/>
    </row>
    <row r="264" spans="15:21">
      <c r="O264" s="499"/>
      <c r="P264" s="499"/>
      <c r="Q264" s="499"/>
      <c r="R264" s="499"/>
      <c r="S264" s="487"/>
      <c r="T264" s="499"/>
      <c r="U264" s="487"/>
    </row>
    <row r="265" spans="15:21">
      <c r="O265" s="499"/>
      <c r="P265" s="499"/>
      <c r="Q265" s="499"/>
      <c r="R265" s="499"/>
      <c r="S265" s="487"/>
      <c r="T265" s="499"/>
      <c r="U265" s="487"/>
    </row>
    <row r="266" spans="15:21">
      <c r="O266" s="499"/>
      <c r="P266" s="499"/>
      <c r="Q266" s="499"/>
      <c r="R266" s="499"/>
      <c r="S266" s="487"/>
      <c r="T266" s="499"/>
      <c r="U266" s="487"/>
    </row>
    <row r="267" spans="15:21">
      <c r="O267" s="499"/>
      <c r="P267" s="499"/>
      <c r="Q267" s="499"/>
      <c r="R267" s="499"/>
      <c r="S267" s="487"/>
      <c r="T267" s="499"/>
      <c r="U267" s="487"/>
    </row>
    <row r="268" spans="15:21">
      <c r="O268" s="499"/>
      <c r="P268" s="499"/>
      <c r="Q268" s="499"/>
      <c r="R268" s="499"/>
      <c r="S268" s="487"/>
      <c r="T268" s="499"/>
      <c r="U268" s="487"/>
    </row>
    <row r="269" spans="15:21">
      <c r="O269" s="499"/>
      <c r="P269" s="499"/>
      <c r="Q269" s="499"/>
      <c r="R269" s="499"/>
      <c r="S269" s="487"/>
      <c r="T269" s="499"/>
      <c r="U269" s="487"/>
    </row>
    <row r="270" spans="15:21">
      <c r="O270" s="499"/>
      <c r="P270" s="499"/>
      <c r="Q270" s="499"/>
      <c r="R270" s="499"/>
      <c r="S270" s="487"/>
      <c r="T270" s="499"/>
      <c r="U270" s="487"/>
    </row>
    <row r="271" spans="15:21">
      <c r="O271" s="499"/>
      <c r="P271" s="499"/>
      <c r="Q271" s="499"/>
      <c r="R271" s="499"/>
      <c r="S271" s="487"/>
      <c r="T271" s="499"/>
      <c r="U271" s="487"/>
    </row>
    <row r="272" spans="15:21">
      <c r="O272" s="499"/>
      <c r="P272" s="499"/>
      <c r="Q272" s="499"/>
      <c r="R272" s="499"/>
      <c r="S272" s="487"/>
      <c r="T272" s="499"/>
      <c r="U272" s="487"/>
    </row>
    <row r="273" spans="15:21">
      <c r="O273" s="499"/>
      <c r="P273" s="499"/>
      <c r="Q273" s="499"/>
      <c r="R273" s="499"/>
      <c r="S273" s="487"/>
      <c r="T273" s="499"/>
      <c r="U273" s="487"/>
    </row>
    <row r="274" spans="15:21">
      <c r="O274" s="499"/>
      <c r="P274" s="499"/>
      <c r="Q274" s="499"/>
      <c r="R274" s="499"/>
      <c r="S274" s="487"/>
      <c r="T274" s="499"/>
      <c r="U274" s="487"/>
    </row>
    <row r="275" spans="15:21">
      <c r="O275" s="499"/>
      <c r="P275" s="499"/>
      <c r="Q275" s="499"/>
      <c r="R275" s="499"/>
      <c r="S275" s="487"/>
      <c r="T275" s="499"/>
      <c r="U275" s="487"/>
    </row>
    <row r="276" spans="15:21">
      <c r="O276" s="499"/>
      <c r="P276" s="499"/>
      <c r="Q276" s="499"/>
      <c r="R276" s="499"/>
      <c r="S276" s="487"/>
      <c r="T276" s="499"/>
      <c r="U276" s="487"/>
    </row>
    <row r="277" spans="15:21">
      <c r="O277" s="499"/>
      <c r="P277" s="499"/>
      <c r="Q277" s="499"/>
      <c r="R277" s="499"/>
      <c r="S277" s="487"/>
      <c r="T277" s="499"/>
      <c r="U277" s="487"/>
    </row>
    <row r="278" spans="15:21">
      <c r="O278" s="499"/>
      <c r="P278" s="499"/>
      <c r="Q278" s="499"/>
      <c r="R278" s="499"/>
      <c r="S278" s="487"/>
      <c r="T278" s="499"/>
      <c r="U278" s="487"/>
    </row>
    <row r="279" spans="15:21">
      <c r="O279" s="499"/>
      <c r="P279" s="499"/>
      <c r="Q279" s="499"/>
      <c r="R279" s="499"/>
      <c r="S279" s="487"/>
      <c r="T279" s="499"/>
      <c r="U279" s="487"/>
    </row>
    <row r="280" spans="15:21">
      <c r="O280" s="499"/>
      <c r="P280" s="499"/>
      <c r="Q280" s="499"/>
      <c r="R280" s="499"/>
      <c r="S280" s="487"/>
      <c r="T280" s="499"/>
      <c r="U280" s="487"/>
    </row>
    <row r="281" spans="15:21">
      <c r="O281" s="499"/>
      <c r="P281" s="499"/>
      <c r="Q281" s="499"/>
      <c r="R281" s="499"/>
      <c r="S281" s="487"/>
      <c r="T281" s="499"/>
      <c r="U281" s="487"/>
    </row>
    <row r="282" spans="15:21">
      <c r="O282" s="499"/>
      <c r="P282" s="499"/>
      <c r="Q282" s="499"/>
      <c r="R282" s="499"/>
      <c r="S282" s="487"/>
      <c r="T282" s="499"/>
      <c r="U282" s="487"/>
    </row>
    <row r="283" spans="15:21">
      <c r="O283" s="499"/>
      <c r="P283" s="499"/>
      <c r="Q283" s="499"/>
      <c r="R283" s="499"/>
      <c r="S283" s="487"/>
      <c r="T283" s="499"/>
      <c r="U283" s="487"/>
    </row>
    <row r="284" spans="15:21">
      <c r="O284" s="499"/>
      <c r="P284" s="499"/>
      <c r="Q284" s="499"/>
      <c r="R284" s="499"/>
      <c r="S284" s="487"/>
      <c r="T284" s="499"/>
      <c r="U284" s="487"/>
    </row>
    <row r="285" spans="15:21">
      <c r="O285" s="499"/>
      <c r="P285" s="499"/>
      <c r="Q285" s="499"/>
      <c r="R285" s="499"/>
      <c r="S285" s="487"/>
      <c r="T285" s="499"/>
      <c r="U285" s="487"/>
    </row>
    <row r="286" spans="15:21">
      <c r="O286" s="499"/>
      <c r="P286" s="499"/>
      <c r="Q286" s="499"/>
      <c r="R286" s="499"/>
      <c r="S286" s="487"/>
      <c r="T286" s="499"/>
      <c r="U286" s="487"/>
    </row>
    <row r="287" spans="15:21">
      <c r="O287" s="499"/>
      <c r="P287" s="499"/>
      <c r="Q287" s="499"/>
      <c r="R287" s="499"/>
      <c r="S287" s="487"/>
      <c r="T287" s="499"/>
      <c r="U287" s="487"/>
    </row>
    <row r="288" spans="15:21">
      <c r="O288" s="499"/>
      <c r="P288" s="499"/>
      <c r="Q288" s="499"/>
      <c r="R288" s="499"/>
      <c r="S288" s="487"/>
      <c r="T288" s="499"/>
      <c r="U288" s="487"/>
    </row>
    <row r="289" spans="15:21">
      <c r="O289" s="499"/>
      <c r="P289" s="499"/>
      <c r="Q289" s="499"/>
      <c r="R289" s="499"/>
      <c r="S289" s="487"/>
      <c r="T289" s="499"/>
      <c r="U289" s="487"/>
    </row>
    <row r="290" spans="15:21">
      <c r="O290" s="499"/>
      <c r="P290" s="499"/>
      <c r="Q290" s="499"/>
      <c r="R290" s="499"/>
      <c r="S290" s="487"/>
      <c r="T290" s="499"/>
      <c r="U290" s="487"/>
    </row>
    <row r="291" spans="15:21">
      <c r="O291" s="499"/>
      <c r="P291" s="499"/>
      <c r="Q291" s="499"/>
      <c r="R291" s="499"/>
      <c r="S291" s="487"/>
      <c r="T291" s="499"/>
      <c r="U291" s="487"/>
    </row>
    <row r="292" spans="15:21">
      <c r="O292" s="499"/>
      <c r="P292" s="499"/>
      <c r="Q292" s="499"/>
      <c r="R292" s="499"/>
      <c r="S292" s="487"/>
      <c r="T292" s="499"/>
      <c r="U292" s="487"/>
    </row>
    <row r="293" spans="15:21">
      <c r="O293" s="499"/>
      <c r="P293" s="499"/>
      <c r="Q293" s="499"/>
      <c r="R293" s="499"/>
      <c r="S293" s="487"/>
      <c r="T293" s="499"/>
      <c r="U293" s="487"/>
    </row>
    <row r="294" spans="15:21">
      <c r="O294" s="499"/>
      <c r="P294" s="499"/>
      <c r="Q294" s="499"/>
      <c r="R294" s="499"/>
      <c r="S294" s="487"/>
      <c r="T294" s="499"/>
      <c r="U294" s="487"/>
    </row>
    <row r="295" spans="15:21">
      <c r="O295" s="499"/>
      <c r="P295" s="499"/>
      <c r="Q295" s="499"/>
      <c r="R295" s="499"/>
      <c r="S295" s="487"/>
      <c r="T295" s="499"/>
      <c r="U295" s="487"/>
    </row>
    <row r="296" spans="15:21">
      <c r="O296" s="499"/>
      <c r="P296" s="499"/>
      <c r="Q296" s="499"/>
      <c r="R296" s="499"/>
      <c r="S296" s="487"/>
      <c r="T296" s="499"/>
      <c r="U296" s="487"/>
    </row>
    <row r="297" spans="15:21">
      <c r="O297" s="499"/>
      <c r="P297" s="499"/>
      <c r="Q297" s="499"/>
      <c r="R297" s="499"/>
      <c r="S297" s="487"/>
      <c r="T297" s="499"/>
      <c r="U297" s="487"/>
    </row>
    <row r="298" spans="15:21">
      <c r="O298" s="499"/>
      <c r="P298" s="499"/>
      <c r="Q298" s="499"/>
      <c r="R298" s="499"/>
      <c r="S298" s="487"/>
      <c r="T298" s="499"/>
      <c r="U298" s="487"/>
    </row>
    <row r="299" spans="15:21">
      <c r="O299" s="499"/>
      <c r="P299" s="499"/>
      <c r="Q299" s="499"/>
      <c r="R299" s="499"/>
      <c r="S299" s="487"/>
      <c r="T299" s="499"/>
      <c r="U299" s="487"/>
    </row>
    <row r="300" spans="15:21">
      <c r="O300" s="499"/>
      <c r="P300" s="499"/>
      <c r="Q300" s="499"/>
      <c r="R300" s="499"/>
      <c r="S300" s="487"/>
      <c r="T300" s="499"/>
      <c r="U300" s="487"/>
    </row>
    <row r="301" spans="15:21">
      <c r="O301" s="499"/>
      <c r="P301" s="499"/>
      <c r="Q301" s="499"/>
      <c r="R301" s="499"/>
      <c r="S301" s="487"/>
      <c r="T301" s="499"/>
      <c r="U301" s="487"/>
    </row>
    <row r="302" spans="15:21">
      <c r="O302" s="499"/>
      <c r="P302" s="499"/>
      <c r="Q302" s="499"/>
      <c r="R302" s="499"/>
      <c r="S302" s="487"/>
      <c r="T302" s="499"/>
      <c r="U302" s="487"/>
    </row>
    <row r="303" spans="15:21">
      <c r="O303" s="499"/>
      <c r="P303" s="499"/>
      <c r="Q303" s="499"/>
      <c r="R303" s="499"/>
      <c r="S303" s="487"/>
      <c r="T303" s="499"/>
      <c r="U303" s="487"/>
    </row>
    <row r="304" spans="15:21">
      <c r="O304" s="499"/>
      <c r="P304" s="499"/>
      <c r="Q304" s="499"/>
      <c r="R304" s="499"/>
      <c r="S304" s="487"/>
      <c r="T304" s="499"/>
      <c r="U304" s="487"/>
    </row>
    <row r="305" spans="15:21">
      <c r="O305" s="499"/>
      <c r="P305" s="499"/>
      <c r="Q305" s="499"/>
      <c r="R305" s="499"/>
      <c r="S305" s="487"/>
      <c r="T305" s="499"/>
      <c r="U305" s="487"/>
    </row>
    <row r="306" spans="15:21">
      <c r="O306" s="499"/>
      <c r="P306" s="499"/>
      <c r="Q306" s="499"/>
      <c r="R306" s="499"/>
      <c r="S306" s="487"/>
      <c r="T306" s="499"/>
      <c r="U306" s="487"/>
    </row>
    <row r="307" spans="15:21">
      <c r="O307" s="499"/>
      <c r="P307" s="499"/>
      <c r="Q307" s="499"/>
      <c r="R307" s="499"/>
      <c r="S307" s="487"/>
      <c r="T307" s="499"/>
      <c r="U307" s="487"/>
    </row>
    <row r="308" spans="15:21">
      <c r="O308" s="499"/>
      <c r="P308" s="499"/>
      <c r="Q308" s="499"/>
      <c r="R308" s="499"/>
      <c r="S308" s="487"/>
      <c r="T308" s="499"/>
      <c r="U308" s="487"/>
    </row>
    <row r="309" spans="15:21">
      <c r="O309" s="499"/>
      <c r="P309" s="499"/>
      <c r="Q309" s="499"/>
      <c r="R309" s="499"/>
      <c r="S309" s="487"/>
      <c r="T309" s="499"/>
      <c r="U309" s="487"/>
    </row>
    <row r="310" spans="15:21">
      <c r="O310" s="499"/>
      <c r="P310" s="499"/>
      <c r="Q310" s="499"/>
      <c r="R310" s="499"/>
      <c r="S310" s="487"/>
      <c r="T310" s="499"/>
      <c r="U310" s="487"/>
    </row>
    <row r="311" spans="15:21">
      <c r="O311" s="499"/>
      <c r="P311" s="499"/>
      <c r="Q311" s="499"/>
      <c r="R311" s="499"/>
      <c r="S311" s="487"/>
      <c r="T311" s="499"/>
      <c r="U311" s="487"/>
    </row>
    <row r="312" spans="15:21">
      <c r="O312" s="499"/>
      <c r="P312" s="499"/>
      <c r="Q312" s="499"/>
      <c r="R312" s="499"/>
      <c r="S312" s="487"/>
      <c r="T312" s="499"/>
      <c r="U312" s="487"/>
    </row>
    <row r="313" spans="15:21">
      <c r="O313" s="499"/>
      <c r="P313" s="499"/>
      <c r="Q313" s="499"/>
      <c r="R313" s="499"/>
      <c r="S313" s="487"/>
      <c r="T313" s="499"/>
      <c r="U313" s="487"/>
    </row>
    <row r="314" spans="15:21">
      <c r="O314" s="499"/>
      <c r="P314" s="499"/>
      <c r="Q314" s="499"/>
      <c r="R314" s="499"/>
      <c r="S314" s="487"/>
      <c r="T314" s="499"/>
      <c r="U314" s="487"/>
    </row>
    <row r="315" spans="15:21">
      <c r="O315" s="499"/>
      <c r="P315" s="499"/>
      <c r="Q315" s="499"/>
      <c r="R315" s="499"/>
      <c r="S315" s="487"/>
      <c r="T315" s="499"/>
      <c r="U315" s="487"/>
    </row>
    <row r="316" spans="15:21">
      <c r="O316" s="499"/>
      <c r="P316" s="499"/>
      <c r="Q316" s="499"/>
      <c r="R316" s="499"/>
      <c r="S316" s="487"/>
      <c r="T316" s="499"/>
      <c r="U316" s="487"/>
    </row>
    <row r="317" spans="15:21">
      <c r="O317" s="499"/>
      <c r="P317" s="499"/>
      <c r="Q317" s="499"/>
      <c r="R317" s="499"/>
      <c r="S317" s="487"/>
      <c r="T317" s="499"/>
      <c r="U317" s="487"/>
    </row>
    <row r="318" spans="15:21">
      <c r="O318" s="499"/>
      <c r="P318" s="499"/>
      <c r="Q318" s="499"/>
      <c r="R318" s="499"/>
      <c r="S318" s="487"/>
      <c r="T318" s="499"/>
      <c r="U318" s="487"/>
    </row>
    <row r="319" spans="15:21">
      <c r="O319" s="499"/>
      <c r="P319" s="499"/>
      <c r="Q319" s="499"/>
      <c r="R319" s="499"/>
      <c r="S319" s="487"/>
      <c r="T319" s="499"/>
      <c r="U319" s="487"/>
    </row>
    <row r="320" spans="15:21">
      <c r="O320" s="499"/>
      <c r="P320" s="499"/>
      <c r="Q320" s="499"/>
      <c r="R320" s="499"/>
      <c r="S320" s="487"/>
      <c r="T320" s="499"/>
      <c r="U320" s="487"/>
    </row>
    <row r="321" spans="15:21">
      <c r="O321" s="499"/>
      <c r="P321" s="499"/>
      <c r="Q321" s="499"/>
      <c r="R321" s="499"/>
      <c r="S321" s="487"/>
      <c r="T321" s="499"/>
      <c r="U321" s="487"/>
    </row>
    <row r="322" spans="15:21">
      <c r="O322" s="499"/>
      <c r="P322" s="499"/>
      <c r="Q322" s="499"/>
      <c r="R322" s="499"/>
      <c r="S322" s="487"/>
      <c r="T322" s="499"/>
      <c r="U322" s="487"/>
    </row>
    <row r="323" spans="15:21">
      <c r="O323" s="499"/>
      <c r="P323" s="499"/>
      <c r="Q323" s="499"/>
      <c r="R323" s="499"/>
      <c r="S323" s="487"/>
      <c r="T323" s="499"/>
      <c r="U323" s="487"/>
    </row>
    <row r="324" spans="15:21">
      <c r="O324" s="499"/>
      <c r="P324" s="499"/>
      <c r="Q324" s="499"/>
      <c r="R324" s="499"/>
      <c r="S324" s="487"/>
      <c r="T324" s="499"/>
      <c r="U324" s="487"/>
    </row>
    <row r="325" spans="15:21">
      <c r="O325" s="499"/>
      <c r="P325" s="499"/>
      <c r="Q325" s="499"/>
      <c r="R325" s="499"/>
      <c r="S325" s="487"/>
      <c r="T325" s="499"/>
      <c r="U325" s="487"/>
    </row>
    <row r="326" spans="15:21">
      <c r="O326" s="499"/>
      <c r="P326" s="499"/>
      <c r="Q326" s="499"/>
      <c r="R326" s="499"/>
      <c r="S326" s="487"/>
      <c r="T326" s="499"/>
      <c r="U326" s="487"/>
    </row>
    <row r="327" spans="15:21">
      <c r="O327" s="499"/>
      <c r="P327" s="499"/>
      <c r="Q327" s="499"/>
      <c r="R327" s="499"/>
      <c r="S327" s="487"/>
      <c r="T327" s="499"/>
      <c r="U327" s="487"/>
    </row>
    <row r="328" spans="15:21">
      <c r="O328" s="499"/>
      <c r="P328" s="499"/>
      <c r="Q328" s="499"/>
      <c r="R328" s="499"/>
      <c r="S328" s="487"/>
      <c r="T328" s="499"/>
      <c r="U328" s="487"/>
    </row>
    <row r="329" spans="15:21">
      <c r="O329" s="499"/>
      <c r="P329" s="499"/>
      <c r="Q329" s="499"/>
      <c r="R329" s="499"/>
      <c r="S329" s="487"/>
      <c r="T329" s="499"/>
      <c r="U329" s="487"/>
    </row>
    <row r="330" spans="15:21">
      <c r="O330" s="499"/>
      <c r="P330" s="499"/>
      <c r="Q330" s="499"/>
      <c r="R330" s="499"/>
      <c r="S330" s="487"/>
      <c r="T330" s="499"/>
      <c r="U330" s="487"/>
    </row>
    <row r="331" spans="15:21">
      <c r="O331" s="499"/>
      <c r="P331" s="499"/>
      <c r="Q331" s="499"/>
      <c r="R331" s="499"/>
      <c r="S331" s="487"/>
      <c r="T331" s="499"/>
      <c r="U331" s="487"/>
    </row>
    <row r="332" spans="15:21">
      <c r="O332" s="499"/>
      <c r="P332" s="499"/>
      <c r="Q332" s="499"/>
      <c r="R332" s="499"/>
      <c r="S332" s="487"/>
      <c r="T332" s="499"/>
      <c r="U332" s="487"/>
    </row>
    <row r="333" spans="15:21">
      <c r="O333" s="499"/>
      <c r="P333" s="499"/>
      <c r="Q333" s="499"/>
      <c r="R333" s="499"/>
      <c r="S333" s="487"/>
      <c r="T333" s="499"/>
      <c r="U333" s="487"/>
    </row>
    <row r="334" spans="15:21">
      <c r="O334" s="499"/>
      <c r="P334" s="499"/>
      <c r="Q334" s="499"/>
      <c r="R334" s="499"/>
      <c r="S334" s="487"/>
      <c r="T334" s="499"/>
      <c r="U334" s="487"/>
    </row>
    <row r="335" spans="15:21">
      <c r="O335" s="499"/>
      <c r="P335" s="499"/>
      <c r="Q335" s="499"/>
      <c r="R335" s="499"/>
      <c r="S335" s="487"/>
      <c r="T335" s="499"/>
      <c r="U335" s="487"/>
    </row>
    <row r="336" spans="15:21">
      <c r="O336" s="499"/>
      <c r="P336" s="499"/>
      <c r="Q336" s="499"/>
      <c r="R336" s="499"/>
      <c r="S336" s="487"/>
      <c r="T336" s="499"/>
      <c r="U336" s="487"/>
    </row>
    <row r="337" spans="15:21">
      <c r="O337" s="499"/>
      <c r="P337" s="499"/>
      <c r="Q337" s="499"/>
      <c r="R337" s="499"/>
      <c r="S337" s="487"/>
      <c r="T337" s="499"/>
      <c r="U337" s="487"/>
    </row>
    <row r="338" spans="15:21">
      <c r="O338" s="499"/>
      <c r="P338" s="499"/>
      <c r="Q338" s="499"/>
      <c r="R338" s="499"/>
      <c r="S338" s="487"/>
      <c r="T338" s="499"/>
      <c r="U338" s="487"/>
    </row>
    <row r="339" spans="15:21">
      <c r="O339" s="499"/>
      <c r="P339" s="499"/>
      <c r="Q339" s="499"/>
      <c r="R339" s="499"/>
      <c r="S339" s="487"/>
      <c r="T339" s="499"/>
      <c r="U339" s="487"/>
    </row>
    <row r="340" spans="15:21">
      <c r="O340" s="499"/>
      <c r="P340" s="499"/>
      <c r="Q340" s="499"/>
      <c r="R340" s="499"/>
      <c r="S340" s="487"/>
      <c r="T340" s="499"/>
      <c r="U340" s="487"/>
    </row>
    <row r="341" spans="15:21">
      <c r="O341" s="499"/>
      <c r="P341" s="499"/>
      <c r="Q341" s="499"/>
      <c r="R341" s="499"/>
      <c r="S341" s="487"/>
      <c r="T341" s="499"/>
      <c r="U341" s="487"/>
    </row>
    <row r="342" spans="15:21">
      <c r="O342" s="499"/>
      <c r="P342" s="499"/>
      <c r="Q342" s="499"/>
      <c r="R342" s="499"/>
      <c r="S342" s="487"/>
      <c r="T342" s="499"/>
      <c r="U342" s="487"/>
    </row>
    <row r="343" spans="15:21">
      <c r="O343" s="499"/>
      <c r="P343" s="499"/>
      <c r="Q343" s="499"/>
      <c r="R343" s="499"/>
      <c r="S343" s="487"/>
      <c r="T343" s="499"/>
      <c r="U343" s="487"/>
    </row>
    <row r="344" spans="15:21">
      <c r="O344" s="499"/>
      <c r="P344" s="499"/>
      <c r="Q344" s="499"/>
      <c r="R344" s="499"/>
      <c r="S344" s="487"/>
      <c r="T344" s="499"/>
      <c r="U344" s="487"/>
    </row>
    <row r="345" spans="15:21">
      <c r="O345" s="499"/>
      <c r="P345" s="499"/>
      <c r="Q345" s="499"/>
      <c r="R345" s="499"/>
      <c r="S345" s="487"/>
      <c r="T345" s="499"/>
      <c r="U345" s="487"/>
    </row>
    <row r="346" spans="15:21">
      <c r="O346" s="499"/>
      <c r="P346" s="499"/>
      <c r="Q346" s="499"/>
      <c r="R346" s="499"/>
      <c r="S346" s="487"/>
      <c r="T346" s="499"/>
      <c r="U346" s="487"/>
    </row>
    <row r="347" spans="15:21">
      <c r="O347" s="499"/>
      <c r="P347" s="499"/>
      <c r="Q347" s="499"/>
      <c r="R347" s="499"/>
      <c r="S347" s="487"/>
      <c r="T347" s="499"/>
      <c r="U347" s="487"/>
    </row>
    <row r="348" spans="15:21">
      <c r="O348" s="499"/>
      <c r="P348" s="499"/>
      <c r="Q348" s="499"/>
      <c r="R348" s="499"/>
      <c r="S348" s="487"/>
      <c r="T348" s="499"/>
      <c r="U348" s="487"/>
    </row>
    <row r="349" spans="15:21">
      <c r="O349" s="499"/>
      <c r="P349" s="499"/>
      <c r="Q349" s="499"/>
      <c r="R349" s="499"/>
      <c r="S349" s="487"/>
      <c r="T349" s="499"/>
      <c r="U349" s="487"/>
    </row>
    <row r="350" spans="15:21">
      <c r="O350" s="499"/>
      <c r="P350" s="499"/>
      <c r="Q350" s="499"/>
      <c r="R350" s="499"/>
      <c r="S350" s="487"/>
      <c r="T350" s="499"/>
      <c r="U350" s="487"/>
    </row>
    <row r="351" spans="15:21">
      <c r="O351" s="499"/>
      <c r="P351" s="499"/>
      <c r="Q351" s="499"/>
      <c r="R351" s="499"/>
      <c r="S351" s="487"/>
      <c r="T351" s="499"/>
      <c r="U351" s="487"/>
    </row>
    <row r="352" spans="15:21">
      <c r="O352" s="499"/>
      <c r="P352" s="499"/>
      <c r="Q352" s="499"/>
      <c r="R352" s="499"/>
      <c r="S352" s="487"/>
      <c r="T352" s="499"/>
      <c r="U352" s="487"/>
    </row>
    <row r="353" spans="15:21">
      <c r="O353" s="499"/>
      <c r="P353" s="499"/>
      <c r="Q353" s="499"/>
      <c r="R353" s="499"/>
      <c r="S353" s="487"/>
      <c r="T353" s="499"/>
      <c r="U353" s="487"/>
    </row>
    <row r="354" spans="15:21">
      <c r="O354" s="499"/>
      <c r="P354" s="499"/>
      <c r="Q354" s="499"/>
      <c r="R354" s="499"/>
      <c r="S354" s="487"/>
      <c r="T354" s="499"/>
      <c r="U354" s="487"/>
    </row>
    <row r="355" spans="15:21">
      <c r="O355" s="499"/>
      <c r="P355" s="499"/>
      <c r="Q355" s="499"/>
      <c r="R355" s="499"/>
      <c r="S355" s="487"/>
      <c r="T355" s="499"/>
      <c r="U355" s="487"/>
    </row>
    <row r="356" spans="15:21">
      <c r="O356" s="499"/>
      <c r="P356" s="499"/>
      <c r="Q356" s="499"/>
      <c r="R356" s="499"/>
      <c r="S356" s="487"/>
      <c r="T356" s="499"/>
      <c r="U356" s="487"/>
    </row>
    <row r="357" spans="15:21">
      <c r="O357" s="499"/>
      <c r="P357" s="499"/>
      <c r="Q357" s="499"/>
      <c r="R357" s="499"/>
      <c r="S357" s="487"/>
      <c r="T357" s="499"/>
      <c r="U357" s="487"/>
    </row>
    <row r="358" spans="15:21">
      <c r="O358" s="499"/>
      <c r="P358" s="499"/>
      <c r="Q358" s="499"/>
      <c r="R358" s="499"/>
      <c r="S358" s="487"/>
      <c r="T358" s="499"/>
      <c r="U358" s="487"/>
    </row>
    <row r="359" spans="15:21">
      <c r="O359" s="499"/>
      <c r="P359" s="499"/>
      <c r="Q359" s="499"/>
      <c r="R359" s="499"/>
      <c r="S359" s="487"/>
      <c r="T359" s="499"/>
      <c r="U359" s="487"/>
    </row>
    <row r="360" spans="15:21">
      <c r="O360" s="499"/>
      <c r="P360" s="499"/>
      <c r="Q360" s="499"/>
      <c r="R360" s="499"/>
      <c r="S360" s="487"/>
      <c r="T360" s="499"/>
      <c r="U360" s="487"/>
    </row>
    <row r="361" spans="15:21">
      <c r="O361" s="499"/>
      <c r="P361" s="499"/>
      <c r="Q361" s="499"/>
      <c r="R361" s="499"/>
      <c r="S361" s="487"/>
      <c r="T361" s="499"/>
      <c r="U361" s="487"/>
    </row>
    <row r="362" spans="15:21">
      <c r="O362" s="499"/>
      <c r="P362" s="499"/>
      <c r="Q362" s="499"/>
      <c r="R362" s="499"/>
      <c r="S362" s="487"/>
      <c r="T362" s="499"/>
      <c r="U362" s="487"/>
    </row>
    <row r="363" spans="15:21">
      <c r="O363" s="499"/>
      <c r="P363" s="499"/>
      <c r="Q363" s="499"/>
      <c r="R363" s="499"/>
      <c r="S363" s="487"/>
      <c r="T363" s="499"/>
      <c r="U363" s="487"/>
    </row>
    <row r="364" spans="15:21">
      <c r="O364" s="499"/>
      <c r="P364" s="499"/>
      <c r="Q364" s="499"/>
      <c r="R364" s="499"/>
      <c r="S364" s="487"/>
      <c r="T364" s="499"/>
      <c r="U364" s="487"/>
    </row>
    <row r="365" spans="15:21">
      <c r="O365" s="499"/>
      <c r="P365" s="499"/>
      <c r="Q365" s="499"/>
      <c r="R365" s="499"/>
      <c r="S365" s="487"/>
      <c r="T365" s="499"/>
      <c r="U365" s="487"/>
    </row>
    <row r="366" spans="15:21">
      <c r="O366" s="499"/>
      <c r="P366" s="499"/>
      <c r="Q366" s="499"/>
      <c r="R366" s="499"/>
      <c r="S366" s="487"/>
      <c r="T366" s="499"/>
      <c r="U366" s="487"/>
    </row>
    <row r="367" spans="15:21">
      <c r="O367" s="499"/>
      <c r="P367" s="499"/>
      <c r="Q367" s="499"/>
      <c r="R367" s="499"/>
      <c r="S367" s="487"/>
      <c r="T367" s="499"/>
      <c r="U367" s="487"/>
    </row>
    <row r="368" spans="15:21">
      <c r="O368" s="499"/>
      <c r="P368" s="499"/>
      <c r="Q368" s="499"/>
      <c r="R368" s="499"/>
      <c r="S368" s="487"/>
      <c r="T368" s="499"/>
      <c r="U368" s="487"/>
    </row>
    <row r="369" spans="15:21">
      <c r="O369" s="499"/>
      <c r="P369" s="499"/>
      <c r="Q369" s="499"/>
      <c r="R369" s="499"/>
      <c r="S369" s="487"/>
      <c r="T369" s="499"/>
      <c r="U369" s="487"/>
    </row>
    <row r="370" spans="15:21">
      <c r="O370" s="499"/>
      <c r="P370" s="499"/>
      <c r="Q370" s="499"/>
      <c r="R370" s="499"/>
      <c r="S370" s="487"/>
      <c r="T370" s="499"/>
      <c r="U370" s="487"/>
    </row>
    <row r="371" spans="15:21">
      <c r="O371" s="499"/>
      <c r="P371" s="499"/>
      <c r="Q371" s="499"/>
      <c r="R371" s="499"/>
      <c r="S371" s="487"/>
      <c r="T371" s="499"/>
      <c r="U371" s="487"/>
    </row>
    <row r="372" spans="15:21">
      <c r="O372" s="499"/>
      <c r="P372" s="499"/>
      <c r="Q372" s="499"/>
      <c r="R372" s="499"/>
      <c r="S372" s="487"/>
      <c r="T372" s="499"/>
      <c r="U372" s="487"/>
    </row>
    <row r="373" spans="15:21">
      <c r="O373" s="499"/>
      <c r="P373" s="499"/>
      <c r="Q373" s="499"/>
      <c r="R373" s="499"/>
      <c r="S373" s="487"/>
      <c r="T373" s="499"/>
      <c r="U373" s="487"/>
    </row>
    <row r="374" spans="15:21">
      <c r="O374" s="499"/>
      <c r="P374" s="499"/>
      <c r="Q374" s="499"/>
      <c r="R374" s="499"/>
      <c r="S374" s="487"/>
      <c r="T374" s="499"/>
      <c r="U374" s="487"/>
    </row>
    <row r="375" spans="15:21">
      <c r="O375" s="499"/>
      <c r="P375" s="499"/>
      <c r="Q375" s="499"/>
      <c r="R375" s="499"/>
      <c r="S375" s="487"/>
      <c r="T375" s="499"/>
      <c r="U375" s="487"/>
    </row>
    <row r="376" spans="15:21">
      <c r="O376" s="499"/>
      <c r="P376" s="499"/>
      <c r="Q376" s="499"/>
      <c r="R376" s="499"/>
      <c r="S376" s="487"/>
      <c r="T376" s="499"/>
      <c r="U376" s="487"/>
    </row>
    <row r="377" spans="15:21">
      <c r="O377" s="499"/>
      <c r="P377" s="499"/>
      <c r="Q377" s="499"/>
      <c r="R377" s="499"/>
      <c r="S377" s="487"/>
      <c r="T377" s="499"/>
      <c r="U377" s="487"/>
    </row>
    <row r="378" spans="15:21">
      <c r="O378" s="499"/>
      <c r="P378" s="499"/>
      <c r="Q378" s="499"/>
      <c r="R378" s="499"/>
      <c r="S378" s="487"/>
      <c r="T378" s="499"/>
      <c r="U378" s="487"/>
    </row>
    <row r="379" spans="15:21">
      <c r="O379" s="499"/>
      <c r="P379" s="499"/>
      <c r="Q379" s="499"/>
      <c r="R379" s="499"/>
      <c r="S379" s="487"/>
      <c r="T379" s="499"/>
      <c r="U379" s="487"/>
    </row>
    <row r="380" spans="15:21">
      <c r="O380" s="499"/>
      <c r="P380" s="499"/>
      <c r="Q380" s="499"/>
      <c r="R380" s="499"/>
      <c r="S380" s="487"/>
      <c r="T380" s="499"/>
      <c r="U380" s="487"/>
    </row>
    <row r="381" spans="15:21">
      <c r="O381" s="499"/>
      <c r="P381" s="499"/>
      <c r="Q381" s="499"/>
      <c r="R381" s="499"/>
      <c r="S381" s="487"/>
      <c r="T381" s="499"/>
      <c r="U381" s="487"/>
    </row>
    <row r="382" spans="15:21">
      <c r="O382" s="499"/>
      <c r="P382" s="499"/>
      <c r="Q382" s="499"/>
      <c r="R382" s="499"/>
      <c r="S382" s="487"/>
      <c r="T382" s="499"/>
      <c r="U382" s="487"/>
    </row>
    <row r="383" spans="15:21">
      <c r="O383" s="499"/>
      <c r="P383" s="499"/>
      <c r="Q383" s="499"/>
      <c r="R383" s="499"/>
      <c r="S383" s="487"/>
      <c r="T383" s="499"/>
      <c r="U383" s="487"/>
    </row>
    <row r="384" spans="15:21">
      <c r="O384" s="499"/>
      <c r="P384" s="499"/>
      <c r="Q384" s="499"/>
      <c r="R384" s="499"/>
      <c r="S384" s="487"/>
      <c r="T384" s="499"/>
      <c r="U384" s="487"/>
    </row>
    <row r="385" spans="15:21">
      <c r="O385" s="499"/>
      <c r="P385" s="499"/>
      <c r="Q385" s="499"/>
      <c r="R385" s="499"/>
      <c r="S385" s="487"/>
      <c r="T385" s="499"/>
      <c r="U385" s="487"/>
    </row>
    <row r="386" spans="15:21">
      <c r="O386" s="499"/>
      <c r="P386" s="499"/>
      <c r="Q386" s="499"/>
      <c r="R386" s="499"/>
      <c r="S386" s="487"/>
      <c r="T386" s="499"/>
      <c r="U386" s="487"/>
    </row>
    <row r="387" spans="15:21">
      <c r="O387" s="499"/>
      <c r="P387" s="499"/>
      <c r="Q387" s="499"/>
      <c r="R387" s="499"/>
      <c r="S387" s="487"/>
      <c r="T387" s="499"/>
      <c r="U387" s="487"/>
    </row>
    <row r="388" spans="15:21">
      <c r="O388" s="499"/>
      <c r="P388" s="499"/>
      <c r="Q388" s="499"/>
      <c r="R388" s="499"/>
      <c r="S388" s="487"/>
      <c r="T388" s="499"/>
      <c r="U388" s="487"/>
    </row>
    <row r="389" spans="15:21">
      <c r="O389" s="499"/>
      <c r="P389" s="499"/>
      <c r="Q389" s="499"/>
      <c r="R389" s="499"/>
      <c r="S389" s="487"/>
      <c r="T389" s="499"/>
      <c r="U389" s="487"/>
    </row>
    <row r="390" spans="15:21">
      <c r="O390" s="499"/>
      <c r="P390" s="499"/>
      <c r="Q390" s="499"/>
      <c r="R390" s="499"/>
      <c r="S390" s="487"/>
      <c r="T390" s="499"/>
      <c r="U390" s="487"/>
    </row>
    <row r="391" spans="15:21">
      <c r="O391" s="499"/>
      <c r="P391" s="499"/>
      <c r="Q391" s="499"/>
      <c r="R391" s="499"/>
      <c r="S391" s="487"/>
      <c r="T391" s="499"/>
      <c r="U391" s="487"/>
    </row>
    <row r="392" spans="15:21">
      <c r="O392" s="499"/>
      <c r="P392" s="499"/>
      <c r="Q392" s="499"/>
      <c r="R392" s="499"/>
      <c r="S392" s="487"/>
      <c r="T392" s="499"/>
      <c r="U392" s="487"/>
    </row>
    <row r="393" spans="15:21">
      <c r="O393" s="499"/>
      <c r="P393" s="499"/>
      <c r="Q393" s="499"/>
      <c r="R393" s="499"/>
      <c r="S393" s="487"/>
      <c r="T393" s="499"/>
      <c r="U393" s="487"/>
    </row>
    <row r="394" spans="15:21">
      <c r="O394" s="499"/>
      <c r="P394" s="499"/>
      <c r="Q394" s="499"/>
      <c r="R394" s="499"/>
      <c r="S394" s="487"/>
      <c r="T394" s="499"/>
      <c r="U394" s="487"/>
    </row>
    <row r="395" spans="15:21">
      <c r="O395" s="499"/>
      <c r="P395" s="499"/>
      <c r="Q395" s="499"/>
      <c r="R395" s="499"/>
      <c r="S395" s="487"/>
      <c r="T395" s="499"/>
      <c r="U395" s="487"/>
    </row>
    <row r="396" spans="15:21">
      <c r="O396" s="499"/>
      <c r="P396" s="499"/>
      <c r="Q396" s="499"/>
      <c r="R396" s="499"/>
      <c r="S396" s="487"/>
      <c r="T396" s="499"/>
      <c r="U396" s="487"/>
    </row>
    <row r="397" spans="15:21">
      <c r="O397" s="499"/>
      <c r="P397" s="499"/>
      <c r="Q397" s="499"/>
      <c r="R397" s="499"/>
      <c r="S397" s="487"/>
      <c r="T397" s="499"/>
      <c r="U397" s="487"/>
    </row>
    <row r="398" spans="15:21">
      <c r="O398" s="499"/>
      <c r="P398" s="499"/>
      <c r="Q398" s="499"/>
      <c r="R398" s="499"/>
      <c r="S398" s="487"/>
      <c r="T398" s="499"/>
      <c r="U398" s="487"/>
    </row>
    <row r="399" spans="15:21">
      <c r="O399" s="499"/>
      <c r="P399" s="499"/>
      <c r="Q399" s="499"/>
      <c r="R399" s="499"/>
      <c r="S399" s="487"/>
      <c r="T399" s="499"/>
      <c r="U399" s="487"/>
    </row>
    <row r="400" spans="15:21">
      <c r="O400" s="499"/>
      <c r="P400" s="499"/>
      <c r="Q400" s="499"/>
      <c r="R400" s="499"/>
      <c r="S400" s="487"/>
      <c r="T400" s="499"/>
      <c r="U400" s="487"/>
    </row>
    <row r="401" spans="15:21">
      <c r="O401" s="499"/>
      <c r="P401" s="499"/>
      <c r="Q401" s="499"/>
      <c r="R401" s="499"/>
      <c r="S401" s="487"/>
      <c r="T401" s="499"/>
      <c r="U401" s="487"/>
    </row>
    <row r="402" spans="15:21">
      <c r="O402" s="499"/>
      <c r="P402" s="499"/>
      <c r="Q402" s="499"/>
      <c r="R402" s="499"/>
      <c r="S402" s="487"/>
      <c r="T402" s="499"/>
      <c r="U402" s="487"/>
    </row>
    <row r="403" spans="15:21">
      <c r="O403" s="499"/>
      <c r="P403" s="499"/>
      <c r="Q403" s="499"/>
      <c r="R403" s="499"/>
      <c r="S403" s="487"/>
      <c r="T403" s="499"/>
      <c r="U403" s="487"/>
    </row>
    <row r="404" spans="15:21">
      <c r="O404" s="499"/>
      <c r="P404" s="499"/>
      <c r="Q404" s="499"/>
      <c r="R404" s="499"/>
      <c r="S404" s="487"/>
      <c r="T404" s="499"/>
      <c r="U404" s="487"/>
    </row>
    <row r="405" spans="15:21">
      <c r="O405" s="499"/>
      <c r="P405" s="499"/>
      <c r="Q405" s="499"/>
      <c r="R405" s="499"/>
      <c r="S405" s="487"/>
      <c r="T405" s="499"/>
      <c r="U405" s="487"/>
    </row>
    <row r="406" spans="15:21">
      <c r="O406" s="499"/>
      <c r="P406" s="499"/>
      <c r="Q406" s="499"/>
      <c r="R406" s="499"/>
      <c r="S406" s="487"/>
      <c r="T406" s="499"/>
      <c r="U406" s="487"/>
    </row>
    <row r="407" spans="15:21">
      <c r="O407" s="499"/>
      <c r="P407" s="499"/>
      <c r="Q407" s="499"/>
      <c r="R407" s="499"/>
      <c r="S407" s="487"/>
      <c r="T407" s="499"/>
      <c r="U407" s="487"/>
    </row>
    <row r="408" spans="15:21">
      <c r="O408" s="499"/>
      <c r="P408" s="499"/>
      <c r="Q408" s="499"/>
      <c r="R408" s="499"/>
      <c r="S408" s="487"/>
      <c r="T408" s="499"/>
      <c r="U408" s="487"/>
    </row>
    <row r="409" spans="15:21">
      <c r="O409" s="499"/>
      <c r="P409" s="499"/>
      <c r="Q409" s="499"/>
      <c r="R409" s="499"/>
      <c r="S409" s="487"/>
      <c r="T409" s="499"/>
      <c r="U409" s="487"/>
    </row>
    <row r="410" spans="15:21">
      <c r="O410" s="499"/>
      <c r="P410" s="499"/>
      <c r="Q410" s="499"/>
      <c r="R410" s="499"/>
      <c r="S410" s="487"/>
      <c r="T410" s="499"/>
      <c r="U410" s="487"/>
    </row>
    <row r="411" spans="15:21">
      <c r="O411" s="499"/>
      <c r="P411" s="499"/>
      <c r="Q411" s="499"/>
      <c r="R411" s="499"/>
      <c r="S411" s="487"/>
      <c r="T411" s="499"/>
      <c r="U411" s="487"/>
    </row>
    <row r="412" spans="15:21">
      <c r="O412" s="499"/>
      <c r="P412" s="499"/>
      <c r="Q412" s="499"/>
      <c r="R412" s="499"/>
      <c r="S412" s="487"/>
      <c r="T412" s="499"/>
      <c r="U412" s="487"/>
    </row>
    <row r="413" spans="15:21">
      <c r="O413" s="499"/>
      <c r="P413" s="499"/>
      <c r="Q413" s="499"/>
      <c r="R413" s="499"/>
      <c r="S413" s="487"/>
      <c r="T413" s="499"/>
      <c r="U413" s="487"/>
    </row>
    <row r="414" spans="15:21">
      <c r="O414" s="499"/>
      <c r="P414" s="499"/>
      <c r="Q414" s="499"/>
      <c r="R414" s="499"/>
      <c r="S414" s="487"/>
      <c r="T414" s="499"/>
      <c r="U414" s="487"/>
    </row>
    <row r="415" spans="15:21">
      <c r="O415" s="499"/>
      <c r="P415" s="499"/>
      <c r="Q415" s="499"/>
      <c r="R415" s="499"/>
      <c r="S415" s="487"/>
      <c r="T415" s="499"/>
      <c r="U415" s="487"/>
    </row>
    <row r="416" spans="15:21">
      <c r="O416" s="499"/>
      <c r="P416" s="499"/>
      <c r="Q416" s="499"/>
      <c r="R416" s="499"/>
      <c r="S416" s="487"/>
      <c r="T416" s="499"/>
      <c r="U416" s="487"/>
    </row>
    <row r="417" spans="15:21">
      <c r="O417" s="499"/>
      <c r="P417" s="499"/>
      <c r="Q417" s="499"/>
      <c r="R417" s="499"/>
      <c r="S417" s="487"/>
      <c r="T417" s="499"/>
      <c r="U417" s="487"/>
    </row>
    <row r="418" spans="15:21">
      <c r="O418" s="499"/>
      <c r="P418" s="499"/>
      <c r="Q418" s="499"/>
      <c r="R418" s="499"/>
      <c r="S418" s="487"/>
      <c r="T418" s="499"/>
      <c r="U418" s="487"/>
    </row>
    <row r="419" spans="15:21">
      <c r="O419" s="499"/>
      <c r="P419" s="499"/>
      <c r="Q419" s="499"/>
      <c r="R419" s="499"/>
      <c r="S419" s="487"/>
      <c r="T419" s="499"/>
      <c r="U419" s="487"/>
    </row>
    <row r="420" spans="15:21">
      <c r="O420" s="499"/>
      <c r="P420" s="499"/>
      <c r="Q420" s="499"/>
      <c r="R420" s="499"/>
      <c r="S420" s="487"/>
      <c r="T420" s="499"/>
      <c r="U420" s="487"/>
    </row>
    <row r="421" spans="15:21">
      <c r="O421" s="499"/>
      <c r="P421" s="499"/>
      <c r="Q421" s="499"/>
      <c r="R421" s="499"/>
      <c r="S421" s="487"/>
      <c r="T421" s="499"/>
      <c r="U421" s="487"/>
    </row>
    <row r="422" spans="15:21">
      <c r="O422" s="499"/>
      <c r="P422" s="499"/>
      <c r="Q422" s="499"/>
      <c r="R422" s="499"/>
      <c r="S422" s="487"/>
      <c r="T422" s="499"/>
      <c r="U422" s="487"/>
    </row>
    <row r="423" spans="15:21">
      <c r="O423" s="499"/>
      <c r="P423" s="499"/>
      <c r="Q423" s="499"/>
      <c r="R423" s="499"/>
      <c r="S423" s="487"/>
      <c r="T423" s="499"/>
      <c r="U423" s="487"/>
    </row>
    <row r="424" spans="15:21">
      <c r="O424" s="499"/>
      <c r="P424" s="499"/>
      <c r="Q424" s="499"/>
      <c r="R424" s="499"/>
      <c r="S424" s="487"/>
      <c r="T424" s="499"/>
      <c r="U424" s="487"/>
    </row>
    <row r="425" spans="15:21">
      <c r="O425" s="499"/>
      <c r="P425" s="499"/>
      <c r="Q425" s="499"/>
      <c r="R425" s="499"/>
      <c r="S425" s="487"/>
      <c r="T425" s="499"/>
      <c r="U425" s="487"/>
    </row>
    <row r="426" spans="15:21">
      <c r="O426" s="499"/>
      <c r="P426" s="499"/>
      <c r="Q426" s="499"/>
      <c r="R426" s="499"/>
      <c r="S426" s="487"/>
      <c r="T426" s="499"/>
      <c r="U426" s="487"/>
    </row>
    <row r="427" spans="15:21">
      <c r="O427" s="499"/>
      <c r="P427" s="499"/>
      <c r="Q427" s="499"/>
      <c r="R427" s="499"/>
      <c r="S427" s="487"/>
      <c r="T427" s="499"/>
      <c r="U427" s="487"/>
    </row>
    <row r="428" spans="15:21">
      <c r="O428" s="499"/>
      <c r="P428" s="499"/>
      <c r="Q428" s="499"/>
      <c r="R428" s="499"/>
      <c r="S428" s="487"/>
      <c r="T428" s="499"/>
      <c r="U428" s="487"/>
    </row>
    <row r="429" spans="15:21">
      <c r="O429" s="499"/>
      <c r="P429" s="499"/>
      <c r="Q429" s="499"/>
      <c r="R429" s="499"/>
      <c r="S429" s="487"/>
      <c r="T429" s="499"/>
      <c r="U429" s="487"/>
    </row>
    <row r="430" spans="15:21">
      <c r="O430" s="499"/>
      <c r="P430" s="499"/>
      <c r="Q430" s="499"/>
      <c r="R430" s="499"/>
      <c r="S430" s="487"/>
      <c r="T430" s="499"/>
      <c r="U430" s="487"/>
    </row>
    <row r="431" spans="15:21">
      <c r="O431" s="499"/>
      <c r="P431" s="499"/>
      <c r="Q431" s="499"/>
      <c r="R431" s="499"/>
      <c r="S431" s="487"/>
      <c r="T431" s="499"/>
      <c r="U431" s="487"/>
    </row>
    <row r="432" spans="15:21">
      <c r="O432" s="499"/>
      <c r="P432" s="499"/>
      <c r="Q432" s="499"/>
      <c r="R432" s="499"/>
      <c r="S432" s="487"/>
      <c r="T432" s="499"/>
      <c r="U432" s="487"/>
    </row>
    <row r="433" spans="15:21">
      <c r="O433" s="499"/>
      <c r="P433" s="499"/>
      <c r="Q433" s="499"/>
      <c r="R433" s="499"/>
      <c r="S433" s="487"/>
      <c r="T433" s="499"/>
      <c r="U433" s="487"/>
    </row>
    <row r="434" spans="15:21">
      <c r="O434" s="499"/>
      <c r="P434" s="499"/>
      <c r="Q434" s="499"/>
      <c r="R434" s="499"/>
      <c r="S434" s="487"/>
      <c r="T434" s="499"/>
      <c r="U434" s="487"/>
    </row>
    <row r="435" spans="15:21">
      <c r="O435" s="499"/>
      <c r="P435" s="499"/>
      <c r="Q435" s="499"/>
      <c r="R435" s="499"/>
      <c r="S435" s="487"/>
      <c r="T435" s="499"/>
      <c r="U435" s="487"/>
    </row>
    <row r="436" spans="15:21">
      <c r="O436" s="499"/>
      <c r="P436" s="499"/>
      <c r="Q436" s="499"/>
      <c r="R436" s="499"/>
      <c r="S436" s="487"/>
      <c r="T436" s="499"/>
      <c r="U436" s="487"/>
    </row>
    <row r="437" spans="15:21">
      <c r="O437" s="499"/>
      <c r="P437" s="499"/>
      <c r="Q437" s="499"/>
      <c r="R437" s="499"/>
      <c r="S437" s="487"/>
      <c r="T437" s="499"/>
      <c r="U437" s="487"/>
    </row>
    <row r="438" spans="15:21">
      <c r="O438" s="499"/>
      <c r="P438" s="499"/>
      <c r="Q438" s="499"/>
      <c r="R438" s="499"/>
      <c r="S438" s="487"/>
      <c r="T438" s="499"/>
      <c r="U438" s="487"/>
    </row>
    <row r="439" spans="15:21">
      <c r="O439" s="499"/>
      <c r="P439" s="499"/>
      <c r="Q439" s="499"/>
      <c r="R439" s="499"/>
      <c r="S439" s="487"/>
      <c r="T439" s="499"/>
      <c r="U439" s="487"/>
    </row>
    <row r="440" spans="15:21">
      <c r="O440" s="499"/>
      <c r="P440" s="499"/>
      <c r="Q440" s="499"/>
      <c r="R440" s="499"/>
      <c r="S440" s="487"/>
      <c r="T440" s="499"/>
      <c r="U440" s="487"/>
    </row>
    <row r="441" spans="15:21">
      <c r="O441" s="499"/>
      <c r="P441" s="499"/>
      <c r="Q441" s="499"/>
      <c r="R441" s="499"/>
      <c r="S441" s="487"/>
      <c r="T441" s="499"/>
      <c r="U441" s="487"/>
    </row>
    <row r="442" spans="15:21">
      <c r="O442" s="499"/>
      <c r="P442" s="499"/>
      <c r="Q442" s="499"/>
      <c r="R442" s="499"/>
      <c r="S442" s="487"/>
      <c r="T442" s="499"/>
      <c r="U442" s="487"/>
    </row>
    <row r="443" spans="15:21">
      <c r="O443" s="499"/>
      <c r="P443" s="499"/>
      <c r="Q443" s="499"/>
      <c r="R443" s="499"/>
      <c r="S443" s="487"/>
      <c r="T443" s="499"/>
      <c r="U443" s="487"/>
    </row>
    <row r="444" spans="15:21">
      <c r="O444" s="499"/>
      <c r="P444" s="499"/>
      <c r="Q444" s="499"/>
      <c r="R444" s="499"/>
      <c r="S444" s="487"/>
      <c r="T444" s="499"/>
      <c r="U444" s="487"/>
    </row>
    <row r="445" spans="15:21">
      <c r="O445" s="499"/>
      <c r="P445" s="499"/>
      <c r="Q445" s="499"/>
      <c r="R445" s="499"/>
      <c r="S445" s="487"/>
      <c r="T445" s="499"/>
      <c r="U445" s="487"/>
    </row>
    <row r="446" spans="15:21">
      <c r="O446" s="499"/>
      <c r="P446" s="499"/>
      <c r="Q446" s="499"/>
      <c r="R446" s="499"/>
      <c r="S446" s="487"/>
      <c r="T446" s="499"/>
      <c r="U446" s="487"/>
    </row>
    <row r="447" spans="15:21">
      <c r="O447" s="499"/>
      <c r="P447" s="499"/>
      <c r="Q447" s="499"/>
      <c r="R447" s="499"/>
      <c r="S447" s="487"/>
      <c r="T447" s="499"/>
      <c r="U447" s="487"/>
    </row>
    <row r="448" spans="15:21">
      <c r="O448" s="499"/>
      <c r="P448" s="499"/>
      <c r="Q448" s="499"/>
      <c r="R448" s="499"/>
      <c r="S448" s="487"/>
      <c r="T448" s="499"/>
      <c r="U448" s="487"/>
    </row>
    <row r="449" spans="15:21">
      <c r="O449" s="499"/>
      <c r="P449" s="499"/>
      <c r="Q449" s="499"/>
      <c r="R449" s="499"/>
      <c r="S449" s="487"/>
      <c r="T449" s="499"/>
      <c r="U449" s="487"/>
    </row>
    <row r="450" spans="15:21">
      <c r="O450" s="499"/>
      <c r="P450" s="499"/>
      <c r="Q450" s="499"/>
      <c r="R450" s="499"/>
      <c r="S450" s="487"/>
      <c r="T450" s="499"/>
      <c r="U450" s="487"/>
    </row>
    <row r="451" spans="15:21">
      <c r="O451" s="499"/>
      <c r="P451" s="499"/>
      <c r="Q451" s="499"/>
      <c r="R451" s="499"/>
      <c r="S451" s="487"/>
      <c r="T451" s="499"/>
      <c r="U451" s="487"/>
    </row>
    <row r="452" spans="15:21">
      <c r="O452" s="499"/>
      <c r="P452" s="499"/>
      <c r="Q452" s="499"/>
      <c r="R452" s="499"/>
      <c r="S452" s="487"/>
      <c r="T452" s="499"/>
      <c r="U452" s="487"/>
    </row>
    <row r="453" spans="15:21">
      <c r="O453" s="499"/>
      <c r="P453" s="499"/>
      <c r="Q453" s="499"/>
      <c r="R453" s="499"/>
      <c r="S453" s="487"/>
      <c r="T453" s="499"/>
      <c r="U453" s="487"/>
    </row>
    <row r="454" spans="15:21">
      <c r="O454" s="499"/>
      <c r="P454" s="499"/>
      <c r="Q454" s="499"/>
      <c r="R454" s="499"/>
      <c r="S454" s="487"/>
      <c r="T454" s="499"/>
      <c r="U454" s="487"/>
    </row>
    <row r="455" spans="15:21">
      <c r="O455" s="499"/>
      <c r="P455" s="499"/>
      <c r="Q455" s="499"/>
      <c r="R455" s="499"/>
      <c r="S455" s="487"/>
      <c r="T455" s="499"/>
      <c r="U455" s="487"/>
    </row>
    <row r="456" spans="15:21">
      <c r="O456" s="499"/>
      <c r="P456" s="499"/>
      <c r="Q456" s="499"/>
      <c r="R456" s="499"/>
      <c r="S456" s="487"/>
      <c r="T456" s="499"/>
      <c r="U456" s="487"/>
    </row>
    <row r="457" spans="15:21">
      <c r="O457" s="499"/>
      <c r="P457" s="499"/>
      <c r="Q457" s="499"/>
      <c r="R457" s="499"/>
      <c r="S457" s="487"/>
      <c r="T457" s="499"/>
      <c r="U457" s="487"/>
    </row>
    <row r="458" spans="15:21">
      <c r="O458" s="499"/>
      <c r="P458" s="499"/>
      <c r="Q458" s="499"/>
      <c r="R458" s="499"/>
      <c r="S458" s="487"/>
      <c r="T458" s="499"/>
      <c r="U458" s="487"/>
    </row>
    <row r="459" spans="15:21">
      <c r="O459" s="499"/>
      <c r="P459" s="499"/>
      <c r="Q459" s="499"/>
      <c r="R459" s="499"/>
      <c r="S459" s="487"/>
      <c r="T459" s="499"/>
      <c r="U459" s="487"/>
    </row>
    <row r="460" spans="15:21">
      <c r="O460" s="499"/>
      <c r="P460" s="499"/>
      <c r="Q460" s="499"/>
      <c r="R460" s="499"/>
      <c r="S460" s="487"/>
      <c r="T460" s="499"/>
      <c r="U460" s="487"/>
    </row>
    <row r="461" spans="15:21">
      <c r="O461" s="499"/>
      <c r="P461" s="499"/>
      <c r="Q461" s="499"/>
      <c r="R461" s="499"/>
      <c r="S461" s="487"/>
      <c r="T461" s="499"/>
      <c r="U461" s="487"/>
    </row>
    <row r="462" spans="15:21">
      <c r="O462" s="499"/>
      <c r="P462" s="499"/>
      <c r="Q462" s="499"/>
      <c r="R462" s="499"/>
      <c r="S462" s="487"/>
      <c r="T462" s="499"/>
      <c r="U462" s="487"/>
    </row>
    <row r="463" spans="15:21">
      <c r="O463" s="499"/>
      <c r="P463" s="499"/>
      <c r="Q463" s="499"/>
      <c r="R463" s="499"/>
      <c r="S463" s="487"/>
      <c r="T463" s="499"/>
      <c r="U463" s="487"/>
    </row>
    <row r="464" spans="15:21">
      <c r="O464" s="499"/>
      <c r="P464" s="499"/>
      <c r="Q464" s="499"/>
      <c r="R464" s="499"/>
      <c r="S464" s="487"/>
      <c r="T464" s="499"/>
      <c r="U464" s="487"/>
    </row>
    <row r="465" spans="15:21">
      <c r="O465" s="499"/>
      <c r="P465" s="499"/>
      <c r="Q465" s="499"/>
      <c r="R465" s="499"/>
      <c r="S465" s="487"/>
      <c r="T465" s="499"/>
      <c r="U465" s="487"/>
    </row>
    <row r="466" spans="15:21">
      <c r="O466" s="499"/>
      <c r="P466" s="499"/>
      <c r="Q466" s="499"/>
      <c r="R466" s="499"/>
      <c r="S466" s="487"/>
      <c r="T466" s="499"/>
      <c r="U466" s="487"/>
    </row>
    <row r="467" spans="15:21">
      <c r="O467" s="499"/>
      <c r="P467" s="499"/>
      <c r="Q467" s="499"/>
      <c r="R467" s="499"/>
      <c r="S467" s="487"/>
      <c r="T467" s="499"/>
      <c r="U467" s="487"/>
    </row>
    <row r="468" spans="15:21">
      <c r="O468" s="499"/>
      <c r="P468" s="499"/>
      <c r="Q468" s="499"/>
      <c r="R468" s="499"/>
      <c r="S468" s="487"/>
      <c r="T468" s="499"/>
      <c r="U468" s="487"/>
    </row>
    <row r="469" spans="15:21">
      <c r="O469" s="499"/>
      <c r="P469" s="499"/>
      <c r="Q469" s="499"/>
      <c r="R469" s="499"/>
      <c r="S469" s="487"/>
      <c r="T469" s="499"/>
      <c r="U469" s="487"/>
    </row>
    <row r="470" spans="15:21">
      <c r="O470" s="499"/>
      <c r="P470" s="499"/>
      <c r="Q470" s="499"/>
      <c r="R470" s="499"/>
      <c r="S470" s="487"/>
      <c r="T470" s="499"/>
      <c r="U470" s="487"/>
    </row>
    <row r="471" spans="15:21">
      <c r="O471" s="499"/>
      <c r="P471" s="499"/>
      <c r="Q471" s="499"/>
      <c r="R471" s="499"/>
      <c r="S471" s="487"/>
      <c r="T471" s="499"/>
      <c r="U471" s="487"/>
    </row>
    <row r="472" spans="15:21">
      <c r="O472" s="499"/>
      <c r="P472" s="499"/>
      <c r="Q472" s="499"/>
      <c r="R472" s="499"/>
      <c r="S472" s="487"/>
      <c r="T472" s="499"/>
      <c r="U472" s="487"/>
    </row>
    <row r="473" spans="15:21">
      <c r="O473" s="499"/>
      <c r="P473" s="499"/>
      <c r="Q473" s="499"/>
      <c r="R473" s="499"/>
      <c r="S473" s="487"/>
      <c r="T473" s="499"/>
      <c r="U473" s="487"/>
    </row>
    <row r="474" spans="15:21">
      <c r="O474" s="499"/>
      <c r="P474" s="499"/>
      <c r="Q474" s="499"/>
      <c r="R474" s="499"/>
      <c r="S474" s="487"/>
      <c r="T474" s="499"/>
      <c r="U474" s="487"/>
    </row>
    <row r="475" spans="15:21">
      <c r="O475" s="499"/>
      <c r="P475" s="499"/>
      <c r="Q475" s="499"/>
      <c r="R475" s="499"/>
      <c r="S475" s="487"/>
      <c r="T475" s="499"/>
      <c r="U475" s="487"/>
    </row>
    <row r="476" spans="15:21">
      <c r="O476" s="499"/>
      <c r="P476" s="499"/>
      <c r="Q476" s="499"/>
      <c r="R476" s="499"/>
      <c r="S476" s="487"/>
      <c r="T476" s="499"/>
      <c r="U476" s="487"/>
    </row>
    <row r="477" spans="15:21">
      <c r="O477" s="499"/>
      <c r="P477" s="499"/>
      <c r="Q477" s="499"/>
      <c r="R477" s="499"/>
      <c r="S477" s="487"/>
      <c r="T477" s="499"/>
      <c r="U477" s="487"/>
    </row>
    <row r="478" spans="15:21">
      <c r="O478" s="499"/>
      <c r="P478" s="499"/>
      <c r="Q478" s="499"/>
      <c r="R478" s="499"/>
      <c r="S478" s="487"/>
      <c r="T478" s="499"/>
      <c r="U478" s="487"/>
    </row>
    <row r="479" spans="15:21">
      <c r="O479" s="499"/>
      <c r="P479" s="499"/>
      <c r="Q479" s="499"/>
      <c r="R479" s="499"/>
      <c r="S479" s="487"/>
      <c r="T479" s="499"/>
      <c r="U479" s="487"/>
    </row>
    <row r="480" spans="15:21">
      <c r="O480" s="499"/>
      <c r="P480" s="499"/>
      <c r="Q480" s="499"/>
      <c r="R480" s="499"/>
      <c r="S480" s="487"/>
      <c r="T480" s="499"/>
      <c r="U480" s="487"/>
    </row>
    <row r="481" spans="15:21">
      <c r="O481" s="499"/>
      <c r="P481" s="499"/>
      <c r="Q481" s="499"/>
      <c r="R481" s="499"/>
      <c r="S481" s="487"/>
      <c r="T481" s="499"/>
      <c r="U481" s="487"/>
    </row>
    <row r="482" spans="15:21">
      <c r="O482" s="499"/>
      <c r="P482" s="499"/>
      <c r="Q482" s="499"/>
      <c r="R482" s="499"/>
      <c r="S482" s="487"/>
      <c r="T482" s="499"/>
      <c r="U482" s="487"/>
    </row>
    <row r="483" spans="15:21">
      <c r="O483" s="499"/>
      <c r="P483" s="499"/>
      <c r="Q483" s="499"/>
      <c r="R483" s="499"/>
      <c r="S483" s="487"/>
      <c r="T483" s="499"/>
      <c r="U483" s="487"/>
    </row>
    <row r="484" spans="15:21">
      <c r="O484" s="499"/>
      <c r="P484" s="499"/>
      <c r="Q484" s="499"/>
      <c r="R484" s="499"/>
      <c r="S484" s="487"/>
      <c r="T484" s="499"/>
      <c r="U484" s="487"/>
    </row>
    <row r="485" spans="15:21">
      <c r="O485" s="499"/>
      <c r="P485" s="499"/>
      <c r="Q485" s="499"/>
      <c r="R485" s="499"/>
      <c r="S485" s="487"/>
      <c r="T485" s="499"/>
      <c r="U485" s="487"/>
    </row>
    <row r="486" spans="15:21">
      <c r="O486" s="499"/>
      <c r="P486" s="499"/>
      <c r="Q486" s="499"/>
      <c r="R486" s="499"/>
      <c r="S486" s="487"/>
      <c r="T486" s="499"/>
      <c r="U486" s="487"/>
    </row>
    <row r="487" spans="15:21">
      <c r="O487" s="499"/>
      <c r="P487" s="499"/>
      <c r="Q487" s="499"/>
      <c r="R487" s="499"/>
      <c r="S487" s="487"/>
      <c r="T487" s="499"/>
      <c r="U487" s="487"/>
    </row>
    <row r="488" spans="15:21">
      <c r="O488" s="499"/>
      <c r="P488" s="499"/>
      <c r="Q488" s="499"/>
      <c r="R488" s="499"/>
      <c r="S488" s="487"/>
      <c r="T488" s="499"/>
      <c r="U488" s="487"/>
    </row>
    <row r="489" spans="15:21">
      <c r="O489" s="499"/>
      <c r="P489" s="499"/>
      <c r="Q489" s="499"/>
      <c r="R489" s="499"/>
      <c r="S489" s="487"/>
      <c r="T489" s="499"/>
      <c r="U489" s="487"/>
    </row>
    <row r="490" spans="15:21">
      <c r="O490" s="499"/>
      <c r="P490" s="499"/>
      <c r="Q490" s="499"/>
      <c r="R490" s="499"/>
      <c r="S490" s="487"/>
      <c r="T490" s="499"/>
      <c r="U490" s="487"/>
    </row>
    <row r="491" spans="15:21">
      <c r="O491" s="499"/>
      <c r="P491" s="499"/>
      <c r="Q491" s="499"/>
      <c r="R491" s="499"/>
      <c r="S491" s="487"/>
      <c r="T491" s="499"/>
      <c r="U491" s="487"/>
    </row>
    <row r="492" spans="15:21">
      <c r="O492" s="499"/>
      <c r="P492" s="499"/>
      <c r="Q492" s="499"/>
      <c r="R492" s="499"/>
      <c r="S492" s="487"/>
      <c r="T492" s="499"/>
      <c r="U492" s="487"/>
    </row>
    <row r="493" spans="15:21">
      <c r="O493" s="499"/>
      <c r="P493" s="499"/>
      <c r="Q493" s="499"/>
      <c r="R493" s="499"/>
      <c r="S493" s="487"/>
      <c r="T493" s="499"/>
      <c r="U493" s="487"/>
    </row>
    <row r="494" spans="15:21">
      <c r="O494" s="499"/>
      <c r="P494" s="499"/>
      <c r="Q494" s="499"/>
      <c r="R494" s="499"/>
      <c r="S494" s="487"/>
      <c r="T494" s="499"/>
      <c r="U494" s="487"/>
    </row>
    <row r="495" spans="15:21">
      <c r="O495" s="499"/>
      <c r="P495" s="499"/>
      <c r="Q495" s="499"/>
      <c r="R495" s="499"/>
      <c r="S495" s="487"/>
      <c r="T495" s="499"/>
      <c r="U495" s="487"/>
    </row>
    <row r="496" spans="15:21">
      <c r="O496" s="499"/>
      <c r="P496" s="499"/>
      <c r="Q496" s="499"/>
      <c r="R496" s="499"/>
      <c r="S496" s="487"/>
      <c r="T496" s="499"/>
      <c r="U496" s="487"/>
    </row>
    <row r="497" spans="15:21">
      <c r="O497" s="499"/>
      <c r="P497" s="499"/>
      <c r="Q497" s="499"/>
      <c r="R497" s="499"/>
      <c r="S497" s="487"/>
      <c r="T497" s="499"/>
      <c r="U497" s="487"/>
    </row>
    <row r="498" spans="15:21">
      <c r="O498" s="499"/>
      <c r="P498" s="499"/>
      <c r="Q498" s="499"/>
      <c r="R498" s="499"/>
      <c r="S498" s="487"/>
      <c r="T498" s="499"/>
      <c r="U498" s="487"/>
    </row>
    <row r="499" spans="15:21">
      <c r="O499" s="499"/>
      <c r="P499" s="499"/>
      <c r="Q499" s="499"/>
      <c r="R499" s="499"/>
      <c r="S499" s="487"/>
      <c r="T499" s="499"/>
      <c r="U499" s="487"/>
    </row>
    <row r="500" spans="15:21">
      <c r="O500" s="499"/>
      <c r="P500" s="499"/>
      <c r="Q500" s="499"/>
      <c r="R500" s="499"/>
      <c r="S500" s="487"/>
      <c r="T500" s="499"/>
      <c r="U500" s="487"/>
    </row>
    <row r="501" spans="15:21">
      <c r="O501" s="499"/>
      <c r="P501" s="499"/>
      <c r="Q501" s="499"/>
      <c r="R501" s="499"/>
      <c r="S501" s="487"/>
      <c r="T501" s="499"/>
      <c r="U501" s="487"/>
    </row>
    <row r="502" spans="15:21">
      <c r="O502" s="499"/>
      <c r="P502" s="499"/>
      <c r="Q502" s="499"/>
      <c r="R502" s="499"/>
      <c r="S502" s="487"/>
      <c r="T502" s="499"/>
      <c r="U502" s="487"/>
    </row>
    <row r="503" spans="15:21">
      <c r="O503" s="499"/>
      <c r="P503" s="499"/>
      <c r="Q503" s="499"/>
      <c r="R503" s="499"/>
      <c r="S503" s="487"/>
      <c r="T503" s="499"/>
      <c r="U503" s="487"/>
    </row>
    <row r="504" spans="15:21">
      <c r="O504" s="499"/>
      <c r="P504" s="499"/>
      <c r="Q504" s="499"/>
      <c r="R504" s="499"/>
      <c r="S504" s="487"/>
      <c r="T504" s="499"/>
      <c r="U504" s="487"/>
    </row>
    <row r="505" spans="15:21">
      <c r="O505" s="499"/>
      <c r="P505" s="499"/>
      <c r="Q505" s="499"/>
      <c r="R505" s="499"/>
      <c r="S505" s="487"/>
      <c r="T505" s="499"/>
      <c r="U505" s="487"/>
    </row>
    <row r="506" spans="15:21">
      <c r="O506" s="499"/>
      <c r="P506" s="499"/>
      <c r="Q506" s="499"/>
      <c r="R506" s="499"/>
      <c r="S506" s="487"/>
      <c r="T506" s="499"/>
      <c r="U506" s="487"/>
    </row>
    <row r="507" spans="15:21">
      <c r="O507" s="499"/>
      <c r="P507" s="499"/>
      <c r="Q507" s="499"/>
      <c r="R507" s="499"/>
      <c r="S507" s="487"/>
      <c r="T507" s="499"/>
      <c r="U507" s="487"/>
    </row>
    <row r="508" spans="15:21">
      <c r="O508" s="499"/>
      <c r="P508" s="499"/>
      <c r="Q508" s="499"/>
      <c r="R508" s="499"/>
      <c r="S508" s="487"/>
      <c r="T508" s="499"/>
      <c r="U508" s="487"/>
    </row>
    <row r="509" spans="15:21">
      <c r="O509" s="499"/>
      <c r="P509" s="499"/>
      <c r="Q509" s="499"/>
      <c r="R509" s="499"/>
      <c r="S509" s="487"/>
      <c r="T509" s="499"/>
      <c r="U509" s="487"/>
    </row>
    <row r="510" spans="15:21">
      <c r="O510" s="499"/>
      <c r="P510" s="499"/>
      <c r="Q510" s="499"/>
      <c r="R510" s="499"/>
      <c r="S510" s="487"/>
      <c r="T510" s="499"/>
      <c r="U510" s="487"/>
    </row>
    <row r="511" spans="15:21">
      <c r="O511" s="499"/>
      <c r="P511" s="499"/>
      <c r="Q511" s="499"/>
      <c r="R511" s="499"/>
      <c r="S511" s="487"/>
      <c r="T511" s="499"/>
      <c r="U511" s="487"/>
    </row>
    <row r="512" spans="15:21">
      <c r="O512" s="499"/>
      <c r="P512" s="499"/>
      <c r="Q512" s="499"/>
      <c r="R512" s="499"/>
      <c r="S512" s="487"/>
      <c r="T512" s="499"/>
      <c r="U512" s="487"/>
    </row>
    <row r="513" spans="15:21">
      <c r="O513" s="499"/>
      <c r="P513" s="499"/>
      <c r="Q513" s="499"/>
      <c r="R513" s="499"/>
      <c r="S513" s="487"/>
      <c r="T513" s="499"/>
      <c r="U513" s="487"/>
    </row>
    <row r="514" spans="15:21">
      <c r="O514" s="499"/>
      <c r="P514" s="499"/>
      <c r="Q514" s="499"/>
      <c r="R514" s="499"/>
      <c r="S514" s="487"/>
      <c r="T514" s="499"/>
      <c r="U514" s="487"/>
    </row>
    <row r="515" spans="15:21">
      <c r="O515" s="499"/>
      <c r="P515" s="499"/>
      <c r="Q515" s="499"/>
      <c r="R515" s="499"/>
      <c r="S515" s="487"/>
      <c r="T515" s="499"/>
      <c r="U515" s="487"/>
    </row>
    <row r="516" spans="15:21">
      <c r="O516" s="499"/>
      <c r="P516" s="499"/>
      <c r="Q516" s="499"/>
      <c r="R516" s="499"/>
      <c r="S516" s="487"/>
      <c r="T516" s="499"/>
      <c r="U516" s="487"/>
    </row>
    <row r="517" spans="15:21">
      <c r="O517" s="499"/>
      <c r="P517" s="499"/>
      <c r="Q517" s="499"/>
      <c r="R517" s="499"/>
      <c r="S517" s="487"/>
      <c r="T517" s="499"/>
      <c r="U517" s="487"/>
    </row>
    <row r="518" spans="15:21">
      <c r="O518" s="499"/>
      <c r="P518" s="499"/>
      <c r="Q518" s="499"/>
      <c r="R518" s="499"/>
      <c r="S518" s="487"/>
      <c r="T518" s="499"/>
      <c r="U518" s="487"/>
    </row>
    <row r="519" spans="15:21">
      <c r="O519" s="499"/>
      <c r="P519" s="499"/>
      <c r="Q519" s="499"/>
      <c r="R519" s="499"/>
      <c r="S519" s="487"/>
      <c r="T519" s="499"/>
      <c r="U519" s="487"/>
    </row>
    <row r="520" spans="15:21">
      <c r="O520" s="499"/>
      <c r="P520" s="499"/>
      <c r="Q520" s="499"/>
      <c r="R520" s="499"/>
      <c r="S520" s="487"/>
      <c r="T520" s="499"/>
      <c r="U520" s="487"/>
    </row>
    <row r="521" spans="15:21">
      <c r="O521" s="499"/>
      <c r="P521" s="499"/>
      <c r="Q521" s="499"/>
      <c r="R521" s="499"/>
      <c r="S521" s="487"/>
      <c r="T521" s="499"/>
      <c r="U521" s="487"/>
    </row>
    <row r="522" spans="15:21">
      <c r="O522" s="499"/>
      <c r="P522" s="499"/>
      <c r="Q522" s="499"/>
      <c r="R522" s="499"/>
      <c r="S522" s="487"/>
      <c r="T522" s="499"/>
      <c r="U522" s="487"/>
    </row>
    <row r="523" spans="15:21">
      <c r="O523" s="499"/>
      <c r="P523" s="499"/>
      <c r="Q523" s="499"/>
      <c r="R523" s="499"/>
      <c r="S523" s="487"/>
      <c r="T523" s="499"/>
      <c r="U523" s="487"/>
    </row>
    <row r="524" spans="15:21">
      <c r="O524" s="499"/>
      <c r="P524" s="499"/>
      <c r="Q524" s="499"/>
      <c r="R524" s="499"/>
      <c r="S524" s="487"/>
      <c r="T524" s="499"/>
      <c r="U524" s="487"/>
    </row>
    <row r="525" spans="15:21">
      <c r="O525" s="499"/>
      <c r="P525" s="499"/>
      <c r="Q525" s="499"/>
      <c r="R525" s="499"/>
      <c r="S525" s="487"/>
      <c r="T525" s="499"/>
      <c r="U525" s="487"/>
    </row>
    <row r="526" spans="15:21">
      <c r="O526" s="499"/>
      <c r="P526" s="499"/>
      <c r="Q526" s="499"/>
      <c r="R526" s="499"/>
      <c r="S526" s="487"/>
      <c r="T526" s="499"/>
      <c r="U526" s="487"/>
    </row>
    <row r="527" spans="15:21">
      <c r="O527" s="499"/>
      <c r="P527" s="499"/>
      <c r="Q527" s="499"/>
      <c r="R527" s="499"/>
      <c r="S527" s="487"/>
      <c r="T527" s="499"/>
      <c r="U527" s="487"/>
    </row>
    <row r="528" spans="15:21">
      <c r="O528" s="499"/>
      <c r="P528" s="499"/>
      <c r="Q528" s="499"/>
      <c r="R528" s="499"/>
      <c r="S528" s="487"/>
      <c r="T528" s="499"/>
      <c r="U528" s="487"/>
    </row>
    <row r="529" spans="15:21">
      <c r="O529" s="499"/>
      <c r="P529" s="499"/>
      <c r="Q529" s="499"/>
      <c r="R529" s="499"/>
      <c r="S529" s="487"/>
      <c r="T529" s="499"/>
      <c r="U529" s="487"/>
    </row>
    <row r="530" spans="15:21">
      <c r="O530" s="499"/>
      <c r="P530" s="499"/>
      <c r="Q530" s="499"/>
      <c r="R530" s="499"/>
      <c r="S530" s="487"/>
      <c r="T530" s="499"/>
      <c r="U530" s="487"/>
    </row>
    <row r="531" spans="15:21">
      <c r="O531" s="499"/>
      <c r="P531" s="499"/>
      <c r="Q531" s="499"/>
      <c r="R531" s="499"/>
      <c r="S531" s="487"/>
      <c r="T531" s="499"/>
      <c r="U531" s="487"/>
    </row>
    <row r="532" spans="15:21">
      <c r="O532" s="499"/>
      <c r="P532" s="499"/>
      <c r="Q532" s="499"/>
      <c r="R532" s="499"/>
      <c r="S532" s="487"/>
      <c r="T532" s="499"/>
      <c r="U532" s="487"/>
    </row>
    <row r="533" spans="15:21">
      <c r="O533" s="499"/>
      <c r="P533" s="499"/>
      <c r="Q533" s="499"/>
      <c r="R533" s="499"/>
      <c r="S533" s="487"/>
      <c r="T533" s="499"/>
      <c r="U533" s="487"/>
    </row>
    <row r="534" spans="15:21">
      <c r="O534" s="499"/>
      <c r="P534" s="499"/>
      <c r="Q534" s="499"/>
      <c r="R534" s="499"/>
      <c r="S534" s="487"/>
      <c r="T534" s="499"/>
      <c r="U534" s="487"/>
    </row>
    <row r="535" spans="15:21">
      <c r="O535" s="499"/>
      <c r="P535" s="499"/>
      <c r="Q535" s="499"/>
      <c r="R535" s="499"/>
      <c r="S535" s="487"/>
      <c r="T535" s="499"/>
      <c r="U535" s="487"/>
    </row>
    <row r="536" spans="15:21">
      <c r="O536" s="499"/>
      <c r="P536" s="499"/>
      <c r="Q536" s="499"/>
      <c r="R536" s="499"/>
      <c r="S536" s="487"/>
      <c r="T536" s="499"/>
      <c r="U536" s="487"/>
    </row>
    <row r="537" spans="15:21">
      <c r="O537" s="499"/>
      <c r="P537" s="499"/>
      <c r="Q537" s="499"/>
      <c r="R537" s="499"/>
      <c r="S537" s="487"/>
      <c r="T537" s="499"/>
      <c r="U537" s="487"/>
    </row>
    <row r="538" spans="15:21">
      <c r="O538" s="499"/>
      <c r="P538" s="499"/>
      <c r="Q538" s="499"/>
      <c r="R538" s="499"/>
      <c r="S538" s="487"/>
      <c r="T538" s="499"/>
      <c r="U538" s="487"/>
    </row>
    <row r="539" spans="15:21">
      <c r="O539" s="499"/>
      <c r="P539" s="499"/>
      <c r="Q539" s="499"/>
      <c r="R539" s="499"/>
      <c r="S539" s="487"/>
      <c r="T539" s="499"/>
      <c r="U539" s="487"/>
    </row>
    <row r="540" spans="15:21">
      <c r="O540" s="499"/>
      <c r="P540" s="499"/>
      <c r="Q540" s="499"/>
      <c r="R540" s="499"/>
      <c r="S540" s="487"/>
      <c r="T540" s="499"/>
      <c r="U540" s="487"/>
    </row>
    <row r="541" spans="15:21">
      <c r="O541" s="499"/>
      <c r="P541" s="499"/>
      <c r="Q541" s="499"/>
      <c r="R541" s="499"/>
      <c r="S541" s="487"/>
      <c r="T541" s="499"/>
      <c r="U541" s="487"/>
    </row>
    <row r="542" spans="15:21">
      <c r="O542" s="499"/>
      <c r="P542" s="499"/>
      <c r="Q542" s="499"/>
      <c r="R542" s="499"/>
      <c r="S542" s="487"/>
      <c r="T542" s="499"/>
      <c r="U542" s="487"/>
    </row>
    <row r="543" spans="15:21">
      <c r="O543" s="499"/>
      <c r="P543" s="499"/>
      <c r="Q543" s="499"/>
      <c r="R543" s="499"/>
      <c r="S543" s="487"/>
      <c r="T543" s="499"/>
      <c r="U543" s="487"/>
    </row>
    <row r="544" spans="15:21">
      <c r="O544" s="499"/>
      <c r="P544" s="499"/>
      <c r="Q544" s="499"/>
      <c r="R544" s="499"/>
      <c r="S544" s="487"/>
      <c r="T544" s="499"/>
      <c r="U544" s="487"/>
    </row>
    <row r="545" spans="15:21">
      <c r="O545" s="499"/>
      <c r="P545" s="499"/>
      <c r="Q545" s="499"/>
      <c r="R545" s="499"/>
      <c r="S545" s="487"/>
      <c r="T545" s="499"/>
      <c r="U545" s="487"/>
    </row>
    <row r="546" spans="15:21">
      <c r="O546" s="499"/>
      <c r="P546" s="499"/>
      <c r="Q546" s="499"/>
      <c r="R546" s="499"/>
      <c r="S546" s="487"/>
      <c r="T546" s="499"/>
      <c r="U546" s="487"/>
    </row>
    <row r="547" spans="15:21">
      <c r="O547" s="499"/>
      <c r="P547" s="499"/>
      <c r="Q547" s="499"/>
      <c r="R547" s="499"/>
      <c r="S547" s="487"/>
      <c r="T547" s="499"/>
      <c r="U547" s="487"/>
    </row>
    <row r="548" spans="15:21">
      <c r="O548" s="499"/>
      <c r="P548" s="499"/>
      <c r="Q548" s="499"/>
      <c r="R548" s="499"/>
      <c r="S548" s="487"/>
      <c r="T548" s="499"/>
      <c r="U548" s="487"/>
    </row>
    <row r="549" spans="15:21">
      <c r="O549" s="499"/>
      <c r="P549" s="499"/>
      <c r="Q549" s="499"/>
      <c r="R549" s="499"/>
      <c r="S549" s="487"/>
      <c r="T549" s="499"/>
      <c r="U549" s="487"/>
    </row>
    <row r="550" spans="15:21">
      <c r="O550" s="499"/>
      <c r="P550" s="499"/>
      <c r="Q550" s="499"/>
      <c r="R550" s="499"/>
      <c r="S550" s="487"/>
      <c r="T550" s="499"/>
      <c r="U550" s="487"/>
    </row>
    <row r="551" spans="15:21">
      <c r="O551" s="499"/>
      <c r="P551" s="499"/>
      <c r="Q551" s="499"/>
      <c r="R551" s="499"/>
      <c r="S551" s="487"/>
      <c r="T551" s="499"/>
      <c r="U551" s="487"/>
    </row>
    <row r="552" spans="15:21">
      <c r="O552" s="499"/>
      <c r="P552" s="499"/>
      <c r="Q552" s="499"/>
      <c r="R552" s="499"/>
      <c r="S552" s="487"/>
      <c r="T552" s="499"/>
      <c r="U552" s="487"/>
    </row>
    <row r="553" spans="15:21">
      <c r="O553" s="499"/>
      <c r="P553" s="499"/>
      <c r="Q553" s="499"/>
      <c r="R553" s="499"/>
      <c r="S553" s="487"/>
      <c r="T553" s="499"/>
      <c r="U553" s="487"/>
    </row>
    <row r="554" spans="15:21">
      <c r="O554" s="499"/>
      <c r="P554" s="499"/>
      <c r="Q554" s="499"/>
      <c r="R554" s="499"/>
      <c r="S554" s="487"/>
      <c r="T554" s="499"/>
      <c r="U554" s="487"/>
    </row>
    <row r="555" spans="15:21">
      <c r="O555" s="499"/>
      <c r="P555" s="499"/>
      <c r="Q555" s="499"/>
      <c r="R555" s="499"/>
      <c r="S555" s="487"/>
      <c r="T555" s="499"/>
      <c r="U555" s="487"/>
    </row>
    <row r="556" spans="15:21">
      <c r="O556" s="499"/>
      <c r="P556" s="499"/>
      <c r="Q556" s="499"/>
      <c r="R556" s="499"/>
      <c r="S556" s="487"/>
      <c r="T556" s="499"/>
      <c r="U556" s="487"/>
    </row>
    <row r="557" spans="15:21">
      <c r="O557" s="499"/>
      <c r="P557" s="499"/>
      <c r="Q557" s="499"/>
      <c r="R557" s="499"/>
      <c r="S557" s="487"/>
      <c r="T557" s="499"/>
      <c r="U557" s="487"/>
    </row>
    <row r="558" spans="15:21">
      <c r="O558" s="499"/>
      <c r="P558" s="499"/>
      <c r="Q558" s="499"/>
      <c r="R558" s="499"/>
      <c r="S558" s="487"/>
      <c r="T558" s="499"/>
      <c r="U558" s="487"/>
    </row>
    <row r="559" spans="15:21">
      <c r="O559" s="499"/>
      <c r="P559" s="499"/>
      <c r="Q559" s="499"/>
      <c r="R559" s="499"/>
      <c r="S559" s="487"/>
      <c r="T559" s="499"/>
      <c r="U559" s="487"/>
    </row>
    <row r="560" spans="15:21">
      <c r="O560" s="499"/>
      <c r="P560" s="499"/>
      <c r="Q560" s="499"/>
      <c r="R560" s="499"/>
      <c r="S560" s="487"/>
      <c r="T560" s="499"/>
      <c r="U560" s="487"/>
    </row>
    <row r="561" spans="15:21">
      <c r="O561" s="499"/>
      <c r="P561" s="499"/>
      <c r="Q561" s="499"/>
      <c r="R561" s="499"/>
      <c r="S561" s="487"/>
      <c r="T561" s="499"/>
      <c r="U561" s="487"/>
    </row>
    <row r="562" spans="15:21">
      <c r="O562" s="499"/>
      <c r="P562" s="499"/>
      <c r="Q562" s="499"/>
      <c r="R562" s="499"/>
      <c r="S562" s="487"/>
      <c r="T562" s="499"/>
      <c r="U562" s="487"/>
    </row>
    <row r="563" spans="15:21">
      <c r="O563" s="499"/>
      <c r="P563" s="499"/>
      <c r="Q563" s="499"/>
      <c r="R563" s="499"/>
      <c r="S563" s="487"/>
      <c r="T563" s="499"/>
      <c r="U563" s="487"/>
    </row>
    <row r="564" spans="15:21">
      <c r="O564" s="499"/>
      <c r="P564" s="499"/>
      <c r="Q564" s="499"/>
      <c r="R564" s="499"/>
      <c r="S564" s="487"/>
      <c r="T564" s="499"/>
      <c r="U564" s="487"/>
    </row>
    <row r="565" spans="15:21">
      <c r="O565" s="499"/>
      <c r="P565" s="499"/>
      <c r="Q565" s="499"/>
      <c r="R565" s="499"/>
      <c r="S565" s="487"/>
      <c r="T565" s="499"/>
      <c r="U565" s="487"/>
    </row>
    <row r="566" spans="15:21">
      <c r="O566" s="499"/>
      <c r="P566" s="499"/>
      <c r="Q566" s="499"/>
      <c r="R566" s="499"/>
      <c r="S566" s="487"/>
      <c r="T566" s="499"/>
      <c r="U566" s="487"/>
    </row>
    <row r="567" spans="15:21">
      <c r="O567" s="499"/>
      <c r="P567" s="499"/>
      <c r="Q567" s="499"/>
      <c r="R567" s="499"/>
      <c r="S567" s="487"/>
      <c r="T567" s="499"/>
      <c r="U567" s="487"/>
    </row>
    <row r="568" spans="15:21">
      <c r="O568" s="499"/>
      <c r="P568" s="499"/>
      <c r="Q568" s="499"/>
      <c r="R568" s="499"/>
      <c r="S568" s="487"/>
      <c r="T568" s="499"/>
      <c r="U568" s="487"/>
    </row>
    <row r="569" spans="15:21">
      <c r="O569" s="499"/>
      <c r="P569" s="499"/>
      <c r="Q569" s="499"/>
      <c r="R569" s="499"/>
      <c r="S569" s="487"/>
      <c r="T569" s="499"/>
      <c r="U569" s="487"/>
    </row>
    <row r="570" spans="15:21">
      <c r="O570" s="499"/>
      <c r="P570" s="499"/>
      <c r="Q570" s="499"/>
      <c r="R570" s="499"/>
      <c r="S570" s="487"/>
      <c r="T570" s="499"/>
      <c r="U570" s="487"/>
    </row>
    <row r="571" spans="15:21">
      <c r="O571" s="499"/>
      <c r="P571" s="499"/>
      <c r="Q571" s="499"/>
      <c r="R571" s="499"/>
      <c r="S571" s="487"/>
      <c r="T571" s="499"/>
      <c r="U571" s="487"/>
    </row>
    <row r="572" spans="15:21">
      <c r="O572" s="499"/>
      <c r="P572" s="499"/>
      <c r="Q572" s="499"/>
      <c r="R572" s="499"/>
      <c r="S572" s="487"/>
      <c r="T572" s="499"/>
      <c r="U572" s="487"/>
    </row>
    <row r="573" spans="15:21">
      <c r="O573" s="499"/>
      <c r="P573" s="499"/>
      <c r="Q573" s="499"/>
      <c r="R573" s="499"/>
      <c r="S573" s="487"/>
      <c r="T573" s="499"/>
      <c r="U573" s="487"/>
    </row>
    <row r="574" spans="15:21">
      <c r="O574" s="499"/>
      <c r="P574" s="499"/>
      <c r="Q574" s="499"/>
      <c r="R574" s="499"/>
      <c r="S574" s="487"/>
      <c r="T574" s="499"/>
      <c r="U574" s="487"/>
    </row>
    <row r="575" spans="15:21">
      <c r="O575" s="499"/>
      <c r="P575" s="499"/>
      <c r="Q575" s="499"/>
      <c r="R575" s="499"/>
      <c r="S575" s="487"/>
      <c r="T575" s="499"/>
      <c r="U575" s="487"/>
    </row>
    <row r="576" spans="15:21">
      <c r="O576" s="499"/>
      <c r="P576" s="499"/>
      <c r="Q576" s="499"/>
      <c r="R576" s="499"/>
      <c r="S576" s="487"/>
      <c r="T576" s="499"/>
      <c r="U576" s="487"/>
    </row>
    <row r="577" spans="15:21">
      <c r="O577" s="499"/>
      <c r="P577" s="499"/>
      <c r="Q577" s="499"/>
      <c r="R577" s="499"/>
      <c r="S577" s="487"/>
      <c r="T577" s="499"/>
      <c r="U577" s="487"/>
    </row>
    <row r="578" spans="15:21">
      <c r="O578" s="499"/>
      <c r="P578" s="499"/>
      <c r="Q578" s="499"/>
      <c r="R578" s="499"/>
      <c r="S578" s="487"/>
      <c r="T578" s="499"/>
      <c r="U578" s="487"/>
    </row>
    <row r="579" spans="15:21">
      <c r="O579" s="499"/>
      <c r="P579" s="499"/>
      <c r="Q579" s="499"/>
      <c r="R579" s="499"/>
      <c r="S579" s="487"/>
      <c r="T579" s="499"/>
      <c r="U579" s="487"/>
    </row>
    <row r="580" spans="15:21">
      <c r="O580" s="499"/>
      <c r="P580" s="499"/>
      <c r="Q580" s="499"/>
      <c r="R580" s="499"/>
      <c r="S580" s="487"/>
      <c r="T580" s="499"/>
      <c r="U580" s="487"/>
    </row>
    <row r="581" spans="15:21">
      <c r="O581" s="499"/>
      <c r="P581" s="499"/>
      <c r="Q581" s="499"/>
      <c r="R581" s="499"/>
      <c r="S581" s="487"/>
      <c r="T581" s="499"/>
      <c r="U581" s="487"/>
    </row>
    <row r="582" spans="15:21">
      <c r="O582" s="499"/>
      <c r="P582" s="499"/>
      <c r="Q582" s="499"/>
      <c r="R582" s="499"/>
      <c r="S582" s="487"/>
      <c r="T582" s="499"/>
      <c r="U582" s="487"/>
    </row>
    <row r="583" spans="15:21">
      <c r="O583" s="499"/>
      <c r="P583" s="499"/>
      <c r="Q583" s="499"/>
      <c r="R583" s="499"/>
      <c r="S583" s="487"/>
      <c r="T583" s="499"/>
      <c r="U583" s="487"/>
    </row>
    <row r="584" spans="15:21">
      <c r="O584" s="499"/>
      <c r="P584" s="499"/>
      <c r="Q584" s="499"/>
      <c r="R584" s="499"/>
      <c r="S584" s="487"/>
      <c r="T584" s="499"/>
      <c r="U584" s="487"/>
    </row>
    <row r="585" spans="15:21">
      <c r="O585" s="499"/>
      <c r="P585" s="499"/>
      <c r="Q585" s="499"/>
      <c r="R585" s="499"/>
      <c r="S585" s="487"/>
      <c r="T585" s="499"/>
      <c r="U585" s="487"/>
    </row>
    <row r="586" spans="15:21">
      <c r="O586" s="499"/>
      <c r="P586" s="499"/>
      <c r="Q586" s="499"/>
      <c r="R586" s="499"/>
      <c r="S586" s="487"/>
      <c r="T586" s="499"/>
      <c r="U586" s="487"/>
    </row>
    <row r="587" spans="15:21">
      <c r="O587" s="499"/>
      <c r="P587" s="499"/>
      <c r="Q587" s="499"/>
      <c r="R587" s="499"/>
      <c r="S587" s="487"/>
      <c r="T587" s="499"/>
      <c r="U587" s="487"/>
    </row>
    <row r="588" spans="15:21">
      <c r="O588" s="499"/>
      <c r="P588" s="499"/>
      <c r="Q588" s="499"/>
      <c r="R588" s="499"/>
      <c r="S588" s="487"/>
      <c r="T588" s="499"/>
      <c r="U588" s="487"/>
    </row>
    <row r="589" spans="15:21">
      <c r="O589" s="499"/>
      <c r="P589" s="499"/>
      <c r="Q589" s="499"/>
      <c r="R589" s="499"/>
      <c r="S589" s="487"/>
      <c r="T589" s="499"/>
      <c r="U589" s="487"/>
    </row>
    <row r="590" spans="15:21">
      <c r="O590" s="499"/>
      <c r="P590" s="499"/>
      <c r="Q590" s="499"/>
      <c r="R590" s="499"/>
      <c r="S590" s="487"/>
      <c r="T590" s="499"/>
      <c r="U590" s="487"/>
    </row>
    <row r="591" spans="15:21">
      <c r="O591" s="499"/>
      <c r="P591" s="499"/>
      <c r="Q591" s="499"/>
      <c r="R591" s="499"/>
      <c r="S591" s="487"/>
      <c r="T591" s="499"/>
      <c r="U591" s="487"/>
    </row>
    <row r="592" spans="15:21">
      <c r="O592" s="499"/>
      <c r="P592" s="499"/>
      <c r="Q592" s="499"/>
      <c r="R592" s="499"/>
      <c r="S592" s="487"/>
      <c r="T592" s="499"/>
      <c r="U592" s="487"/>
    </row>
    <row r="593" spans="15:21">
      <c r="O593" s="499"/>
      <c r="P593" s="499"/>
      <c r="Q593" s="499"/>
      <c r="R593" s="499"/>
      <c r="S593" s="487"/>
      <c r="T593" s="499"/>
      <c r="U593" s="487"/>
    </row>
    <row r="594" spans="15:21">
      <c r="O594" s="499"/>
      <c r="P594" s="499"/>
      <c r="Q594" s="499"/>
      <c r="R594" s="499"/>
      <c r="S594" s="487"/>
      <c r="T594" s="499"/>
      <c r="U594" s="487"/>
    </row>
    <row r="595" spans="15:21">
      <c r="O595" s="499"/>
      <c r="P595" s="499"/>
      <c r="Q595" s="499"/>
      <c r="R595" s="499"/>
      <c r="S595" s="487"/>
      <c r="T595" s="499"/>
      <c r="U595" s="487"/>
    </row>
    <row r="596" spans="15:21">
      <c r="O596" s="499"/>
      <c r="P596" s="499"/>
      <c r="Q596" s="499"/>
      <c r="R596" s="499"/>
      <c r="S596" s="487"/>
      <c r="T596" s="499"/>
      <c r="U596" s="487"/>
    </row>
    <row r="597" spans="15:21">
      <c r="O597" s="499"/>
      <c r="P597" s="499"/>
      <c r="Q597" s="499"/>
      <c r="R597" s="499"/>
      <c r="S597" s="487"/>
      <c r="T597" s="499"/>
      <c r="U597" s="487"/>
    </row>
    <row r="598" spans="15:21">
      <c r="O598" s="499"/>
      <c r="P598" s="499"/>
      <c r="Q598" s="499"/>
      <c r="R598" s="499"/>
      <c r="S598" s="487"/>
      <c r="T598" s="499"/>
      <c r="U598" s="487"/>
    </row>
    <row r="599" spans="15:21">
      <c r="O599" s="499"/>
      <c r="P599" s="499"/>
      <c r="Q599" s="499"/>
      <c r="R599" s="499"/>
      <c r="S599" s="487"/>
      <c r="T599" s="499"/>
      <c r="U599" s="487"/>
    </row>
    <row r="600" spans="15:21">
      <c r="O600" s="499"/>
      <c r="P600" s="499"/>
      <c r="Q600" s="499"/>
      <c r="R600" s="499"/>
      <c r="S600" s="487"/>
      <c r="T600" s="499"/>
      <c r="U600" s="487"/>
    </row>
    <row r="601" spans="15:21">
      <c r="O601" s="499"/>
      <c r="P601" s="499"/>
      <c r="Q601" s="499"/>
      <c r="R601" s="499"/>
      <c r="S601" s="487"/>
      <c r="T601" s="499"/>
      <c r="U601" s="487"/>
    </row>
    <row r="602" spans="15:21">
      <c r="O602" s="499"/>
      <c r="P602" s="499"/>
      <c r="Q602" s="499"/>
      <c r="R602" s="499"/>
      <c r="S602" s="487"/>
      <c r="T602" s="499"/>
      <c r="U602" s="487"/>
    </row>
    <row r="603" spans="15:21">
      <c r="O603" s="499"/>
      <c r="P603" s="499"/>
      <c r="Q603" s="499"/>
      <c r="R603" s="499"/>
      <c r="S603" s="487"/>
      <c r="T603" s="499"/>
      <c r="U603" s="487"/>
    </row>
    <row r="604" spans="15:21">
      <c r="O604" s="499"/>
      <c r="P604" s="499"/>
      <c r="Q604" s="499"/>
      <c r="R604" s="499"/>
      <c r="S604" s="487"/>
      <c r="T604" s="499"/>
      <c r="U604" s="487"/>
    </row>
    <row r="605" spans="15:21">
      <c r="O605" s="499"/>
      <c r="P605" s="499"/>
      <c r="Q605" s="499"/>
      <c r="R605" s="499"/>
      <c r="S605" s="487"/>
      <c r="T605" s="499"/>
      <c r="U605" s="487"/>
    </row>
    <row r="606" spans="15:21">
      <c r="O606" s="499"/>
      <c r="P606" s="499"/>
      <c r="Q606" s="499"/>
      <c r="R606" s="499"/>
      <c r="S606" s="487"/>
      <c r="T606" s="499"/>
      <c r="U606" s="487"/>
    </row>
    <row r="607" spans="15:21">
      <c r="O607" s="499"/>
      <c r="P607" s="499"/>
      <c r="Q607" s="499"/>
      <c r="R607" s="499"/>
      <c r="S607" s="487"/>
      <c r="T607" s="499"/>
      <c r="U607" s="487"/>
    </row>
    <row r="608" spans="15:21">
      <c r="O608" s="499"/>
      <c r="P608" s="499"/>
      <c r="Q608" s="499"/>
      <c r="R608" s="499"/>
      <c r="S608" s="487"/>
      <c r="T608" s="499"/>
      <c r="U608" s="487"/>
    </row>
    <row r="609" spans="15:21">
      <c r="O609" s="499"/>
      <c r="P609" s="499"/>
      <c r="Q609" s="499"/>
      <c r="R609" s="499"/>
      <c r="S609" s="487"/>
      <c r="T609" s="499"/>
      <c r="U609" s="487"/>
    </row>
    <row r="610" spans="15:21">
      <c r="O610" s="499"/>
      <c r="P610" s="499"/>
      <c r="Q610" s="499"/>
      <c r="R610" s="499"/>
      <c r="S610" s="487"/>
      <c r="T610" s="499"/>
      <c r="U610" s="487"/>
    </row>
    <row r="611" spans="15:21">
      <c r="O611" s="499"/>
      <c r="P611" s="499"/>
      <c r="Q611" s="499"/>
      <c r="R611" s="499"/>
      <c r="S611" s="487"/>
      <c r="T611" s="499"/>
      <c r="U611" s="487"/>
    </row>
    <row r="612" spans="15:21">
      <c r="O612" s="499"/>
      <c r="P612" s="499"/>
      <c r="Q612" s="499"/>
      <c r="R612" s="499"/>
      <c r="S612" s="487"/>
      <c r="T612" s="499"/>
      <c r="U612" s="487"/>
    </row>
    <row r="613" spans="15:21">
      <c r="O613" s="499"/>
      <c r="P613" s="499"/>
      <c r="Q613" s="499"/>
      <c r="R613" s="499"/>
      <c r="S613" s="487"/>
      <c r="T613" s="499"/>
      <c r="U613" s="487"/>
    </row>
    <row r="614" spans="15:21">
      <c r="O614" s="499"/>
      <c r="P614" s="499"/>
      <c r="Q614" s="499"/>
      <c r="R614" s="499"/>
      <c r="S614" s="487"/>
      <c r="T614" s="499"/>
      <c r="U614" s="487"/>
    </row>
    <row r="615" spans="15:21">
      <c r="O615" s="499"/>
      <c r="P615" s="499"/>
      <c r="Q615" s="499"/>
      <c r="R615" s="499"/>
      <c r="S615" s="487"/>
      <c r="T615" s="499"/>
      <c r="U615" s="487"/>
    </row>
    <row r="616" spans="15:21">
      <c r="O616" s="499"/>
      <c r="P616" s="499"/>
      <c r="Q616" s="499"/>
      <c r="R616" s="499"/>
      <c r="S616" s="487"/>
      <c r="T616" s="499"/>
      <c r="U616" s="487"/>
    </row>
    <row r="617" spans="15:21">
      <c r="O617" s="499"/>
      <c r="P617" s="499"/>
      <c r="Q617" s="499"/>
      <c r="R617" s="499"/>
      <c r="S617" s="487"/>
      <c r="T617" s="499"/>
      <c r="U617" s="487"/>
    </row>
    <row r="618" spans="15:21">
      <c r="O618" s="499"/>
      <c r="P618" s="499"/>
      <c r="Q618" s="499"/>
      <c r="R618" s="499"/>
      <c r="S618" s="487"/>
      <c r="T618" s="499"/>
      <c r="U618" s="487"/>
    </row>
    <row r="619" spans="15:21">
      <c r="O619" s="499"/>
      <c r="P619" s="499"/>
      <c r="Q619" s="499"/>
      <c r="R619" s="499"/>
      <c r="S619" s="487"/>
      <c r="T619" s="499"/>
      <c r="U619" s="487"/>
    </row>
    <row r="620" spans="15:21">
      <c r="O620" s="499"/>
      <c r="P620" s="499"/>
      <c r="Q620" s="499"/>
      <c r="R620" s="499"/>
      <c r="S620" s="487"/>
      <c r="T620" s="499"/>
      <c r="U620" s="487"/>
    </row>
    <row r="621" spans="15:21">
      <c r="O621" s="499"/>
      <c r="P621" s="499"/>
      <c r="Q621" s="499"/>
      <c r="R621" s="499"/>
      <c r="S621" s="487"/>
      <c r="T621" s="499"/>
      <c r="U621" s="487"/>
    </row>
    <row r="622" spans="15:21">
      <c r="O622" s="499"/>
      <c r="P622" s="499"/>
      <c r="Q622" s="499"/>
      <c r="R622" s="499"/>
      <c r="S622" s="487"/>
      <c r="T622" s="499"/>
      <c r="U622" s="487"/>
    </row>
    <row r="623" spans="15:21">
      <c r="O623" s="499"/>
      <c r="P623" s="499"/>
      <c r="Q623" s="499"/>
      <c r="R623" s="499"/>
      <c r="S623" s="487"/>
      <c r="T623" s="499"/>
      <c r="U623" s="487"/>
    </row>
    <row r="624" spans="15:21">
      <c r="O624" s="499"/>
      <c r="P624" s="499"/>
      <c r="Q624" s="499"/>
      <c r="R624" s="499"/>
      <c r="S624" s="487"/>
      <c r="T624" s="499"/>
      <c r="U624" s="487"/>
    </row>
    <row r="625" spans="15:21">
      <c r="O625" s="499"/>
      <c r="P625" s="499"/>
      <c r="Q625" s="499"/>
      <c r="R625" s="499"/>
      <c r="S625" s="487"/>
      <c r="T625" s="499"/>
      <c r="U625" s="487"/>
    </row>
    <row r="626" spans="15:21">
      <c r="O626" s="499"/>
      <c r="P626" s="499"/>
      <c r="Q626" s="499"/>
      <c r="R626" s="499"/>
      <c r="S626" s="487"/>
      <c r="T626" s="499"/>
      <c r="U626" s="487"/>
    </row>
    <row r="627" spans="15:21">
      <c r="O627" s="499"/>
      <c r="P627" s="499"/>
      <c r="Q627" s="499"/>
      <c r="R627" s="499"/>
      <c r="S627" s="487"/>
      <c r="T627" s="499"/>
      <c r="U627" s="487"/>
    </row>
    <row r="628" spans="15:21">
      <c r="O628" s="499"/>
      <c r="P628" s="499"/>
      <c r="Q628" s="499"/>
      <c r="R628" s="499"/>
      <c r="S628" s="487"/>
      <c r="T628" s="499"/>
      <c r="U628" s="487"/>
    </row>
    <row r="629" spans="15:21">
      <c r="O629" s="499"/>
      <c r="P629" s="499"/>
      <c r="Q629" s="499"/>
      <c r="R629" s="499"/>
      <c r="S629" s="487"/>
      <c r="T629" s="499"/>
      <c r="U629" s="487"/>
    </row>
    <row r="630" spans="15:21">
      <c r="O630" s="499"/>
      <c r="P630" s="499"/>
      <c r="Q630" s="499"/>
      <c r="R630" s="499"/>
      <c r="S630" s="487"/>
      <c r="T630" s="499"/>
      <c r="U630" s="487"/>
    </row>
    <row r="631" spans="15:21">
      <c r="O631" s="499"/>
      <c r="P631" s="499"/>
      <c r="Q631" s="499"/>
      <c r="R631" s="499"/>
      <c r="S631" s="487"/>
      <c r="T631" s="499"/>
      <c r="U631" s="487"/>
    </row>
    <row r="632" spans="15:21">
      <c r="O632" s="499"/>
      <c r="P632" s="499"/>
      <c r="Q632" s="499"/>
      <c r="R632" s="499"/>
      <c r="S632" s="487"/>
      <c r="T632" s="499"/>
      <c r="U632" s="487"/>
    </row>
    <row r="633" spans="15:21">
      <c r="O633" s="499"/>
      <c r="P633" s="499"/>
      <c r="Q633" s="499"/>
      <c r="R633" s="499"/>
      <c r="S633" s="487"/>
      <c r="T633" s="499"/>
      <c r="U633" s="487"/>
    </row>
    <row r="634" spans="15:21">
      <c r="O634" s="499"/>
      <c r="P634" s="499"/>
      <c r="Q634" s="499"/>
      <c r="R634" s="499"/>
      <c r="S634" s="487"/>
      <c r="T634" s="499"/>
      <c r="U634" s="487"/>
    </row>
    <row r="635" spans="15:21">
      <c r="O635" s="499"/>
      <c r="P635" s="499"/>
      <c r="Q635" s="499"/>
      <c r="R635" s="499"/>
      <c r="S635" s="487"/>
      <c r="T635" s="499"/>
      <c r="U635" s="487"/>
    </row>
    <row r="636" spans="15:21">
      <c r="O636" s="499"/>
      <c r="P636" s="499"/>
      <c r="Q636" s="499"/>
      <c r="R636" s="499"/>
      <c r="S636" s="487"/>
      <c r="T636" s="499"/>
      <c r="U636" s="487"/>
    </row>
    <row r="637" spans="15:21">
      <c r="O637" s="499"/>
      <c r="P637" s="499"/>
      <c r="Q637" s="499"/>
      <c r="R637" s="499"/>
      <c r="S637" s="487"/>
      <c r="T637" s="499"/>
      <c r="U637" s="487"/>
    </row>
    <row r="638" spans="15:21">
      <c r="O638" s="499"/>
      <c r="P638" s="499"/>
      <c r="Q638" s="499"/>
      <c r="R638" s="499"/>
      <c r="S638" s="487"/>
      <c r="T638" s="499"/>
      <c r="U638" s="487"/>
    </row>
    <row r="639" spans="15:21">
      <c r="O639" s="499"/>
      <c r="P639" s="499"/>
      <c r="Q639" s="499"/>
      <c r="R639" s="499"/>
      <c r="S639" s="487"/>
      <c r="T639" s="499"/>
      <c r="U639" s="487"/>
    </row>
    <row r="640" spans="15:21">
      <c r="O640" s="499"/>
      <c r="P640" s="499"/>
      <c r="Q640" s="499"/>
      <c r="R640" s="499"/>
      <c r="S640" s="487"/>
      <c r="T640" s="499"/>
      <c r="U640" s="487"/>
    </row>
    <row r="641" spans="15:21">
      <c r="O641" s="499"/>
      <c r="P641" s="499"/>
      <c r="Q641" s="499"/>
      <c r="R641" s="499"/>
      <c r="S641" s="487"/>
      <c r="T641" s="499"/>
      <c r="U641" s="487"/>
    </row>
    <row r="642" spans="15:21">
      <c r="O642" s="499"/>
      <c r="P642" s="499"/>
      <c r="Q642" s="499"/>
      <c r="R642" s="499"/>
      <c r="S642" s="487"/>
      <c r="T642" s="499"/>
      <c r="U642" s="487"/>
    </row>
    <row r="643" spans="15:21">
      <c r="O643" s="499"/>
      <c r="P643" s="499"/>
      <c r="Q643" s="499"/>
      <c r="R643" s="499"/>
      <c r="S643" s="487"/>
      <c r="T643" s="499"/>
      <c r="U643" s="487"/>
    </row>
    <row r="644" spans="15:21">
      <c r="O644" s="499"/>
      <c r="P644" s="499"/>
      <c r="Q644" s="499"/>
      <c r="R644" s="499"/>
      <c r="S644" s="487"/>
      <c r="T644" s="499"/>
      <c r="U644" s="487"/>
    </row>
    <row r="645" spans="15:21">
      <c r="O645" s="499"/>
      <c r="P645" s="499"/>
      <c r="Q645" s="499"/>
      <c r="R645" s="499"/>
      <c r="S645" s="487"/>
      <c r="T645" s="499"/>
      <c r="U645" s="487"/>
    </row>
    <row r="646" spans="15:21">
      <c r="O646" s="499"/>
      <c r="P646" s="499"/>
      <c r="Q646" s="499"/>
      <c r="R646" s="499"/>
      <c r="S646" s="487"/>
      <c r="T646" s="499"/>
      <c r="U646" s="487"/>
    </row>
    <row r="647" spans="15:21">
      <c r="O647" s="499"/>
      <c r="P647" s="499"/>
      <c r="Q647" s="499"/>
      <c r="R647" s="499"/>
      <c r="S647" s="487"/>
      <c r="T647" s="499"/>
      <c r="U647" s="487"/>
    </row>
    <row r="648" spans="15:21">
      <c r="O648" s="499"/>
      <c r="P648" s="499"/>
      <c r="Q648" s="499"/>
      <c r="R648" s="499"/>
      <c r="S648" s="487"/>
      <c r="T648" s="499"/>
      <c r="U648" s="487"/>
    </row>
    <row r="649" spans="15:21">
      <c r="O649" s="499"/>
      <c r="P649" s="499"/>
      <c r="Q649" s="499"/>
      <c r="R649" s="499"/>
      <c r="S649" s="487"/>
      <c r="T649" s="499"/>
      <c r="U649" s="487"/>
    </row>
    <row r="650" spans="15:21">
      <c r="O650" s="499"/>
      <c r="P650" s="499"/>
      <c r="Q650" s="499"/>
      <c r="R650" s="499"/>
      <c r="S650" s="487"/>
      <c r="T650" s="499"/>
      <c r="U650" s="487"/>
    </row>
    <row r="651" spans="15:21">
      <c r="O651" s="499"/>
      <c r="P651" s="499"/>
      <c r="Q651" s="499"/>
      <c r="R651" s="499"/>
      <c r="S651" s="487"/>
      <c r="T651" s="499"/>
      <c r="U651" s="487"/>
    </row>
    <row r="652" spans="15:21">
      <c r="O652" s="499"/>
      <c r="P652" s="499"/>
      <c r="Q652" s="499"/>
      <c r="R652" s="499"/>
      <c r="S652" s="487"/>
      <c r="T652" s="499"/>
      <c r="U652" s="487"/>
    </row>
    <row r="653" spans="15:21">
      <c r="O653" s="499"/>
      <c r="P653" s="499"/>
      <c r="Q653" s="499"/>
      <c r="R653" s="499"/>
      <c r="S653" s="487"/>
      <c r="T653" s="499"/>
      <c r="U653" s="487"/>
    </row>
    <row r="654" spans="15:21">
      <c r="O654" s="499"/>
      <c r="P654" s="499"/>
      <c r="Q654" s="499"/>
      <c r="R654" s="499"/>
      <c r="S654" s="487"/>
      <c r="T654" s="499"/>
      <c r="U654" s="487"/>
    </row>
    <row r="655" spans="15:21">
      <c r="O655" s="499"/>
      <c r="P655" s="499"/>
      <c r="Q655" s="499"/>
      <c r="R655" s="499"/>
      <c r="S655" s="487"/>
      <c r="T655" s="499"/>
      <c r="U655" s="487"/>
    </row>
    <row r="656" spans="15:21">
      <c r="O656" s="499"/>
      <c r="P656" s="499"/>
      <c r="Q656" s="499"/>
      <c r="R656" s="499"/>
      <c r="S656" s="487"/>
      <c r="T656" s="499"/>
      <c r="U656" s="487"/>
    </row>
    <row r="657" spans="15:21">
      <c r="O657" s="499"/>
      <c r="P657" s="499"/>
      <c r="Q657" s="499"/>
      <c r="R657" s="499"/>
      <c r="S657" s="487"/>
      <c r="T657" s="499"/>
      <c r="U657" s="487"/>
    </row>
    <row r="658" spans="15:21">
      <c r="O658" s="499"/>
      <c r="P658" s="499"/>
      <c r="Q658" s="499"/>
      <c r="R658" s="499"/>
      <c r="S658" s="487"/>
      <c r="T658" s="499"/>
      <c r="U658" s="487"/>
    </row>
    <row r="659" spans="15:21">
      <c r="O659" s="499"/>
      <c r="P659" s="499"/>
      <c r="Q659" s="499"/>
      <c r="R659" s="499"/>
      <c r="S659" s="487"/>
      <c r="T659" s="499"/>
      <c r="U659" s="487"/>
    </row>
    <row r="660" spans="15:21">
      <c r="O660" s="499"/>
      <c r="P660" s="499"/>
      <c r="Q660" s="499"/>
      <c r="R660" s="499"/>
      <c r="S660" s="487"/>
      <c r="T660" s="499"/>
      <c r="U660" s="487"/>
    </row>
    <row r="661" spans="15:21">
      <c r="O661" s="499"/>
      <c r="P661" s="499"/>
      <c r="Q661" s="499"/>
      <c r="R661" s="499"/>
      <c r="S661" s="487"/>
      <c r="T661" s="499"/>
      <c r="U661" s="487"/>
    </row>
    <row r="662" spans="15:21">
      <c r="O662" s="499"/>
      <c r="P662" s="499"/>
      <c r="Q662" s="499"/>
      <c r="R662" s="499"/>
      <c r="S662" s="487"/>
      <c r="T662" s="499"/>
      <c r="U662" s="487"/>
    </row>
    <row r="663" spans="15:21">
      <c r="O663" s="499"/>
      <c r="P663" s="499"/>
      <c r="Q663" s="499"/>
      <c r="R663" s="499"/>
      <c r="S663" s="487"/>
      <c r="T663" s="499"/>
      <c r="U663" s="487"/>
    </row>
    <row r="664" spans="15:21">
      <c r="O664" s="499"/>
      <c r="P664" s="499"/>
      <c r="Q664" s="499"/>
      <c r="R664" s="499"/>
      <c r="S664" s="487"/>
      <c r="T664" s="499"/>
      <c r="U664" s="487"/>
    </row>
    <row r="665" spans="15:21">
      <c r="O665" s="499"/>
      <c r="P665" s="499"/>
      <c r="Q665" s="499"/>
      <c r="R665" s="499"/>
      <c r="S665" s="487"/>
      <c r="T665" s="499"/>
      <c r="U665" s="487"/>
    </row>
    <row r="666" spans="15:21">
      <c r="O666" s="499"/>
      <c r="P666" s="499"/>
      <c r="Q666" s="499"/>
      <c r="R666" s="499"/>
      <c r="S666" s="487"/>
      <c r="T666" s="499"/>
      <c r="U666" s="487"/>
    </row>
    <row r="667" spans="15:21">
      <c r="O667" s="499"/>
      <c r="P667" s="499"/>
      <c r="Q667" s="499"/>
      <c r="R667" s="499"/>
      <c r="S667" s="487"/>
      <c r="T667" s="499"/>
      <c r="U667" s="487"/>
    </row>
    <row r="668" spans="15:21">
      <c r="O668" s="499"/>
      <c r="P668" s="499"/>
      <c r="Q668" s="499"/>
      <c r="R668" s="499"/>
      <c r="S668" s="487"/>
      <c r="T668" s="499"/>
      <c r="U668" s="487"/>
    </row>
    <row r="669" spans="15:21">
      <c r="O669" s="499"/>
      <c r="P669" s="499"/>
      <c r="Q669" s="499"/>
      <c r="R669" s="499"/>
      <c r="S669" s="487"/>
      <c r="T669" s="499"/>
      <c r="U669" s="487"/>
    </row>
    <row r="670" spans="15:21">
      <c r="O670" s="499"/>
      <c r="P670" s="499"/>
      <c r="Q670" s="499"/>
      <c r="R670" s="499"/>
      <c r="S670" s="487"/>
      <c r="T670" s="499"/>
      <c r="U670" s="487"/>
    </row>
    <row r="671" spans="15:21">
      <c r="O671" s="499"/>
      <c r="P671" s="499"/>
      <c r="Q671" s="499"/>
      <c r="R671" s="499"/>
      <c r="S671" s="487"/>
      <c r="T671" s="499"/>
      <c r="U671" s="487"/>
    </row>
    <row r="672" spans="15:21">
      <c r="O672" s="499"/>
      <c r="P672" s="499"/>
      <c r="Q672" s="499"/>
      <c r="R672" s="499"/>
      <c r="S672" s="487"/>
      <c r="T672" s="499"/>
      <c r="U672" s="487"/>
    </row>
    <row r="673" spans="15:21">
      <c r="O673" s="499"/>
      <c r="P673" s="499"/>
      <c r="Q673" s="499"/>
      <c r="R673" s="499"/>
      <c r="S673" s="487"/>
      <c r="T673" s="499"/>
      <c r="U673" s="487"/>
    </row>
    <row r="674" spans="15:21">
      <c r="O674" s="499"/>
      <c r="P674" s="499"/>
      <c r="Q674" s="499"/>
      <c r="R674" s="499"/>
      <c r="S674" s="487"/>
      <c r="T674" s="499"/>
      <c r="U674" s="487"/>
    </row>
    <row r="675" spans="15:21">
      <c r="O675" s="499"/>
      <c r="P675" s="499"/>
      <c r="Q675" s="499"/>
      <c r="R675" s="499"/>
      <c r="S675" s="487"/>
      <c r="T675" s="499"/>
      <c r="U675" s="487"/>
    </row>
    <row r="676" spans="15:21">
      <c r="O676" s="499"/>
      <c r="P676" s="499"/>
      <c r="Q676" s="499"/>
      <c r="R676" s="499"/>
      <c r="S676" s="487"/>
      <c r="T676" s="499"/>
      <c r="U676" s="487"/>
    </row>
    <row r="677" spans="15:21">
      <c r="O677" s="499"/>
      <c r="P677" s="499"/>
      <c r="Q677" s="499"/>
      <c r="R677" s="499"/>
      <c r="S677" s="487"/>
      <c r="T677" s="499"/>
      <c r="U677" s="487"/>
    </row>
    <row r="678" spans="15:21">
      <c r="O678" s="499"/>
      <c r="P678" s="499"/>
      <c r="Q678" s="499"/>
      <c r="R678" s="499"/>
      <c r="S678" s="487"/>
      <c r="T678" s="499"/>
      <c r="U678" s="487"/>
    </row>
    <row r="679" spans="15:21">
      <c r="O679" s="499"/>
      <c r="P679" s="499"/>
      <c r="Q679" s="499"/>
      <c r="R679" s="499"/>
      <c r="S679" s="487"/>
      <c r="T679" s="499"/>
      <c r="U679" s="487"/>
    </row>
    <row r="680" spans="15:21">
      <c r="O680" s="499"/>
      <c r="P680" s="499"/>
      <c r="Q680" s="499"/>
      <c r="R680" s="499"/>
      <c r="S680" s="487"/>
      <c r="T680" s="499"/>
      <c r="U680" s="487"/>
    </row>
    <row r="681" spans="15:21">
      <c r="O681" s="499"/>
      <c r="P681" s="499"/>
      <c r="Q681" s="499"/>
      <c r="R681" s="499"/>
      <c r="S681" s="487"/>
      <c r="T681" s="499"/>
      <c r="U681" s="487"/>
    </row>
    <row r="682" spans="15:21">
      <c r="O682" s="499"/>
      <c r="P682" s="499"/>
      <c r="Q682" s="499"/>
      <c r="R682" s="499"/>
      <c r="S682" s="487"/>
      <c r="T682" s="499"/>
      <c r="U682" s="487"/>
    </row>
    <row r="683" spans="15:21">
      <c r="O683" s="499"/>
      <c r="P683" s="499"/>
      <c r="Q683" s="499"/>
      <c r="R683" s="499"/>
      <c r="S683" s="487"/>
      <c r="T683" s="499"/>
      <c r="U683" s="487"/>
    </row>
    <row r="684" spans="15:21">
      <c r="O684" s="499"/>
      <c r="P684" s="499"/>
      <c r="Q684" s="499"/>
      <c r="R684" s="499"/>
      <c r="S684" s="487"/>
      <c r="T684" s="499"/>
      <c r="U684" s="487"/>
    </row>
    <row r="685" spans="15:21">
      <c r="O685" s="499"/>
      <c r="P685" s="499"/>
      <c r="Q685" s="499"/>
      <c r="R685" s="499"/>
      <c r="S685" s="487"/>
      <c r="T685" s="499"/>
      <c r="U685" s="487"/>
    </row>
    <row r="686" spans="15:21">
      <c r="O686" s="499"/>
      <c r="P686" s="499"/>
      <c r="Q686" s="499"/>
      <c r="R686" s="499"/>
      <c r="S686" s="487"/>
      <c r="T686" s="499"/>
      <c r="U686" s="487"/>
    </row>
    <row r="687" spans="15:21">
      <c r="O687" s="499"/>
      <c r="P687" s="499"/>
      <c r="Q687" s="499"/>
      <c r="R687" s="499"/>
      <c r="S687" s="487"/>
      <c r="T687" s="499"/>
      <c r="U687" s="487"/>
    </row>
    <row r="688" spans="15:21">
      <c r="O688" s="499"/>
      <c r="P688" s="499"/>
      <c r="Q688" s="499"/>
      <c r="R688" s="499"/>
      <c r="S688" s="487"/>
      <c r="T688" s="499"/>
      <c r="U688" s="487"/>
    </row>
    <row r="689" spans="15:21">
      <c r="O689" s="499"/>
      <c r="P689" s="499"/>
      <c r="Q689" s="499"/>
      <c r="R689" s="499"/>
      <c r="S689" s="487"/>
      <c r="T689" s="499"/>
      <c r="U689" s="487"/>
    </row>
    <row r="690" spans="15:21">
      <c r="O690" s="499"/>
      <c r="P690" s="499"/>
      <c r="Q690" s="499"/>
      <c r="R690" s="499"/>
      <c r="S690" s="487"/>
      <c r="T690" s="499"/>
      <c r="U690" s="487"/>
    </row>
    <row r="691" spans="15:21">
      <c r="O691" s="499"/>
      <c r="P691" s="499"/>
      <c r="Q691" s="499"/>
      <c r="R691" s="499"/>
      <c r="S691" s="487"/>
      <c r="T691" s="499"/>
      <c r="U691" s="487"/>
    </row>
    <row r="692" spans="15:21">
      <c r="O692" s="499"/>
      <c r="P692" s="499"/>
      <c r="Q692" s="499"/>
      <c r="R692" s="499"/>
      <c r="S692" s="487"/>
      <c r="T692" s="499"/>
      <c r="U692" s="487"/>
    </row>
    <row r="693" spans="15:21">
      <c r="O693" s="499"/>
      <c r="P693" s="499"/>
      <c r="Q693" s="499"/>
      <c r="R693" s="499"/>
      <c r="S693" s="487"/>
      <c r="T693" s="499"/>
      <c r="U693" s="487"/>
    </row>
    <row r="694" spans="15:21">
      <c r="O694" s="499"/>
      <c r="P694" s="499"/>
      <c r="Q694" s="499"/>
      <c r="R694" s="499"/>
      <c r="S694" s="487"/>
      <c r="T694" s="499"/>
      <c r="U694" s="487"/>
    </row>
    <row r="695" spans="15:21">
      <c r="O695" s="499"/>
      <c r="P695" s="499"/>
      <c r="Q695" s="499"/>
      <c r="R695" s="499"/>
      <c r="S695" s="487"/>
      <c r="T695" s="499"/>
      <c r="U695" s="487"/>
    </row>
    <row r="696" spans="15:21">
      <c r="O696" s="499"/>
      <c r="P696" s="499"/>
      <c r="Q696" s="499"/>
      <c r="R696" s="499"/>
      <c r="S696" s="487"/>
      <c r="T696" s="499"/>
      <c r="U696" s="487"/>
    </row>
    <row r="697" spans="15:21">
      <c r="O697" s="499"/>
      <c r="P697" s="499"/>
      <c r="Q697" s="499"/>
      <c r="R697" s="499"/>
      <c r="S697" s="487"/>
      <c r="T697" s="499"/>
      <c r="U697" s="487"/>
    </row>
    <row r="698" spans="15:21">
      <c r="O698" s="499"/>
      <c r="P698" s="499"/>
      <c r="Q698" s="499"/>
      <c r="R698" s="499"/>
      <c r="S698" s="487"/>
      <c r="T698" s="499"/>
      <c r="U698" s="487"/>
    </row>
    <row r="699" spans="15:21">
      <c r="O699" s="499"/>
      <c r="P699" s="499"/>
      <c r="Q699" s="499"/>
      <c r="R699" s="499"/>
      <c r="S699" s="487"/>
      <c r="T699" s="499"/>
      <c r="U699" s="487"/>
    </row>
    <row r="700" spans="15:21">
      <c r="O700" s="499"/>
      <c r="P700" s="499"/>
      <c r="Q700" s="499"/>
      <c r="R700" s="499"/>
      <c r="S700" s="487"/>
      <c r="T700" s="499"/>
      <c r="U700" s="487"/>
    </row>
    <row r="701" spans="15:21">
      <c r="O701" s="499"/>
      <c r="P701" s="499"/>
      <c r="Q701" s="499"/>
      <c r="R701" s="499"/>
      <c r="S701" s="487"/>
      <c r="T701" s="499"/>
      <c r="U701" s="487"/>
    </row>
    <row r="702" spans="15:21">
      <c r="O702" s="499"/>
      <c r="P702" s="499"/>
      <c r="Q702" s="499"/>
      <c r="R702" s="499"/>
      <c r="S702" s="487"/>
      <c r="T702" s="499"/>
      <c r="U702" s="487"/>
    </row>
    <row r="703" spans="15:21">
      <c r="O703" s="499"/>
      <c r="P703" s="499"/>
      <c r="Q703" s="499"/>
      <c r="R703" s="499"/>
      <c r="S703" s="487"/>
      <c r="T703" s="499"/>
      <c r="U703" s="487"/>
    </row>
    <row r="704" spans="15:21">
      <c r="O704" s="499"/>
      <c r="P704" s="499"/>
      <c r="Q704" s="499"/>
      <c r="R704" s="499"/>
      <c r="S704" s="487"/>
      <c r="T704" s="499"/>
      <c r="U704" s="487"/>
    </row>
    <row r="705" spans="15:21">
      <c r="O705" s="499"/>
      <c r="P705" s="499"/>
      <c r="Q705" s="499"/>
      <c r="R705" s="499"/>
      <c r="S705" s="487"/>
      <c r="T705" s="499"/>
      <c r="U705" s="487"/>
    </row>
    <row r="706" spans="15:21">
      <c r="O706" s="499"/>
      <c r="P706" s="499"/>
      <c r="Q706" s="499"/>
      <c r="R706" s="499"/>
      <c r="S706" s="487"/>
      <c r="T706" s="499"/>
      <c r="U706" s="487"/>
    </row>
    <row r="707" spans="15:21">
      <c r="O707" s="499"/>
      <c r="P707" s="499"/>
      <c r="Q707" s="499"/>
      <c r="R707" s="499"/>
      <c r="S707" s="487"/>
      <c r="T707" s="499"/>
      <c r="U707" s="487"/>
    </row>
    <row r="708" spans="15:21">
      <c r="O708" s="499"/>
      <c r="P708" s="499"/>
      <c r="Q708" s="499"/>
      <c r="R708" s="499"/>
      <c r="S708" s="487"/>
      <c r="T708" s="499"/>
      <c r="U708" s="487"/>
    </row>
    <row r="709" spans="15:21">
      <c r="O709" s="499"/>
      <c r="P709" s="499"/>
      <c r="Q709" s="499"/>
      <c r="R709" s="499"/>
      <c r="S709" s="487"/>
      <c r="T709" s="499"/>
      <c r="U709" s="487"/>
    </row>
    <row r="710" spans="15:21">
      <c r="O710" s="499"/>
      <c r="P710" s="499"/>
      <c r="Q710" s="499"/>
      <c r="R710" s="499"/>
      <c r="S710" s="487"/>
      <c r="T710" s="499"/>
      <c r="U710" s="487"/>
    </row>
    <row r="711" spans="15:21">
      <c r="O711" s="499"/>
      <c r="P711" s="499"/>
      <c r="Q711" s="499"/>
      <c r="R711" s="499"/>
      <c r="S711" s="487"/>
      <c r="T711" s="499"/>
      <c r="U711" s="487"/>
    </row>
    <row r="712" spans="15:21">
      <c r="O712" s="499"/>
      <c r="P712" s="499"/>
      <c r="Q712" s="499"/>
      <c r="R712" s="499"/>
      <c r="S712" s="487"/>
      <c r="T712" s="499"/>
      <c r="U712" s="487"/>
    </row>
    <row r="713" spans="15:21">
      <c r="O713" s="499"/>
      <c r="P713" s="499"/>
      <c r="Q713" s="499"/>
      <c r="R713" s="499"/>
      <c r="S713" s="487"/>
      <c r="T713" s="499"/>
      <c r="U713" s="487"/>
    </row>
    <row r="714" spans="15:21">
      <c r="O714" s="499"/>
      <c r="P714" s="499"/>
      <c r="Q714" s="499"/>
      <c r="R714" s="499"/>
      <c r="S714" s="487"/>
      <c r="T714" s="499"/>
      <c r="U714" s="487"/>
    </row>
    <row r="715" spans="15:21">
      <c r="O715" s="499"/>
      <c r="P715" s="499"/>
      <c r="Q715" s="499"/>
      <c r="R715" s="499"/>
      <c r="S715" s="487"/>
      <c r="T715" s="499"/>
      <c r="U715" s="487"/>
    </row>
    <row r="716" spans="15:21">
      <c r="O716" s="499"/>
      <c r="P716" s="499"/>
      <c r="Q716" s="499"/>
      <c r="R716" s="499"/>
      <c r="S716" s="487"/>
      <c r="T716" s="499"/>
      <c r="U716" s="487"/>
    </row>
    <row r="717" spans="15:21">
      <c r="O717" s="499"/>
      <c r="P717" s="499"/>
      <c r="Q717" s="499"/>
      <c r="R717" s="499"/>
      <c r="S717" s="487"/>
      <c r="T717" s="499"/>
      <c r="U717" s="487"/>
    </row>
    <row r="718" spans="15:21">
      <c r="O718" s="499"/>
      <c r="P718" s="499"/>
      <c r="Q718" s="499"/>
      <c r="R718" s="499"/>
      <c r="S718" s="487"/>
      <c r="T718" s="499"/>
      <c r="U718" s="487"/>
    </row>
    <row r="719" spans="15:21">
      <c r="O719" s="499"/>
      <c r="P719" s="499"/>
      <c r="Q719" s="499"/>
      <c r="R719" s="499"/>
      <c r="S719" s="487"/>
      <c r="T719" s="499"/>
      <c r="U719" s="487"/>
    </row>
    <row r="720" spans="15:21">
      <c r="O720" s="499"/>
      <c r="P720" s="499"/>
      <c r="Q720" s="499"/>
      <c r="R720" s="499"/>
      <c r="S720" s="487"/>
      <c r="T720" s="499"/>
      <c r="U720" s="487"/>
    </row>
    <row r="721" spans="15:21">
      <c r="O721" s="499"/>
      <c r="P721" s="499"/>
      <c r="Q721" s="499"/>
      <c r="R721" s="499"/>
      <c r="S721" s="487"/>
      <c r="T721" s="499"/>
      <c r="U721" s="487"/>
    </row>
    <row r="722" spans="15:21">
      <c r="O722" s="499"/>
      <c r="P722" s="499"/>
      <c r="Q722" s="499"/>
      <c r="R722" s="499"/>
      <c r="S722" s="487"/>
      <c r="T722" s="499"/>
      <c r="U722" s="487"/>
    </row>
    <row r="723" spans="15:21">
      <c r="O723" s="499"/>
      <c r="P723" s="499"/>
      <c r="Q723" s="499"/>
      <c r="R723" s="499"/>
      <c r="S723" s="487"/>
      <c r="T723" s="499"/>
      <c r="U723" s="487"/>
    </row>
    <row r="724" spans="15:21">
      <c r="O724" s="499"/>
      <c r="P724" s="499"/>
      <c r="Q724" s="499"/>
      <c r="R724" s="499"/>
      <c r="S724" s="487"/>
      <c r="T724" s="499"/>
      <c r="U724" s="487"/>
    </row>
    <row r="725" spans="15:21">
      <c r="O725" s="499"/>
      <c r="P725" s="499"/>
      <c r="Q725" s="499"/>
      <c r="R725" s="499"/>
      <c r="S725" s="487"/>
      <c r="T725" s="499"/>
      <c r="U725" s="487"/>
    </row>
    <row r="726" spans="15:21">
      <c r="O726" s="499"/>
      <c r="P726" s="499"/>
      <c r="Q726" s="499"/>
      <c r="R726" s="499"/>
      <c r="S726" s="487"/>
      <c r="T726" s="499"/>
      <c r="U726" s="487"/>
    </row>
    <row r="727" spans="15:21">
      <c r="O727" s="499"/>
      <c r="P727" s="499"/>
      <c r="Q727" s="499"/>
      <c r="R727" s="499"/>
      <c r="S727" s="487"/>
      <c r="T727" s="499"/>
      <c r="U727" s="487"/>
    </row>
    <row r="728" spans="15:21">
      <c r="O728" s="499"/>
      <c r="P728" s="499"/>
      <c r="Q728" s="499"/>
      <c r="R728" s="499"/>
      <c r="S728" s="487"/>
      <c r="T728" s="499"/>
      <c r="U728" s="487"/>
    </row>
    <row r="729" spans="15:21">
      <c r="O729" s="499"/>
      <c r="P729" s="499"/>
      <c r="Q729" s="499"/>
      <c r="R729" s="499"/>
      <c r="S729" s="487"/>
      <c r="T729" s="499"/>
      <c r="U729" s="487"/>
    </row>
    <row r="730" spans="15:21">
      <c r="O730" s="499"/>
      <c r="P730" s="499"/>
      <c r="Q730" s="499"/>
      <c r="R730" s="499"/>
      <c r="S730" s="487"/>
      <c r="T730" s="499"/>
      <c r="U730" s="487"/>
    </row>
    <row r="731" spans="15:21">
      <c r="O731" s="499"/>
      <c r="P731" s="499"/>
      <c r="Q731" s="499"/>
      <c r="R731" s="499"/>
      <c r="S731" s="487"/>
      <c r="T731" s="499"/>
      <c r="U731" s="487"/>
    </row>
    <row r="732" spans="15:21">
      <c r="O732" s="499"/>
      <c r="P732" s="499"/>
      <c r="Q732" s="499"/>
      <c r="R732" s="499"/>
      <c r="S732" s="487"/>
      <c r="T732" s="499"/>
      <c r="U732" s="487"/>
    </row>
    <row r="733" spans="15:21">
      <c r="O733" s="499"/>
      <c r="P733" s="499"/>
      <c r="Q733" s="499"/>
      <c r="R733" s="499"/>
      <c r="S733" s="487"/>
      <c r="T733" s="499"/>
      <c r="U733" s="487"/>
    </row>
    <row r="734" spans="15:21">
      <c r="O734" s="499"/>
      <c r="P734" s="499"/>
      <c r="Q734" s="499"/>
      <c r="R734" s="499"/>
      <c r="S734" s="487"/>
      <c r="T734" s="499"/>
      <c r="U734" s="487"/>
    </row>
    <row r="735" spans="15:21">
      <c r="O735" s="499"/>
      <c r="P735" s="499"/>
      <c r="Q735" s="499"/>
      <c r="R735" s="499"/>
      <c r="S735" s="487"/>
      <c r="T735" s="499"/>
      <c r="U735" s="487"/>
    </row>
    <row r="736" spans="15:21">
      <c r="O736" s="499"/>
      <c r="P736" s="499"/>
      <c r="Q736" s="499"/>
      <c r="R736" s="499"/>
      <c r="S736" s="487"/>
      <c r="T736" s="499"/>
      <c r="U736" s="487"/>
    </row>
    <row r="737" spans="15:21">
      <c r="O737" s="499"/>
      <c r="P737" s="499"/>
      <c r="Q737" s="499"/>
      <c r="R737" s="499"/>
      <c r="S737" s="487"/>
      <c r="T737" s="499"/>
      <c r="U737" s="487"/>
    </row>
    <row r="738" spans="15:21">
      <c r="O738" s="499"/>
      <c r="P738" s="499"/>
      <c r="Q738" s="499"/>
      <c r="R738" s="499"/>
      <c r="S738" s="487"/>
      <c r="T738" s="499"/>
      <c r="U738" s="487"/>
    </row>
    <row r="739" spans="15:21">
      <c r="O739" s="499"/>
      <c r="P739" s="499"/>
      <c r="Q739" s="499"/>
      <c r="R739" s="499"/>
      <c r="S739" s="487"/>
      <c r="T739" s="499"/>
      <c r="U739" s="487"/>
    </row>
    <row r="740" spans="15:21">
      <c r="O740" s="499"/>
      <c r="P740" s="499"/>
      <c r="Q740" s="499"/>
      <c r="R740" s="499"/>
      <c r="S740" s="487"/>
      <c r="T740" s="499"/>
      <c r="U740" s="487"/>
    </row>
    <row r="741" spans="15:21">
      <c r="O741" s="499"/>
      <c r="P741" s="499"/>
      <c r="Q741" s="499"/>
      <c r="R741" s="499"/>
      <c r="S741" s="487"/>
      <c r="T741" s="499"/>
      <c r="U741" s="487"/>
    </row>
    <row r="742" spans="15:21">
      <c r="O742" s="499"/>
      <c r="P742" s="499"/>
      <c r="Q742" s="499"/>
      <c r="R742" s="499"/>
      <c r="S742" s="487"/>
      <c r="T742" s="499"/>
      <c r="U742" s="487"/>
    </row>
    <row r="743" spans="15:21">
      <c r="O743" s="499"/>
      <c r="P743" s="499"/>
      <c r="Q743" s="499"/>
      <c r="R743" s="499"/>
      <c r="S743" s="487"/>
      <c r="T743" s="499"/>
      <c r="U743" s="487"/>
    </row>
    <row r="744" spans="15:21">
      <c r="O744" s="499"/>
      <c r="P744" s="499"/>
      <c r="Q744" s="499"/>
      <c r="R744" s="499"/>
      <c r="S744" s="487"/>
      <c r="T744" s="499"/>
      <c r="U744" s="487"/>
    </row>
    <row r="745" spans="15:21">
      <c r="O745" s="499"/>
      <c r="P745" s="499"/>
      <c r="Q745" s="499"/>
      <c r="R745" s="499"/>
      <c r="S745" s="487"/>
      <c r="T745" s="499"/>
      <c r="U745" s="487"/>
    </row>
    <row r="746" spans="15:21">
      <c r="O746" s="499"/>
      <c r="P746" s="499"/>
      <c r="Q746" s="499"/>
      <c r="R746" s="499"/>
      <c r="S746" s="487"/>
      <c r="T746" s="499"/>
      <c r="U746" s="487"/>
    </row>
    <row r="747" spans="15:21">
      <c r="O747" s="499"/>
      <c r="P747" s="499"/>
      <c r="Q747" s="499"/>
      <c r="R747" s="499"/>
      <c r="S747" s="487"/>
      <c r="T747" s="499"/>
      <c r="U747" s="487"/>
    </row>
    <row r="748" spans="15:21">
      <c r="O748" s="499"/>
      <c r="P748" s="499"/>
      <c r="Q748" s="499"/>
      <c r="R748" s="499"/>
      <c r="S748" s="487"/>
      <c r="T748" s="499"/>
      <c r="U748" s="487"/>
    </row>
    <row r="749" spans="15:21">
      <c r="O749" s="499"/>
      <c r="P749" s="499"/>
      <c r="Q749" s="499"/>
      <c r="R749" s="499"/>
      <c r="S749" s="487"/>
      <c r="T749" s="499"/>
      <c r="U749" s="487"/>
    </row>
    <row r="750" spans="15:21">
      <c r="O750" s="499"/>
      <c r="P750" s="499"/>
      <c r="Q750" s="499"/>
      <c r="R750" s="499"/>
      <c r="S750" s="487"/>
      <c r="T750" s="499"/>
      <c r="U750" s="487"/>
    </row>
    <row r="751" spans="15:21">
      <c r="O751" s="499"/>
      <c r="P751" s="499"/>
      <c r="Q751" s="499"/>
      <c r="R751" s="499"/>
      <c r="S751" s="487"/>
      <c r="T751" s="499"/>
      <c r="U751" s="487"/>
    </row>
    <row r="752" spans="15:21">
      <c r="O752" s="499"/>
      <c r="P752" s="499"/>
      <c r="Q752" s="499"/>
      <c r="R752" s="499"/>
      <c r="S752" s="487"/>
      <c r="T752" s="499"/>
      <c r="U752" s="487"/>
    </row>
    <row r="753" spans="15:21">
      <c r="O753" s="499"/>
      <c r="P753" s="499"/>
      <c r="Q753" s="499"/>
      <c r="R753" s="499"/>
      <c r="S753" s="487"/>
      <c r="T753" s="499"/>
      <c r="U753" s="487"/>
    </row>
    <row r="754" spans="15:21">
      <c r="O754" s="499"/>
      <c r="P754" s="499"/>
      <c r="Q754" s="499"/>
      <c r="R754" s="499"/>
      <c r="S754" s="487"/>
      <c r="T754" s="499"/>
      <c r="U754" s="487"/>
    </row>
    <row r="755" spans="15:21">
      <c r="O755" s="499"/>
      <c r="P755" s="499"/>
      <c r="Q755" s="499"/>
      <c r="R755" s="499"/>
      <c r="S755" s="487"/>
      <c r="T755" s="499"/>
      <c r="U755" s="487"/>
    </row>
    <row r="756" spans="15:21">
      <c r="O756" s="499"/>
      <c r="P756" s="499"/>
      <c r="Q756" s="499"/>
      <c r="R756" s="499"/>
      <c r="S756" s="487"/>
      <c r="T756" s="499"/>
      <c r="U756" s="487"/>
    </row>
    <row r="757" spans="15:21">
      <c r="O757" s="499"/>
      <c r="P757" s="499"/>
      <c r="Q757" s="499"/>
      <c r="R757" s="499"/>
      <c r="S757" s="487"/>
      <c r="T757" s="499"/>
      <c r="U757" s="487"/>
    </row>
    <row r="758" spans="15:21">
      <c r="O758" s="499"/>
      <c r="P758" s="499"/>
      <c r="Q758" s="499"/>
      <c r="R758" s="499"/>
      <c r="S758" s="487"/>
      <c r="T758" s="499"/>
      <c r="U758" s="487"/>
    </row>
    <row r="759" spans="15:21">
      <c r="O759" s="499"/>
      <c r="P759" s="499"/>
      <c r="Q759" s="499"/>
      <c r="R759" s="499"/>
      <c r="S759" s="487"/>
      <c r="T759" s="499"/>
      <c r="U759" s="487"/>
    </row>
    <row r="760" spans="15:21">
      <c r="O760" s="499"/>
      <c r="P760" s="499"/>
      <c r="Q760" s="499"/>
      <c r="R760" s="499"/>
      <c r="S760" s="487"/>
      <c r="T760" s="499"/>
      <c r="U760" s="487"/>
    </row>
    <row r="761" spans="15:21">
      <c r="O761" s="499"/>
      <c r="P761" s="499"/>
      <c r="Q761" s="499"/>
      <c r="R761" s="499"/>
      <c r="S761" s="487"/>
      <c r="T761" s="499"/>
      <c r="U761" s="487"/>
    </row>
    <row r="762" spans="15:21">
      <c r="O762" s="499"/>
      <c r="P762" s="499"/>
      <c r="Q762" s="499"/>
      <c r="R762" s="499"/>
      <c r="S762" s="487"/>
      <c r="T762" s="499"/>
      <c r="U762" s="487"/>
    </row>
    <row r="763" spans="15:21">
      <c r="O763" s="499"/>
      <c r="P763" s="499"/>
      <c r="Q763" s="499"/>
      <c r="R763" s="499"/>
      <c r="S763" s="487"/>
      <c r="T763" s="499"/>
      <c r="U763" s="487"/>
    </row>
    <row r="764" spans="15:21">
      <c r="O764" s="499"/>
      <c r="P764" s="499"/>
      <c r="Q764" s="499"/>
      <c r="R764" s="499"/>
      <c r="S764" s="487"/>
      <c r="T764" s="499"/>
      <c r="U764" s="487"/>
    </row>
    <row r="765" spans="15:21">
      <c r="O765" s="499"/>
      <c r="P765" s="499"/>
      <c r="Q765" s="499"/>
      <c r="R765" s="499"/>
      <c r="S765" s="487"/>
      <c r="T765" s="499"/>
      <c r="U765" s="487"/>
    </row>
    <row r="766" spans="15:21">
      <c r="O766" s="499"/>
      <c r="P766" s="499"/>
      <c r="Q766" s="499"/>
      <c r="R766" s="499"/>
      <c r="S766" s="487"/>
      <c r="T766" s="499"/>
      <c r="U766" s="487"/>
    </row>
    <row r="767" spans="15:21">
      <c r="O767" s="499"/>
      <c r="P767" s="499"/>
      <c r="Q767" s="499"/>
      <c r="R767" s="499"/>
      <c r="S767" s="487"/>
      <c r="T767" s="499"/>
      <c r="U767" s="487"/>
    </row>
    <row r="768" spans="15:21">
      <c r="O768" s="499"/>
      <c r="P768" s="499"/>
      <c r="Q768" s="499"/>
      <c r="R768" s="499"/>
      <c r="S768" s="487"/>
      <c r="T768" s="499"/>
      <c r="U768" s="487"/>
    </row>
    <row r="769" spans="15:21">
      <c r="O769" s="499"/>
      <c r="P769" s="499"/>
      <c r="Q769" s="499"/>
      <c r="R769" s="499"/>
      <c r="S769" s="487"/>
      <c r="T769" s="499"/>
      <c r="U769" s="487"/>
    </row>
    <row r="770" spans="15:21">
      <c r="O770" s="499"/>
      <c r="P770" s="499"/>
      <c r="Q770" s="499"/>
      <c r="R770" s="499"/>
      <c r="S770" s="487"/>
      <c r="T770" s="499"/>
      <c r="U770" s="487"/>
    </row>
    <row r="771" spans="15:21">
      <c r="O771" s="499"/>
      <c r="P771" s="499"/>
      <c r="Q771" s="499"/>
      <c r="R771" s="499"/>
      <c r="S771" s="487"/>
      <c r="T771" s="499"/>
      <c r="U771" s="487"/>
    </row>
    <row r="772" spans="15:21">
      <c r="O772" s="499"/>
      <c r="P772" s="499"/>
      <c r="Q772" s="499"/>
      <c r="R772" s="499"/>
      <c r="S772" s="487"/>
      <c r="T772" s="499"/>
      <c r="U772" s="487"/>
    </row>
    <row r="773" spans="15:21">
      <c r="O773" s="499"/>
      <c r="P773" s="499"/>
      <c r="Q773" s="499"/>
      <c r="R773" s="499"/>
      <c r="S773" s="487"/>
      <c r="T773" s="499"/>
      <c r="U773" s="487"/>
    </row>
    <row r="774" spans="15:21">
      <c r="O774" s="499"/>
      <c r="P774" s="499"/>
      <c r="Q774" s="499"/>
      <c r="R774" s="499"/>
      <c r="S774" s="487"/>
      <c r="T774" s="499"/>
      <c r="U774" s="487"/>
    </row>
    <row r="775" spans="15:21">
      <c r="O775" s="499"/>
      <c r="P775" s="499"/>
      <c r="Q775" s="499"/>
      <c r="R775" s="499"/>
      <c r="S775" s="487"/>
      <c r="T775" s="499"/>
      <c r="U775" s="487"/>
    </row>
    <row r="776" spans="15:21">
      <c r="O776" s="499"/>
      <c r="P776" s="499"/>
      <c r="Q776" s="499"/>
      <c r="R776" s="499"/>
      <c r="S776" s="487"/>
      <c r="T776" s="499"/>
      <c r="U776" s="487"/>
    </row>
    <row r="777" spans="15:21">
      <c r="O777" s="499"/>
      <c r="P777" s="499"/>
      <c r="Q777" s="499"/>
      <c r="R777" s="499"/>
      <c r="S777" s="487"/>
      <c r="T777" s="499"/>
      <c r="U777" s="487"/>
    </row>
    <row r="778" spans="15:21">
      <c r="O778" s="499"/>
      <c r="P778" s="499"/>
      <c r="Q778" s="499"/>
      <c r="R778" s="499"/>
      <c r="S778" s="487"/>
      <c r="T778" s="499"/>
      <c r="U778" s="487"/>
    </row>
    <row r="779" spans="15:21">
      <c r="O779" s="499"/>
      <c r="P779" s="499"/>
      <c r="Q779" s="499"/>
      <c r="R779" s="499"/>
      <c r="S779" s="487"/>
      <c r="T779" s="499"/>
      <c r="U779" s="487"/>
    </row>
    <row r="780" spans="15:21">
      <c r="O780" s="499"/>
      <c r="P780" s="499"/>
      <c r="Q780" s="499"/>
      <c r="R780" s="499"/>
      <c r="S780" s="487"/>
      <c r="T780" s="499"/>
      <c r="U780" s="487"/>
    </row>
    <row r="781" spans="15:21">
      <c r="O781" s="499"/>
      <c r="P781" s="499"/>
      <c r="Q781" s="499"/>
      <c r="R781" s="499"/>
      <c r="S781" s="487"/>
      <c r="T781" s="499"/>
      <c r="U781" s="487"/>
    </row>
    <row r="782" spans="15:21">
      <c r="O782" s="499"/>
      <c r="P782" s="499"/>
      <c r="Q782" s="499"/>
      <c r="R782" s="499"/>
      <c r="S782" s="487"/>
      <c r="T782" s="499"/>
      <c r="U782" s="487"/>
    </row>
    <row r="783" spans="15:21">
      <c r="O783" s="499"/>
      <c r="P783" s="499"/>
      <c r="Q783" s="499"/>
      <c r="R783" s="499"/>
      <c r="S783" s="487"/>
      <c r="T783" s="499"/>
      <c r="U783" s="487"/>
    </row>
    <row r="784" spans="15:21">
      <c r="O784" s="499"/>
      <c r="P784" s="499"/>
      <c r="Q784" s="499"/>
      <c r="R784" s="499"/>
      <c r="S784" s="487"/>
      <c r="T784" s="499"/>
      <c r="U784" s="487"/>
    </row>
    <row r="785" spans="15:21">
      <c r="O785" s="499"/>
      <c r="P785" s="499"/>
      <c r="Q785" s="499"/>
      <c r="R785" s="499"/>
      <c r="S785" s="487"/>
      <c r="T785" s="499"/>
      <c r="U785" s="487"/>
    </row>
    <row r="786" spans="15:21">
      <c r="O786" s="499"/>
      <c r="P786" s="499"/>
      <c r="Q786" s="499"/>
      <c r="R786" s="499"/>
      <c r="S786" s="487"/>
      <c r="T786" s="499"/>
      <c r="U786" s="487"/>
    </row>
    <row r="787" spans="15:21">
      <c r="O787" s="499"/>
      <c r="P787" s="499"/>
      <c r="Q787" s="499"/>
      <c r="R787" s="499"/>
      <c r="S787" s="487"/>
      <c r="T787" s="499"/>
      <c r="U787" s="487"/>
    </row>
    <row r="788" spans="15:21">
      <c r="O788" s="499"/>
      <c r="P788" s="499"/>
      <c r="Q788" s="499"/>
      <c r="R788" s="499"/>
      <c r="S788" s="487"/>
      <c r="T788" s="499"/>
      <c r="U788" s="487"/>
    </row>
    <row r="789" spans="15:21">
      <c r="O789" s="499"/>
      <c r="P789" s="499"/>
      <c r="Q789" s="499"/>
      <c r="R789" s="499"/>
      <c r="S789" s="487"/>
      <c r="T789" s="499"/>
      <c r="U789" s="487"/>
    </row>
    <row r="790" spans="15:21">
      <c r="O790" s="499"/>
      <c r="P790" s="499"/>
      <c r="Q790" s="499"/>
      <c r="R790" s="499"/>
      <c r="S790" s="487"/>
      <c r="T790" s="499"/>
      <c r="U790" s="487"/>
    </row>
    <row r="791" spans="15:21">
      <c r="O791" s="499"/>
      <c r="P791" s="499"/>
      <c r="Q791" s="499"/>
      <c r="R791" s="499"/>
      <c r="S791" s="487"/>
      <c r="T791" s="499"/>
      <c r="U791" s="487"/>
    </row>
    <row r="792" spans="15:21">
      <c r="O792" s="499"/>
      <c r="P792" s="499"/>
      <c r="Q792" s="499"/>
      <c r="R792" s="499"/>
      <c r="S792" s="487"/>
      <c r="T792" s="499"/>
      <c r="U792" s="487"/>
    </row>
    <row r="793" spans="15:21">
      <c r="O793" s="499"/>
      <c r="P793" s="499"/>
      <c r="Q793" s="499"/>
      <c r="R793" s="499"/>
      <c r="S793" s="487"/>
      <c r="T793" s="499"/>
      <c r="U793" s="487"/>
    </row>
    <row r="794" spans="15:21">
      <c r="O794" s="499"/>
      <c r="P794" s="499"/>
      <c r="Q794" s="499"/>
      <c r="R794" s="499"/>
      <c r="S794" s="487"/>
      <c r="T794" s="499"/>
      <c r="U794" s="487"/>
    </row>
    <row r="795" spans="15:21">
      <c r="O795" s="499"/>
      <c r="P795" s="499"/>
      <c r="Q795" s="499"/>
      <c r="R795" s="499"/>
      <c r="S795" s="487"/>
      <c r="T795" s="499"/>
      <c r="U795" s="487"/>
    </row>
    <row r="796" spans="15:21">
      <c r="O796" s="499"/>
      <c r="P796" s="499"/>
      <c r="Q796" s="499"/>
      <c r="R796" s="499"/>
      <c r="S796" s="487"/>
      <c r="T796" s="499"/>
      <c r="U796" s="487"/>
    </row>
    <row r="797" spans="15:21">
      <c r="O797" s="499"/>
      <c r="P797" s="499"/>
      <c r="Q797" s="499"/>
      <c r="R797" s="499"/>
      <c r="S797" s="487"/>
      <c r="T797" s="499"/>
      <c r="U797" s="487"/>
    </row>
    <row r="798" spans="15:21">
      <c r="O798" s="499"/>
      <c r="P798" s="499"/>
      <c r="Q798" s="499"/>
      <c r="R798" s="499"/>
      <c r="S798" s="487"/>
      <c r="T798" s="499"/>
      <c r="U798" s="487"/>
    </row>
    <row r="799" spans="15:21">
      <c r="O799" s="499"/>
      <c r="P799" s="499"/>
      <c r="Q799" s="499"/>
      <c r="R799" s="499"/>
      <c r="S799" s="487"/>
      <c r="T799" s="499"/>
      <c r="U799" s="487"/>
    </row>
    <row r="800" spans="15:21">
      <c r="O800" s="499"/>
      <c r="P800" s="499"/>
      <c r="Q800" s="499"/>
      <c r="R800" s="499"/>
      <c r="S800" s="487"/>
      <c r="T800" s="499"/>
      <c r="U800" s="487"/>
    </row>
    <row r="801" spans="15:21">
      <c r="O801" s="499"/>
      <c r="P801" s="499"/>
      <c r="Q801" s="499"/>
      <c r="R801" s="499"/>
      <c r="S801" s="487"/>
      <c r="T801" s="499"/>
      <c r="U801" s="487"/>
    </row>
    <row r="802" spans="15:21">
      <c r="O802" s="499"/>
      <c r="P802" s="499"/>
      <c r="Q802" s="499"/>
      <c r="R802" s="499"/>
      <c r="S802" s="487"/>
      <c r="T802" s="499"/>
      <c r="U802" s="487"/>
    </row>
    <row r="803" spans="15:21">
      <c r="O803" s="499"/>
      <c r="P803" s="499"/>
      <c r="Q803" s="499"/>
      <c r="R803" s="499"/>
      <c r="S803" s="487"/>
      <c r="T803" s="499"/>
      <c r="U803" s="487"/>
    </row>
    <row r="804" spans="15:21">
      <c r="O804" s="499"/>
      <c r="P804" s="499"/>
      <c r="Q804" s="499"/>
      <c r="R804" s="499"/>
      <c r="S804" s="487"/>
      <c r="T804" s="499"/>
      <c r="U804" s="487"/>
    </row>
    <row r="805" spans="15:21">
      <c r="O805" s="499"/>
      <c r="P805" s="499"/>
      <c r="Q805" s="499"/>
      <c r="R805" s="499"/>
      <c r="S805" s="487"/>
      <c r="T805" s="499"/>
      <c r="U805" s="487"/>
    </row>
    <row r="806" spans="15:21">
      <c r="O806" s="499"/>
      <c r="P806" s="499"/>
      <c r="Q806" s="499"/>
      <c r="R806" s="499"/>
      <c r="S806" s="487"/>
      <c r="T806" s="499"/>
      <c r="U806" s="487"/>
    </row>
    <row r="807" spans="15:21">
      <c r="O807" s="499"/>
      <c r="P807" s="499"/>
      <c r="Q807" s="499"/>
      <c r="R807" s="499"/>
      <c r="S807" s="487"/>
      <c r="T807" s="499"/>
      <c r="U807" s="487"/>
    </row>
    <row r="808" spans="15:21">
      <c r="O808" s="499"/>
      <c r="P808" s="499"/>
      <c r="Q808" s="499"/>
      <c r="R808" s="499"/>
      <c r="S808" s="487"/>
      <c r="T808" s="499"/>
      <c r="U808" s="487"/>
    </row>
    <row r="809" spans="15:21">
      <c r="O809" s="499"/>
      <c r="P809" s="499"/>
      <c r="Q809" s="499"/>
      <c r="R809" s="499"/>
      <c r="S809" s="487"/>
      <c r="T809" s="499"/>
      <c r="U809" s="487"/>
    </row>
    <row r="810" spans="15:21">
      <c r="O810" s="499"/>
      <c r="P810" s="499"/>
      <c r="Q810" s="499"/>
      <c r="R810" s="499"/>
      <c r="S810" s="487"/>
      <c r="T810" s="499"/>
      <c r="U810" s="487"/>
    </row>
    <row r="811" spans="15:21">
      <c r="O811" s="499"/>
      <c r="P811" s="499"/>
      <c r="Q811" s="499"/>
      <c r="R811" s="499"/>
      <c r="S811" s="487"/>
      <c r="T811" s="499"/>
      <c r="U811" s="487"/>
    </row>
    <row r="812" spans="15:21">
      <c r="O812" s="499"/>
      <c r="P812" s="499"/>
      <c r="Q812" s="499"/>
      <c r="R812" s="499"/>
      <c r="S812" s="487"/>
      <c r="T812" s="499"/>
      <c r="U812" s="487"/>
    </row>
    <row r="813" spans="15:21">
      <c r="O813" s="499"/>
      <c r="P813" s="499"/>
      <c r="Q813" s="499"/>
      <c r="R813" s="499"/>
      <c r="S813" s="487"/>
      <c r="T813" s="499"/>
      <c r="U813" s="487"/>
    </row>
    <row r="814" spans="15:21">
      <c r="O814" s="499"/>
      <c r="P814" s="499"/>
      <c r="Q814" s="499"/>
      <c r="R814" s="499"/>
      <c r="S814" s="487"/>
      <c r="T814" s="499"/>
      <c r="U814" s="487"/>
    </row>
    <row r="815" spans="15:21">
      <c r="O815" s="499"/>
      <c r="P815" s="499"/>
      <c r="Q815" s="499"/>
      <c r="R815" s="499"/>
      <c r="S815" s="487"/>
      <c r="T815" s="499"/>
      <c r="U815" s="487"/>
    </row>
    <row r="816" spans="15:21">
      <c r="O816" s="499"/>
      <c r="P816" s="499"/>
      <c r="Q816" s="499"/>
      <c r="R816" s="499"/>
      <c r="S816" s="487"/>
      <c r="T816" s="499"/>
      <c r="U816" s="487"/>
    </row>
    <row r="817" spans="15:21">
      <c r="O817" s="499"/>
      <c r="P817" s="499"/>
      <c r="Q817" s="499"/>
      <c r="R817" s="499"/>
      <c r="S817" s="487"/>
      <c r="T817" s="499"/>
      <c r="U817" s="487"/>
    </row>
    <row r="818" spans="15:21">
      <c r="O818" s="499"/>
      <c r="P818" s="499"/>
      <c r="Q818" s="499"/>
      <c r="R818" s="499"/>
      <c r="S818" s="487"/>
      <c r="T818" s="499"/>
      <c r="U818" s="487"/>
    </row>
    <row r="819" spans="15:21">
      <c r="O819" s="499"/>
      <c r="P819" s="499"/>
      <c r="Q819" s="499"/>
      <c r="R819" s="499"/>
      <c r="S819" s="487"/>
      <c r="T819" s="499"/>
      <c r="U819" s="487"/>
    </row>
    <row r="820" spans="15:21">
      <c r="O820" s="499"/>
      <c r="P820" s="499"/>
      <c r="Q820" s="499"/>
      <c r="R820" s="499"/>
      <c r="S820" s="487"/>
      <c r="T820" s="499"/>
      <c r="U820" s="487"/>
    </row>
    <row r="821" spans="15:21">
      <c r="O821" s="499"/>
      <c r="P821" s="499"/>
      <c r="Q821" s="499"/>
      <c r="R821" s="499"/>
      <c r="S821" s="487"/>
      <c r="T821" s="499"/>
      <c r="U821" s="487"/>
    </row>
    <row r="822" spans="15:21">
      <c r="O822" s="499"/>
      <c r="P822" s="499"/>
      <c r="Q822" s="499"/>
      <c r="R822" s="499"/>
      <c r="S822" s="487"/>
      <c r="T822" s="499"/>
      <c r="U822" s="487"/>
    </row>
    <row r="823" spans="15:21">
      <c r="O823" s="499"/>
      <c r="P823" s="499"/>
      <c r="Q823" s="499"/>
      <c r="R823" s="499"/>
      <c r="S823" s="487"/>
      <c r="T823" s="499"/>
      <c r="U823" s="487"/>
    </row>
    <row r="824" spans="15:21">
      <c r="O824" s="499"/>
      <c r="P824" s="499"/>
      <c r="Q824" s="499"/>
      <c r="R824" s="499"/>
      <c r="S824" s="487"/>
      <c r="T824" s="499"/>
      <c r="U824" s="487"/>
    </row>
    <row r="825" spans="15:21">
      <c r="O825" s="499"/>
      <c r="P825" s="499"/>
      <c r="Q825" s="499"/>
      <c r="R825" s="499"/>
      <c r="S825" s="487"/>
      <c r="T825" s="499"/>
      <c r="U825" s="487"/>
    </row>
    <row r="826" spans="15:21">
      <c r="O826" s="499"/>
      <c r="P826" s="499"/>
      <c r="Q826" s="499"/>
      <c r="R826" s="499"/>
      <c r="S826" s="487"/>
      <c r="T826" s="499"/>
      <c r="U826" s="487"/>
    </row>
    <row r="827" spans="15:21">
      <c r="O827" s="499"/>
      <c r="P827" s="499"/>
      <c r="Q827" s="499"/>
      <c r="R827" s="499"/>
      <c r="S827" s="487"/>
      <c r="T827" s="499"/>
      <c r="U827" s="487"/>
    </row>
    <row r="828" spans="15:21">
      <c r="O828" s="499"/>
      <c r="P828" s="499"/>
      <c r="Q828" s="499"/>
      <c r="R828" s="499"/>
      <c r="S828" s="487"/>
      <c r="T828" s="499"/>
      <c r="U828" s="487"/>
    </row>
    <row r="829" spans="15:21">
      <c r="O829" s="499"/>
      <c r="P829" s="499"/>
      <c r="Q829" s="499"/>
      <c r="R829" s="499"/>
      <c r="S829" s="487"/>
      <c r="T829" s="499"/>
      <c r="U829" s="487"/>
    </row>
    <row r="830" spans="15:21">
      <c r="O830" s="499"/>
      <c r="P830" s="499"/>
      <c r="Q830" s="499"/>
      <c r="R830" s="499"/>
      <c r="S830" s="487"/>
      <c r="T830" s="499"/>
      <c r="U830" s="487"/>
    </row>
    <row r="831" spans="15:21">
      <c r="O831" s="499"/>
      <c r="P831" s="499"/>
      <c r="Q831" s="499"/>
      <c r="R831" s="499"/>
      <c r="S831" s="487"/>
      <c r="T831" s="499"/>
      <c r="U831" s="487"/>
    </row>
    <row r="832" spans="15:21">
      <c r="O832" s="499"/>
      <c r="P832" s="499"/>
      <c r="Q832" s="499"/>
      <c r="R832" s="499"/>
      <c r="S832" s="487"/>
      <c r="T832" s="499"/>
      <c r="U832" s="487"/>
    </row>
    <row r="833" spans="15:21">
      <c r="O833" s="499"/>
      <c r="P833" s="499"/>
      <c r="Q833" s="499"/>
      <c r="R833" s="499"/>
      <c r="S833" s="487"/>
      <c r="T833" s="499"/>
      <c r="U833" s="487"/>
    </row>
    <row r="834" spans="15:21">
      <c r="O834" s="499"/>
      <c r="P834" s="499"/>
      <c r="Q834" s="499"/>
      <c r="R834" s="499"/>
      <c r="S834" s="487"/>
      <c r="T834" s="499"/>
      <c r="U834" s="487"/>
    </row>
    <row r="835" spans="15:21">
      <c r="O835" s="499"/>
      <c r="P835" s="499"/>
      <c r="Q835" s="499"/>
      <c r="R835" s="499"/>
      <c r="S835" s="487"/>
      <c r="T835" s="499"/>
      <c r="U835" s="487"/>
    </row>
    <row r="836" spans="15:21">
      <c r="O836" s="499"/>
      <c r="P836" s="499"/>
      <c r="Q836" s="499"/>
      <c r="R836" s="499"/>
      <c r="S836" s="487"/>
      <c r="T836" s="499"/>
      <c r="U836" s="487"/>
    </row>
    <row r="837" spans="15:21">
      <c r="O837" s="499"/>
      <c r="P837" s="499"/>
      <c r="Q837" s="499"/>
      <c r="R837" s="499"/>
      <c r="S837" s="487"/>
      <c r="T837" s="499"/>
      <c r="U837" s="487"/>
    </row>
    <row r="838" spans="15:21">
      <c r="O838" s="499"/>
      <c r="P838" s="499"/>
      <c r="Q838" s="499"/>
      <c r="R838" s="499"/>
      <c r="S838" s="487"/>
      <c r="T838" s="499"/>
      <c r="U838" s="487"/>
    </row>
    <row r="839" spans="15:21">
      <c r="O839" s="499"/>
      <c r="P839" s="499"/>
      <c r="Q839" s="499"/>
      <c r="R839" s="499"/>
      <c r="S839" s="487"/>
      <c r="T839" s="499"/>
      <c r="U839" s="487"/>
    </row>
    <row r="840" spans="15:21">
      <c r="O840" s="499"/>
      <c r="P840" s="499"/>
      <c r="Q840" s="499"/>
      <c r="R840" s="499"/>
      <c r="S840" s="487"/>
      <c r="T840" s="499"/>
      <c r="U840" s="487"/>
    </row>
    <row r="841" spans="15:21">
      <c r="O841" s="499"/>
      <c r="P841" s="499"/>
      <c r="Q841" s="499"/>
      <c r="R841" s="499"/>
      <c r="S841" s="487"/>
      <c r="T841" s="499"/>
      <c r="U841" s="487"/>
    </row>
    <row r="842" spans="15:21">
      <c r="O842" s="499"/>
      <c r="P842" s="499"/>
      <c r="Q842" s="499"/>
      <c r="R842" s="499"/>
      <c r="S842" s="487"/>
      <c r="T842" s="499"/>
      <c r="U842" s="487"/>
    </row>
    <row r="843" spans="15:21">
      <c r="O843" s="499"/>
      <c r="P843" s="499"/>
      <c r="Q843" s="499"/>
      <c r="R843" s="499"/>
      <c r="S843" s="487"/>
      <c r="T843" s="499"/>
      <c r="U843" s="487"/>
    </row>
    <row r="844" spans="15:21">
      <c r="O844" s="499"/>
      <c r="P844" s="499"/>
      <c r="Q844" s="499"/>
      <c r="R844" s="499"/>
      <c r="S844" s="487"/>
      <c r="T844" s="499"/>
      <c r="U844" s="487"/>
    </row>
    <row r="845" spans="15:21">
      <c r="O845" s="499"/>
      <c r="P845" s="499"/>
      <c r="Q845" s="499"/>
      <c r="R845" s="499"/>
      <c r="S845" s="487"/>
      <c r="T845" s="499"/>
      <c r="U845" s="487"/>
    </row>
    <row r="846" spans="15:21">
      <c r="O846" s="499"/>
      <c r="P846" s="499"/>
      <c r="Q846" s="499"/>
      <c r="R846" s="499"/>
      <c r="S846" s="487"/>
      <c r="T846" s="499"/>
      <c r="U846" s="487"/>
    </row>
    <row r="847" spans="15:21">
      <c r="O847" s="499"/>
      <c r="P847" s="499"/>
      <c r="Q847" s="499"/>
      <c r="R847" s="499"/>
      <c r="S847" s="487"/>
      <c r="T847" s="499"/>
      <c r="U847" s="487"/>
    </row>
    <row r="848" spans="15:21">
      <c r="O848" s="499"/>
      <c r="P848" s="499"/>
      <c r="Q848" s="499"/>
      <c r="R848" s="499"/>
      <c r="S848" s="487"/>
      <c r="T848" s="499"/>
      <c r="U848" s="487"/>
    </row>
    <row r="849" spans="15:21">
      <c r="O849" s="499"/>
      <c r="P849" s="499"/>
      <c r="Q849" s="499"/>
      <c r="R849" s="499"/>
      <c r="S849" s="487"/>
      <c r="T849" s="499"/>
      <c r="U849" s="487"/>
    </row>
    <row r="850" spans="15:21">
      <c r="O850" s="499"/>
      <c r="P850" s="499"/>
      <c r="Q850" s="499"/>
      <c r="R850" s="499"/>
      <c r="S850" s="487"/>
      <c r="T850" s="499"/>
      <c r="U850" s="487"/>
    </row>
    <row r="851" spans="15:21">
      <c r="O851" s="499"/>
      <c r="P851" s="499"/>
      <c r="Q851" s="499"/>
      <c r="R851" s="499"/>
      <c r="S851" s="487"/>
      <c r="T851" s="499"/>
      <c r="U851" s="487"/>
    </row>
    <row r="852" spans="15:21">
      <c r="O852" s="499"/>
      <c r="P852" s="499"/>
      <c r="Q852" s="499"/>
      <c r="R852" s="499"/>
      <c r="S852" s="487"/>
      <c r="T852" s="499"/>
      <c r="U852" s="487"/>
    </row>
    <row r="853" spans="15:21">
      <c r="O853" s="499"/>
      <c r="P853" s="499"/>
      <c r="Q853" s="499"/>
      <c r="R853" s="499"/>
      <c r="S853" s="487"/>
      <c r="T853" s="499"/>
      <c r="U853" s="487"/>
    </row>
    <row r="854" spans="15:21">
      <c r="O854" s="499"/>
      <c r="P854" s="499"/>
      <c r="Q854" s="499"/>
      <c r="R854" s="499"/>
      <c r="S854" s="487"/>
      <c r="T854" s="499"/>
      <c r="U854" s="487"/>
    </row>
    <row r="855" spans="15:21">
      <c r="O855" s="499"/>
      <c r="P855" s="499"/>
      <c r="Q855" s="499"/>
      <c r="R855" s="499"/>
      <c r="S855" s="487"/>
      <c r="T855" s="499"/>
      <c r="U855" s="487"/>
    </row>
    <row r="856" spans="15:21">
      <c r="O856" s="499"/>
      <c r="P856" s="499"/>
      <c r="Q856" s="499"/>
      <c r="R856" s="499"/>
      <c r="S856" s="487"/>
      <c r="T856" s="499"/>
      <c r="U856" s="487"/>
    </row>
    <row r="857" spans="15:21">
      <c r="O857" s="499"/>
      <c r="P857" s="499"/>
      <c r="Q857" s="499"/>
      <c r="R857" s="499"/>
      <c r="S857" s="487"/>
      <c r="T857" s="499"/>
      <c r="U857" s="487"/>
    </row>
    <row r="858" spans="15:21">
      <c r="O858" s="499"/>
      <c r="P858" s="499"/>
      <c r="Q858" s="499"/>
      <c r="R858" s="499"/>
      <c r="S858" s="487"/>
      <c r="T858" s="499"/>
      <c r="U858" s="487"/>
    </row>
    <row r="859" spans="15:21">
      <c r="O859" s="499"/>
      <c r="P859" s="499"/>
      <c r="Q859" s="499"/>
      <c r="R859" s="499"/>
      <c r="S859" s="487"/>
      <c r="T859" s="499"/>
      <c r="U859" s="487"/>
    </row>
    <row r="860" spans="15:21">
      <c r="O860" s="499"/>
      <c r="P860" s="499"/>
      <c r="Q860" s="499"/>
      <c r="R860" s="499"/>
      <c r="S860" s="487"/>
      <c r="T860" s="499"/>
      <c r="U860" s="487"/>
    </row>
    <row r="861" spans="15:21">
      <c r="O861" s="499"/>
      <c r="P861" s="499"/>
      <c r="Q861" s="499"/>
      <c r="R861" s="499"/>
      <c r="S861" s="487"/>
      <c r="T861" s="499"/>
      <c r="U861" s="487"/>
    </row>
    <row r="862" spans="15:21">
      <c r="O862" s="499"/>
      <c r="P862" s="499"/>
      <c r="Q862" s="499"/>
      <c r="R862" s="499"/>
      <c r="S862" s="487"/>
      <c r="T862" s="499"/>
      <c r="U862" s="487"/>
    </row>
    <row r="863" spans="15:21">
      <c r="O863" s="499"/>
      <c r="P863" s="499"/>
      <c r="Q863" s="499"/>
      <c r="R863" s="499"/>
      <c r="S863" s="487"/>
      <c r="T863" s="499"/>
      <c r="U863" s="487"/>
    </row>
    <row r="864" spans="15:21">
      <c r="O864" s="499"/>
      <c r="P864" s="499"/>
      <c r="Q864" s="499"/>
      <c r="R864" s="499"/>
      <c r="S864" s="487"/>
      <c r="T864" s="499"/>
      <c r="U864" s="487"/>
    </row>
    <row r="865" spans="15:21">
      <c r="O865" s="499"/>
      <c r="P865" s="499"/>
      <c r="Q865" s="499"/>
      <c r="R865" s="499"/>
      <c r="S865" s="487"/>
      <c r="T865" s="499"/>
      <c r="U865" s="487"/>
    </row>
    <row r="866" spans="15:21">
      <c r="O866" s="499"/>
      <c r="P866" s="499"/>
      <c r="Q866" s="499"/>
      <c r="R866" s="499"/>
      <c r="S866" s="487"/>
      <c r="T866" s="499"/>
      <c r="U866" s="487"/>
    </row>
    <row r="867" spans="15:21">
      <c r="O867" s="499"/>
      <c r="P867" s="499"/>
      <c r="Q867" s="499"/>
      <c r="R867" s="499"/>
      <c r="S867" s="487"/>
      <c r="T867" s="499"/>
      <c r="U867" s="487"/>
    </row>
    <row r="868" spans="15:21">
      <c r="O868" s="499"/>
      <c r="P868" s="499"/>
      <c r="Q868" s="499"/>
      <c r="R868" s="499"/>
      <c r="S868" s="487"/>
      <c r="T868" s="499"/>
      <c r="U868" s="487"/>
    </row>
    <row r="869" spans="15:21">
      <c r="O869" s="499"/>
      <c r="P869" s="499"/>
      <c r="Q869" s="499"/>
      <c r="R869" s="499"/>
      <c r="S869" s="487"/>
      <c r="T869" s="499"/>
      <c r="U869" s="487"/>
    </row>
    <row r="870" spans="15:21">
      <c r="O870" s="499"/>
      <c r="P870" s="499"/>
      <c r="Q870" s="499"/>
      <c r="R870" s="499"/>
      <c r="S870" s="487"/>
      <c r="T870" s="499"/>
      <c r="U870" s="487"/>
    </row>
    <row r="871" spans="15:21">
      <c r="O871" s="499"/>
      <c r="P871" s="499"/>
      <c r="Q871" s="499"/>
      <c r="R871" s="499"/>
      <c r="S871" s="487"/>
      <c r="T871" s="499"/>
      <c r="U871" s="487"/>
    </row>
    <row r="872" spans="15:21">
      <c r="O872" s="499"/>
      <c r="P872" s="499"/>
      <c r="Q872" s="499"/>
      <c r="R872" s="499"/>
      <c r="S872" s="487"/>
      <c r="T872" s="499"/>
      <c r="U872" s="487"/>
    </row>
    <row r="873" spans="15:21">
      <c r="O873" s="499"/>
      <c r="P873" s="499"/>
      <c r="Q873" s="499"/>
      <c r="R873" s="499"/>
      <c r="S873" s="487"/>
      <c r="T873" s="499"/>
      <c r="U873" s="487"/>
    </row>
    <row r="874" spans="15:21">
      <c r="O874" s="499"/>
      <c r="P874" s="499"/>
      <c r="Q874" s="499"/>
      <c r="R874" s="499"/>
      <c r="S874" s="487"/>
      <c r="T874" s="499"/>
      <c r="U874" s="487"/>
    </row>
    <row r="875" spans="15:21">
      <c r="O875" s="499"/>
      <c r="P875" s="499"/>
      <c r="Q875" s="499"/>
      <c r="R875" s="499"/>
      <c r="S875" s="487"/>
      <c r="T875" s="499"/>
      <c r="U875" s="487"/>
    </row>
    <row r="876" spans="15:21">
      <c r="O876" s="499"/>
      <c r="P876" s="499"/>
      <c r="Q876" s="499"/>
      <c r="R876" s="499"/>
      <c r="S876" s="487"/>
      <c r="T876" s="499"/>
      <c r="U876" s="487"/>
    </row>
    <row r="877" spans="15:21">
      <c r="O877" s="499"/>
      <c r="P877" s="499"/>
      <c r="Q877" s="499"/>
      <c r="R877" s="499"/>
      <c r="S877" s="487"/>
      <c r="T877" s="499"/>
      <c r="U877" s="487"/>
    </row>
    <row r="878" spans="15:21">
      <c r="O878" s="499"/>
      <c r="P878" s="499"/>
      <c r="Q878" s="499"/>
      <c r="R878" s="499"/>
      <c r="S878" s="487"/>
      <c r="T878" s="499"/>
      <c r="U878" s="487"/>
    </row>
    <row r="879" spans="15:21">
      <c r="O879" s="499"/>
      <c r="P879" s="499"/>
      <c r="Q879" s="499"/>
      <c r="R879" s="499"/>
      <c r="S879" s="487"/>
      <c r="T879" s="499"/>
      <c r="U879" s="487"/>
    </row>
    <row r="880" spans="15:21">
      <c r="O880" s="499"/>
      <c r="P880" s="499"/>
      <c r="Q880" s="499"/>
      <c r="R880" s="499"/>
      <c r="S880" s="487"/>
      <c r="T880" s="499"/>
      <c r="U880" s="487"/>
    </row>
    <row r="881" spans="15:21">
      <c r="O881" s="499"/>
      <c r="P881" s="499"/>
      <c r="Q881" s="499"/>
      <c r="R881" s="499"/>
      <c r="S881" s="487"/>
      <c r="T881" s="499"/>
      <c r="U881" s="487"/>
    </row>
    <row r="882" spans="15:21">
      <c r="O882" s="499"/>
      <c r="P882" s="499"/>
      <c r="Q882" s="499"/>
      <c r="R882" s="499"/>
      <c r="S882" s="487"/>
      <c r="T882" s="499"/>
      <c r="U882" s="487"/>
    </row>
    <row r="883" spans="15:21">
      <c r="O883" s="499"/>
      <c r="P883" s="499"/>
      <c r="Q883" s="499"/>
      <c r="R883" s="499"/>
      <c r="S883" s="487"/>
      <c r="T883" s="499"/>
      <c r="U883" s="487"/>
    </row>
    <row r="884" spans="15:21">
      <c r="O884" s="499"/>
      <c r="P884" s="499"/>
      <c r="Q884" s="499"/>
      <c r="R884" s="499"/>
      <c r="S884" s="487"/>
      <c r="T884" s="499"/>
      <c r="U884" s="487"/>
    </row>
    <row r="885" spans="15:21">
      <c r="O885" s="499"/>
      <c r="P885" s="499"/>
      <c r="Q885" s="499"/>
      <c r="R885" s="499"/>
      <c r="S885" s="487"/>
      <c r="T885" s="499"/>
      <c r="U885" s="487"/>
    </row>
    <row r="886" spans="15:21">
      <c r="O886" s="499"/>
      <c r="P886" s="499"/>
      <c r="Q886" s="499"/>
      <c r="R886" s="499"/>
      <c r="S886" s="487"/>
      <c r="T886" s="499"/>
      <c r="U886" s="487"/>
    </row>
    <row r="887" spans="15:21">
      <c r="O887" s="499"/>
      <c r="P887" s="499"/>
      <c r="Q887" s="499"/>
      <c r="R887" s="499"/>
      <c r="S887" s="487"/>
      <c r="T887" s="499"/>
      <c r="U887" s="487"/>
    </row>
    <row r="888" spans="15:21">
      <c r="O888" s="499"/>
      <c r="P888" s="499"/>
      <c r="Q888" s="499"/>
      <c r="R888" s="499"/>
      <c r="S888" s="487"/>
      <c r="T888" s="499"/>
      <c r="U888" s="487"/>
    </row>
    <row r="889" spans="15:21">
      <c r="O889" s="499"/>
      <c r="P889" s="499"/>
      <c r="Q889" s="499"/>
      <c r="R889" s="499"/>
      <c r="S889" s="487"/>
      <c r="T889" s="499"/>
      <c r="U889" s="487"/>
    </row>
    <row r="890" spans="15:21">
      <c r="O890" s="499"/>
      <c r="P890" s="499"/>
      <c r="Q890" s="499"/>
      <c r="R890" s="499"/>
      <c r="S890" s="487"/>
      <c r="T890" s="499"/>
      <c r="U890" s="487"/>
    </row>
    <row r="891" spans="15:21">
      <c r="O891" s="499"/>
      <c r="P891" s="499"/>
      <c r="Q891" s="499"/>
      <c r="R891" s="499"/>
      <c r="S891" s="487"/>
      <c r="T891" s="499"/>
      <c r="U891" s="487"/>
    </row>
    <row r="892" spans="15:21">
      <c r="O892" s="499"/>
      <c r="P892" s="499"/>
      <c r="Q892" s="499"/>
      <c r="R892" s="499"/>
      <c r="S892" s="487"/>
      <c r="T892" s="499"/>
      <c r="U892" s="487"/>
    </row>
    <row r="893" spans="15:21">
      <c r="O893" s="499"/>
      <c r="P893" s="499"/>
      <c r="Q893" s="499"/>
      <c r="R893" s="499"/>
      <c r="S893" s="487"/>
      <c r="T893" s="499"/>
      <c r="U893" s="487"/>
    </row>
    <row r="894" spans="15:21">
      <c r="O894" s="499"/>
      <c r="P894" s="499"/>
      <c r="Q894" s="499"/>
      <c r="R894" s="499"/>
      <c r="S894" s="487"/>
      <c r="T894" s="499"/>
      <c r="U894" s="487"/>
    </row>
    <row r="895" spans="15:21">
      <c r="O895" s="499"/>
      <c r="P895" s="499"/>
      <c r="Q895" s="499"/>
      <c r="R895" s="499"/>
      <c r="S895" s="487"/>
      <c r="T895" s="499"/>
      <c r="U895" s="487"/>
    </row>
    <row r="896" spans="15:21">
      <c r="O896" s="499"/>
      <c r="P896" s="499"/>
      <c r="Q896" s="499"/>
      <c r="R896" s="499"/>
      <c r="S896" s="487"/>
      <c r="T896" s="499"/>
      <c r="U896" s="487"/>
    </row>
    <row r="897" spans="15:21">
      <c r="O897" s="499"/>
      <c r="P897" s="499"/>
      <c r="Q897" s="499"/>
      <c r="R897" s="499"/>
      <c r="S897" s="487"/>
      <c r="T897" s="499"/>
      <c r="U897" s="487"/>
    </row>
    <row r="898" spans="15:21">
      <c r="O898" s="499"/>
      <c r="P898" s="499"/>
      <c r="Q898" s="499"/>
      <c r="R898" s="499"/>
      <c r="S898" s="487"/>
      <c r="T898" s="499"/>
      <c r="U898" s="487"/>
    </row>
    <row r="899" spans="15:21">
      <c r="O899" s="499"/>
      <c r="P899" s="499"/>
      <c r="Q899" s="499"/>
      <c r="R899" s="499"/>
      <c r="S899" s="487"/>
      <c r="T899" s="499"/>
      <c r="U899" s="487"/>
    </row>
    <row r="900" spans="15:21">
      <c r="O900" s="499"/>
      <c r="P900" s="499"/>
      <c r="Q900" s="499"/>
      <c r="R900" s="499"/>
      <c r="S900" s="487"/>
      <c r="T900" s="499"/>
      <c r="U900" s="487"/>
    </row>
    <row r="901" spans="15:21">
      <c r="O901" s="499"/>
      <c r="P901" s="499"/>
      <c r="Q901" s="499"/>
      <c r="R901" s="499"/>
      <c r="S901" s="487"/>
      <c r="T901" s="499"/>
      <c r="U901" s="487"/>
    </row>
    <row r="902" spans="15:21">
      <c r="O902" s="499"/>
      <c r="P902" s="499"/>
      <c r="Q902" s="499"/>
      <c r="R902" s="499"/>
      <c r="S902" s="487"/>
      <c r="T902" s="499"/>
      <c r="U902" s="487"/>
    </row>
    <row r="903" spans="15:21">
      <c r="O903" s="499"/>
      <c r="P903" s="499"/>
      <c r="Q903" s="499"/>
      <c r="R903" s="499"/>
      <c r="S903" s="487"/>
      <c r="T903" s="499"/>
      <c r="U903" s="487"/>
    </row>
    <row r="904" spans="15:21">
      <c r="O904" s="499"/>
      <c r="P904" s="499"/>
      <c r="Q904" s="499"/>
      <c r="R904" s="499"/>
      <c r="S904" s="487"/>
      <c r="T904" s="499"/>
      <c r="U904" s="487"/>
    </row>
    <row r="905" spans="15:21">
      <c r="O905" s="499"/>
      <c r="P905" s="499"/>
      <c r="Q905" s="499"/>
      <c r="R905" s="499"/>
      <c r="S905" s="487"/>
      <c r="T905" s="499"/>
      <c r="U905" s="487"/>
    </row>
    <row r="906" spans="15:21">
      <c r="O906" s="499"/>
      <c r="P906" s="499"/>
      <c r="Q906" s="499"/>
      <c r="R906" s="499"/>
      <c r="S906" s="487"/>
      <c r="T906" s="499"/>
      <c r="U906" s="487"/>
    </row>
    <row r="907" spans="15:21">
      <c r="O907" s="499"/>
      <c r="P907" s="499"/>
      <c r="Q907" s="499"/>
      <c r="R907" s="499"/>
      <c r="S907" s="487"/>
      <c r="T907" s="499"/>
      <c r="U907" s="487"/>
    </row>
    <row r="908" spans="15:21">
      <c r="O908" s="499"/>
      <c r="P908" s="499"/>
      <c r="Q908" s="499"/>
      <c r="R908" s="499"/>
      <c r="S908" s="487"/>
      <c r="T908" s="499"/>
      <c r="U908" s="487"/>
    </row>
    <row r="909" spans="15:21">
      <c r="O909" s="499"/>
      <c r="P909" s="499"/>
      <c r="Q909" s="499"/>
      <c r="R909" s="499"/>
      <c r="S909" s="487"/>
      <c r="T909" s="499"/>
      <c r="U909" s="487"/>
    </row>
    <row r="910" spans="15:21">
      <c r="O910" s="499"/>
      <c r="P910" s="499"/>
      <c r="Q910" s="499"/>
      <c r="R910" s="499"/>
      <c r="S910" s="487"/>
      <c r="T910" s="499"/>
      <c r="U910" s="487"/>
    </row>
    <row r="911" spans="15:21">
      <c r="O911" s="499"/>
      <c r="P911" s="499"/>
      <c r="Q911" s="499"/>
      <c r="R911" s="499"/>
      <c r="S911" s="487"/>
      <c r="T911" s="499"/>
      <c r="U911" s="487"/>
    </row>
    <row r="912" spans="15:21">
      <c r="O912" s="499"/>
      <c r="P912" s="499"/>
      <c r="Q912" s="499"/>
      <c r="R912" s="499"/>
      <c r="S912" s="487"/>
      <c r="T912" s="499"/>
      <c r="U912" s="487"/>
    </row>
    <row r="913" spans="15:21">
      <c r="O913" s="499"/>
      <c r="P913" s="499"/>
      <c r="Q913" s="499"/>
      <c r="R913" s="499"/>
      <c r="S913" s="487"/>
      <c r="T913" s="499"/>
      <c r="U913" s="487"/>
    </row>
    <row r="914" spans="15:21">
      <c r="O914" s="499"/>
      <c r="P914" s="499"/>
      <c r="Q914" s="499"/>
      <c r="R914" s="499"/>
      <c r="S914" s="487"/>
      <c r="T914" s="499"/>
      <c r="U914" s="487"/>
    </row>
    <row r="915" spans="15:21">
      <c r="O915" s="499"/>
      <c r="P915" s="499"/>
      <c r="Q915" s="499"/>
      <c r="R915" s="499"/>
      <c r="S915" s="487"/>
      <c r="T915" s="499"/>
      <c r="U915" s="487"/>
    </row>
    <row r="916" spans="15:21">
      <c r="O916" s="499"/>
      <c r="P916" s="499"/>
      <c r="Q916" s="499"/>
      <c r="R916" s="499"/>
      <c r="S916" s="487"/>
      <c r="T916" s="499"/>
      <c r="U916" s="487"/>
    </row>
    <row r="917" spans="15:21">
      <c r="O917" s="499"/>
      <c r="P917" s="499"/>
      <c r="Q917" s="499"/>
      <c r="R917" s="499"/>
      <c r="S917" s="487"/>
      <c r="T917" s="499"/>
      <c r="U917" s="487"/>
    </row>
    <row r="918" spans="15:21">
      <c r="O918" s="499"/>
      <c r="P918" s="499"/>
      <c r="Q918" s="499"/>
      <c r="R918" s="499"/>
      <c r="S918" s="487"/>
      <c r="T918" s="499"/>
      <c r="U918" s="487"/>
    </row>
    <row r="919" spans="15:21">
      <c r="O919" s="499"/>
      <c r="P919" s="499"/>
      <c r="Q919" s="499"/>
      <c r="R919" s="499"/>
      <c r="S919" s="487"/>
      <c r="T919" s="499"/>
      <c r="U919" s="487"/>
    </row>
    <row r="920" spans="15:21">
      <c r="O920" s="499"/>
      <c r="P920" s="499"/>
      <c r="Q920" s="499"/>
      <c r="R920" s="499"/>
      <c r="S920" s="487"/>
      <c r="T920" s="499"/>
      <c r="U920" s="487"/>
    </row>
    <row r="921" spans="15:21">
      <c r="O921" s="499"/>
      <c r="P921" s="499"/>
      <c r="Q921" s="499"/>
      <c r="R921" s="499"/>
      <c r="S921" s="487"/>
      <c r="T921" s="499"/>
      <c r="U921" s="487"/>
    </row>
    <row r="922" spans="15:21">
      <c r="O922" s="499"/>
      <c r="P922" s="499"/>
      <c r="Q922" s="499"/>
      <c r="R922" s="499"/>
      <c r="S922" s="487"/>
      <c r="T922" s="499"/>
      <c r="U922" s="487"/>
    </row>
    <row r="923" spans="15:21">
      <c r="O923" s="499"/>
      <c r="P923" s="499"/>
      <c r="Q923" s="499"/>
      <c r="R923" s="499"/>
      <c r="S923" s="487"/>
      <c r="T923" s="499"/>
      <c r="U923" s="487"/>
    </row>
    <row r="924" spans="15:21">
      <c r="O924" s="499"/>
      <c r="P924" s="499"/>
      <c r="Q924" s="499"/>
      <c r="R924" s="499"/>
      <c r="S924" s="487"/>
      <c r="T924" s="499"/>
      <c r="U924" s="487"/>
    </row>
    <row r="925" spans="15:21">
      <c r="O925" s="499"/>
      <c r="P925" s="499"/>
      <c r="Q925" s="499"/>
      <c r="R925" s="499"/>
      <c r="S925" s="487"/>
      <c r="T925" s="499"/>
      <c r="U925" s="487"/>
    </row>
    <row r="926" spans="15:21">
      <c r="O926" s="499"/>
      <c r="P926" s="499"/>
      <c r="Q926" s="499"/>
      <c r="R926" s="499"/>
      <c r="S926" s="487"/>
      <c r="T926" s="499"/>
      <c r="U926" s="487"/>
    </row>
    <row r="927" spans="15:21">
      <c r="O927" s="499"/>
      <c r="P927" s="499"/>
      <c r="Q927" s="499"/>
      <c r="R927" s="499"/>
      <c r="S927" s="487"/>
      <c r="T927" s="499"/>
      <c r="U927" s="487"/>
    </row>
    <row r="928" spans="15:21">
      <c r="O928" s="499"/>
      <c r="P928" s="499"/>
      <c r="Q928" s="499"/>
      <c r="R928" s="499"/>
      <c r="S928" s="487"/>
      <c r="T928" s="499"/>
      <c r="U928" s="487"/>
    </row>
    <row r="929" spans="15:21">
      <c r="O929" s="499"/>
      <c r="P929" s="499"/>
      <c r="Q929" s="499"/>
      <c r="R929" s="499"/>
      <c r="S929" s="487"/>
      <c r="T929" s="499"/>
      <c r="U929" s="487"/>
    </row>
    <row r="930" spans="15:21">
      <c r="O930" s="499"/>
      <c r="P930" s="499"/>
      <c r="Q930" s="499"/>
      <c r="R930" s="499"/>
      <c r="S930" s="487"/>
      <c r="T930" s="499"/>
      <c r="U930" s="487"/>
    </row>
    <row r="931" spans="15:21">
      <c r="O931" s="499"/>
      <c r="P931" s="499"/>
      <c r="Q931" s="499"/>
      <c r="R931" s="499"/>
      <c r="S931" s="487"/>
      <c r="T931" s="499"/>
      <c r="U931" s="487"/>
    </row>
    <row r="932" spans="15:21">
      <c r="O932" s="499"/>
      <c r="P932" s="499"/>
      <c r="Q932" s="499"/>
      <c r="R932" s="499"/>
      <c r="S932" s="487"/>
      <c r="T932" s="499"/>
      <c r="U932" s="487"/>
    </row>
    <row r="933" spans="15:21">
      <c r="O933" s="499"/>
      <c r="P933" s="499"/>
      <c r="Q933" s="499"/>
      <c r="R933" s="499"/>
      <c r="S933" s="487"/>
      <c r="T933" s="499"/>
      <c r="U933" s="487"/>
    </row>
    <row r="934" spans="15:21">
      <c r="O934" s="499"/>
      <c r="P934" s="499"/>
      <c r="Q934" s="499"/>
      <c r="R934" s="499"/>
      <c r="S934" s="487"/>
      <c r="T934" s="499"/>
      <c r="U934" s="487"/>
    </row>
    <row r="935" spans="15:21">
      <c r="O935" s="499"/>
      <c r="P935" s="499"/>
      <c r="Q935" s="499"/>
      <c r="R935" s="499"/>
      <c r="S935" s="487"/>
      <c r="T935" s="499"/>
      <c r="U935" s="487"/>
    </row>
    <row r="936" spans="15:21">
      <c r="O936" s="499"/>
      <c r="P936" s="499"/>
      <c r="Q936" s="499"/>
      <c r="R936" s="499"/>
      <c r="S936" s="487"/>
      <c r="T936" s="499"/>
      <c r="U936" s="487"/>
    </row>
    <row r="937" spans="15:21">
      <c r="O937" s="499"/>
      <c r="P937" s="499"/>
      <c r="Q937" s="499"/>
      <c r="R937" s="499"/>
      <c r="S937" s="487"/>
      <c r="T937" s="499"/>
      <c r="U937" s="487"/>
    </row>
    <row r="938" spans="15:21">
      <c r="O938" s="499"/>
      <c r="P938" s="499"/>
      <c r="Q938" s="499"/>
      <c r="R938" s="499"/>
      <c r="S938" s="487"/>
      <c r="T938" s="499"/>
      <c r="U938" s="487"/>
    </row>
    <row r="939" spans="15:21">
      <c r="O939" s="499"/>
      <c r="P939" s="499"/>
      <c r="Q939" s="499"/>
      <c r="R939" s="499"/>
      <c r="S939" s="487"/>
      <c r="T939" s="499"/>
      <c r="U939" s="487"/>
    </row>
    <row r="940" spans="15:21">
      <c r="O940" s="499"/>
      <c r="P940" s="499"/>
      <c r="Q940" s="499"/>
      <c r="R940" s="499"/>
      <c r="S940" s="487"/>
      <c r="T940" s="499"/>
      <c r="U940" s="487"/>
    </row>
    <row r="941" spans="15:21">
      <c r="O941" s="499"/>
      <c r="P941" s="499"/>
      <c r="Q941" s="499"/>
      <c r="R941" s="499"/>
      <c r="S941" s="487"/>
      <c r="T941" s="499"/>
      <c r="U941" s="487"/>
    </row>
    <row r="942" spans="15:21">
      <c r="O942" s="499"/>
      <c r="P942" s="499"/>
      <c r="Q942" s="499"/>
      <c r="R942" s="499"/>
      <c r="S942" s="487"/>
      <c r="T942" s="499"/>
      <c r="U942" s="487"/>
    </row>
    <row r="943" spans="15:21">
      <c r="O943" s="499"/>
      <c r="P943" s="499"/>
      <c r="Q943" s="499"/>
      <c r="R943" s="499"/>
      <c r="S943" s="487"/>
      <c r="T943" s="499"/>
      <c r="U943" s="487"/>
    </row>
    <row r="944" spans="15:21">
      <c r="O944" s="499"/>
      <c r="P944" s="499"/>
      <c r="Q944" s="499"/>
      <c r="R944" s="499"/>
      <c r="S944" s="487"/>
      <c r="T944" s="499"/>
      <c r="U944" s="487"/>
    </row>
    <row r="945" spans="15:21">
      <c r="O945" s="499"/>
      <c r="P945" s="499"/>
      <c r="Q945" s="499"/>
      <c r="R945" s="499"/>
      <c r="S945" s="487"/>
      <c r="T945" s="499"/>
      <c r="U945" s="487"/>
    </row>
    <row r="946" spans="15:21">
      <c r="O946" s="499"/>
      <c r="P946" s="499"/>
      <c r="Q946" s="499"/>
      <c r="R946" s="499"/>
      <c r="S946" s="487"/>
      <c r="T946" s="499"/>
      <c r="U946" s="487"/>
    </row>
    <row r="947" spans="15:21">
      <c r="O947" s="499"/>
      <c r="P947" s="499"/>
      <c r="Q947" s="499"/>
      <c r="R947" s="499"/>
      <c r="S947" s="487"/>
      <c r="T947" s="499"/>
      <c r="U947" s="487"/>
    </row>
    <row r="948" spans="15:21">
      <c r="O948" s="499"/>
      <c r="P948" s="499"/>
      <c r="Q948" s="499"/>
      <c r="R948" s="499"/>
      <c r="S948" s="487"/>
      <c r="T948" s="499"/>
      <c r="U948" s="487"/>
    </row>
    <row r="949" spans="15:21">
      <c r="O949" s="499"/>
      <c r="P949" s="499"/>
      <c r="Q949" s="499"/>
      <c r="R949" s="499"/>
      <c r="S949" s="487"/>
      <c r="T949" s="499"/>
      <c r="U949" s="487"/>
    </row>
    <row r="950" spans="15:21">
      <c r="O950" s="499"/>
      <c r="P950" s="499"/>
      <c r="Q950" s="499"/>
      <c r="R950" s="499"/>
      <c r="S950" s="487"/>
      <c r="T950" s="499"/>
      <c r="U950" s="487"/>
    </row>
    <row r="951" spans="15:21">
      <c r="O951" s="499"/>
      <c r="P951" s="499"/>
      <c r="Q951" s="499"/>
      <c r="R951" s="499"/>
      <c r="S951" s="487"/>
      <c r="T951" s="499"/>
      <c r="U951" s="487"/>
    </row>
    <row r="952" spans="15:21">
      <c r="O952" s="499"/>
      <c r="P952" s="499"/>
      <c r="Q952" s="499"/>
      <c r="R952" s="499"/>
      <c r="S952" s="487"/>
      <c r="T952" s="499"/>
      <c r="U952" s="487"/>
    </row>
    <row r="953" spans="15:21">
      <c r="O953" s="499"/>
      <c r="P953" s="499"/>
      <c r="Q953" s="499"/>
      <c r="R953" s="499"/>
      <c r="S953" s="487"/>
      <c r="T953" s="499"/>
      <c r="U953" s="487"/>
    </row>
    <row r="954" spans="15:21">
      <c r="O954" s="499"/>
      <c r="P954" s="499"/>
      <c r="Q954" s="499"/>
      <c r="R954" s="499"/>
      <c r="S954" s="487"/>
      <c r="T954" s="499"/>
      <c r="U954" s="487"/>
    </row>
    <row r="955" spans="15:21">
      <c r="O955" s="499"/>
      <c r="P955" s="499"/>
      <c r="Q955" s="499"/>
      <c r="R955" s="499"/>
      <c r="S955" s="487"/>
      <c r="T955" s="499"/>
      <c r="U955" s="487"/>
    </row>
    <row r="956" spans="15:21">
      <c r="O956" s="499"/>
      <c r="P956" s="499"/>
      <c r="Q956" s="499"/>
      <c r="R956" s="499"/>
      <c r="S956" s="487"/>
      <c r="T956" s="499"/>
      <c r="U956" s="487"/>
    </row>
    <row r="957" spans="15:21">
      <c r="O957" s="499"/>
      <c r="P957" s="499"/>
      <c r="Q957" s="499"/>
      <c r="R957" s="499"/>
      <c r="S957" s="487"/>
      <c r="T957" s="499"/>
      <c r="U957" s="487"/>
    </row>
    <row r="958" spans="15:21">
      <c r="O958" s="499"/>
      <c r="P958" s="499"/>
      <c r="Q958" s="499"/>
      <c r="R958" s="499"/>
      <c r="S958" s="487"/>
      <c r="T958" s="499"/>
      <c r="U958" s="487"/>
    </row>
    <row r="959" spans="15:21">
      <c r="O959" s="499"/>
      <c r="P959" s="499"/>
      <c r="Q959" s="499"/>
      <c r="R959" s="499"/>
      <c r="S959" s="487"/>
      <c r="T959" s="499"/>
      <c r="U959" s="487"/>
    </row>
    <row r="960" spans="15:21">
      <c r="O960" s="499"/>
      <c r="P960" s="499"/>
      <c r="Q960" s="499"/>
      <c r="R960" s="499"/>
      <c r="S960" s="487"/>
      <c r="T960" s="499"/>
      <c r="U960" s="487"/>
    </row>
    <row r="961" spans="15:21">
      <c r="O961" s="499"/>
      <c r="P961" s="499"/>
      <c r="Q961" s="499"/>
      <c r="R961" s="499"/>
      <c r="S961" s="487"/>
      <c r="T961" s="499"/>
      <c r="U961" s="487"/>
    </row>
    <row r="962" spans="15:21">
      <c r="O962" s="499"/>
      <c r="P962" s="499"/>
      <c r="Q962" s="499"/>
      <c r="R962" s="499"/>
      <c r="S962" s="487"/>
      <c r="T962" s="499"/>
      <c r="U962" s="487"/>
    </row>
    <row r="963" spans="15:21">
      <c r="O963" s="499"/>
      <c r="P963" s="499"/>
      <c r="Q963" s="499"/>
      <c r="R963" s="499"/>
      <c r="S963" s="487"/>
      <c r="T963" s="499"/>
      <c r="U963" s="487"/>
    </row>
    <row r="964" spans="15:21">
      <c r="O964" s="499"/>
      <c r="P964" s="499"/>
      <c r="Q964" s="499"/>
      <c r="R964" s="499"/>
      <c r="S964" s="487"/>
      <c r="T964" s="499"/>
      <c r="U964" s="487"/>
    </row>
    <row r="965" spans="15:21">
      <c r="O965" s="499"/>
      <c r="P965" s="499"/>
      <c r="Q965" s="499"/>
      <c r="R965" s="499"/>
      <c r="S965" s="487"/>
      <c r="T965" s="499"/>
      <c r="U965" s="487"/>
    </row>
    <row r="966" spans="15:21">
      <c r="O966" s="499"/>
      <c r="P966" s="499"/>
      <c r="Q966" s="499"/>
      <c r="R966" s="499"/>
      <c r="S966" s="487"/>
      <c r="T966" s="499"/>
      <c r="U966" s="487"/>
    </row>
    <row r="967" spans="15:21">
      <c r="O967" s="499"/>
      <c r="P967" s="499"/>
      <c r="Q967" s="499"/>
      <c r="R967" s="499"/>
      <c r="S967" s="487"/>
      <c r="T967" s="499"/>
      <c r="U967" s="487"/>
    </row>
    <row r="968" spans="15:21">
      <c r="O968" s="499"/>
      <c r="P968" s="499"/>
      <c r="Q968" s="499"/>
      <c r="R968" s="499"/>
      <c r="S968" s="487"/>
      <c r="T968" s="499"/>
      <c r="U968" s="487"/>
    </row>
    <row r="969" spans="15:21">
      <c r="O969" s="499"/>
      <c r="P969" s="499"/>
      <c r="Q969" s="499"/>
      <c r="R969" s="499"/>
      <c r="S969" s="487"/>
      <c r="T969" s="499"/>
      <c r="U969" s="487"/>
    </row>
    <row r="970" spans="15:21">
      <c r="O970" s="499"/>
      <c r="P970" s="499"/>
      <c r="Q970" s="499"/>
      <c r="R970" s="499"/>
      <c r="S970" s="487"/>
      <c r="T970" s="499"/>
      <c r="U970" s="487"/>
    </row>
    <row r="971" spans="15:21">
      <c r="O971" s="499"/>
      <c r="P971" s="499"/>
      <c r="Q971" s="499"/>
      <c r="R971" s="499"/>
      <c r="S971" s="487"/>
      <c r="T971" s="499"/>
      <c r="U971" s="487"/>
    </row>
    <row r="972" spans="15:21">
      <c r="O972" s="499"/>
      <c r="P972" s="499"/>
      <c r="Q972" s="499"/>
      <c r="R972" s="499"/>
      <c r="S972" s="487"/>
      <c r="T972" s="499"/>
      <c r="U972" s="487"/>
    </row>
    <row r="973" spans="15:21">
      <c r="O973" s="499"/>
      <c r="P973" s="499"/>
      <c r="Q973" s="499"/>
      <c r="R973" s="499"/>
      <c r="S973" s="487"/>
      <c r="T973" s="499"/>
      <c r="U973" s="487"/>
    </row>
    <row r="974" spans="15:21">
      <c r="O974" s="499"/>
      <c r="P974" s="499"/>
      <c r="Q974" s="499"/>
      <c r="R974" s="499"/>
      <c r="S974" s="487"/>
      <c r="T974" s="499"/>
      <c r="U974" s="487"/>
    </row>
    <row r="975" spans="15:21">
      <c r="O975" s="499"/>
      <c r="P975" s="499"/>
      <c r="Q975" s="499"/>
      <c r="R975" s="499"/>
      <c r="S975" s="487"/>
      <c r="T975" s="499"/>
      <c r="U975" s="487"/>
    </row>
    <row r="976" spans="15:21">
      <c r="O976" s="499"/>
      <c r="P976" s="499"/>
      <c r="Q976" s="499"/>
      <c r="R976" s="499"/>
      <c r="S976" s="487"/>
      <c r="T976" s="499"/>
      <c r="U976" s="487"/>
    </row>
    <row r="977" spans="15:21">
      <c r="O977" s="499"/>
      <c r="P977" s="499"/>
      <c r="Q977" s="499"/>
      <c r="R977" s="499"/>
      <c r="S977" s="487"/>
      <c r="T977" s="499"/>
      <c r="U977" s="487"/>
    </row>
    <row r="978" spans="15:21">
      <c r="O978" s="499"/>
      <c r="P978" s="499"/>
      <c r="Q978" s="499"/>
      <c r="R978" s="499"/>
      <c r="S978" s="487"/>
      <c r="T978" s="499"/>
      <c r="U978" s="487"/>
    </row>
    <row r="979" spans="15:21">
      <c r="O979" s="499"/>
      <c r="P979" s="499"/>
      <c r="Q979" s="499"/>
      <c r="R979" s="499"/>
      <c r="S979" s="487"/>
      <c r="T979" s="499"/>
      <c r="U979" s="487"/>
    </row>
    <row r="980" spans="15:21">
      <c r="O980" s="499"/>
      <c r="P980" s="499"/>
      <c r="Q980" s="499"/>
      <c r="R980" s="499"/>
      <c r="S980" s="487"/>
      <c r="T980" s="499"/>
      <c r="U980" s="487"/>
    </row>
    <row r="981" spans="15:21">
      <c r="O981" s="499"/>
      <c r="P981" s="499"/>
      <c r="Q981" s="499"/>
      <c r="R981" s="499"/>
      <c r="S981" s="487"/>
      <c r="T981" s="499"/>
      <c r="U981" s="487"/>
    </row>
    <row r="982" spans="15:21">
      <c r="O982" s="499"/>
      <c r="P982" s="499"/>
      <c r="Q982" s="499"/>
      <c r="R982" s="499"/>
      <c r="S982" s="487"/>
      <c r="T982" s="499"/>
      <c r="U982" s="487"/>
    </row>
    <row r="983" spans="15:21">
      <c r="O983" s="499"/>
      <c r="P983" s="499"/>
      <c r="Q983" s="499"/>
      <c r="R983" s="499"/>
      <c r="S983" s="487"/>
      <c r="T983" s="499"/>
      <c r="U983" s="487"/>
    </row>
    <row r="984" spans="15:21">
      <c r="O984" s="499"/>
      <c r="P984" s="499"/>
      <c r="Q984" s="499"/>
      <c r="R984" s="499"/>
      <c r="S984" s="487"/>
      <c r="T984" s="499"/>
      <c r="U984" s="487"/>
    </row>
    <row r="985" spans="15:21">
      <c r="O985" s="499"/>
      <c r="P985" s="499"/>
      <c r="Q985" s="499"/>
      <c r="R985" s="499"/>
      <c r="S985" s="487"/>
      <c r="T985" s="499"/>
      <c r="U985" s="487"/>
    </row>
    <row r="986" spans="15:21">
      <c r="O986" s="499"/>
      <c r="P986" s="499"/>
      <c r="Q986" s="499"/>
      <c r="R986" s="499"/>
      <c r="S986" s="487"/>
      <c r="T986" s="499"/>
      <c r="U986" s="487"/>
    </row>
    <row r="987" spans="15:21">
      <c r="O987" s="499"/>
      <c r="P987" s="499"/>
      <c r="Q987" s="499"/>
      <c r="R987" s="499"/>
      <c r="S987" s="487"/>
      <c r="T987" s="499"/>
      <c r="U987" s="487"/>
    </row>
    <row r="988" spans="15:21">
      <c r="O988" s="499"/>
      <c r="P988" s="499"/>
      <c r="Q988" s="499"/>
      <c r="R988" s="499"/>
      <c r="S988" s="487"/>
      <c r="T988" s="499"/>
      <c r="U988" s="487"/>
    </row>
    <row r="989" spans="15:21">
      <c r="O989" s="499"/>
      <c r="P989" s="499"/>
      <c r="Q989" s="499"/>
      <c r="R989" s="499"/>
      <c r="S989" s="487"/>
      <c r="T989" s="499"/>
      <c r="U989" s="487"/>
    </row>
    <row r="990" spans="15:21">
      <c r="O990" s="499"/>
      <c r="P990" s="499"/>
      <c r="Q990" s="499"/>
      <c r="R990" s="499"/>
      <c r="S990" s="487"/>
      <c r="T990" s="499"/>
      <c r="U990" s="487"/>
    </row>
    <row r="991" spans="15:21">
      <c r="O991" s="499"/>
      <c r="P991" s="499"/>
      <c r="Q991" s="499"/>
      <c r="R991" s="499"/>
      <c r="S991" s="487"/>
      <c r="T991" s="499"/>
      <c r="U991" s="487"/>
    </row>
    <row r="992" spans="15:21">
      <c r="O992" s="499"/>
      <c r="P992" s="499"/>
      <c r="Q992" s="499"/>
      <c r="R992" s="499"/>
      <c r="S992" s="487"/>
      <c r="T992" s="499"/>
      <c r="U992" s="487"/>
    </row>
    <row r="993" spans="15:21">
      <c r="O993" s="499"/>
      <c r="P993" s="499"/>
      <c r="Q993" s="499"/>
      <c r="R993" s="499"/>
      <c r="S993" s="487"/>
      <c r="T993" s="499"/>
      <c r="U993" s="487"/>
    </row>
    <row r="994" spans="15:21">
      <c r="O994" s="499"/>
      <c r="P994" s="499"/>
      <c r="Q994" s="499"/>
      <c r="R994" s="499"/>
      <c r="S994" s="487"/>
      <c r="T994" s="499"/>
      <c r="U994" s="487"/>
    </row>
    <row r="995" spans="15:21">
      <c r="O995" s="499"/>
      <c r="P995" s="499"/>
      <c r="Q995" s="499"/>
      <c r="R995" s="499"/>
      <c r="S995" s="487"/>
      <c r="T995" s="499"/>
      <c r="U995" s="487"/>
    </row>
    <row r="996" spans="15:21">
      <c r="O996" s="499"/>
      <c r="P996" s="499"/>
      <c r="Q996" s="499"/>
      <c r="R996" s="499"/>
      <c r="S996" s="487"/>
      <c r="T996" s="499"/>
      <c r="U996" s="487"/>
    </row>
    <row r="997" spans="15:21">
      <c r="O997" s="499"/>
      <c r="P997" s="499"/>
      <c r="Q997" s="499"/>
      <c r="R997" s="499"/>
      <c r="S997" s="487"/>
      <c r="T997" s="499"/>
      <c r="U997" s="487"/>
    </row>
    <row r="998" spans="15:21">
      <c r="O998" s="499"/>
      <c r="P998" s="499"/>
      <c r="Q998" s="499"/>
      <c r="R998" s="499"/>
      <c r="S998" s="487"/>
      <c r="T998" s="499"/>
      <c r="U998" s="487"/>
    </row>
    <row r="999" spans="15:21">
      <c r="O999" s="499"/>
      <c r="P999" s="499"/>
      <c r="Q999" s="499"/>
      <c r="R999" s="499"/>
      <c r="S999" s="487"/>
      <c r="T999" s="499"/>
      <c r="U999" s="487"/>
    </row>
    <row r="1000" spans="15:21">
      <c r="O1000" s="499"/>
      <c r="P1000" s="499"/>
      <c r="Q1000" s="499"/>
      <c r="R1000" s="499"/>
      <c r="S1000" s="487"/>
      <c r="T1000" s="499"/>
      <c r="U1000" s="487"/>
    </row>
    <row r="1001" spans="15:21">
      <c r="O1001" s="499"/>
      <c r="P1001" s="499"/>
      <c r="Q1001" s="499"/>
      <c r="R1001" s="499"/>
      <c r="S1001" s="487"/>
      <c r="T1001" s="499"/>
      <c r="U1001" s="487"/>
    </row>
    <row r="1002" spans="15:21">
      <c r="O1002" s="499"/>
      <c r="P1002" s="499"/>
      <c r="Q1002" s="499"/>
      <c r="R1002" s="499"/>
      <c r="S1002" s="487"/>
      <c r="T1002" s="499"/>
      <c r="U1002" s="487"/>
    </row>
    <row r="1003" spans="15:21">
      <c r="O1003" s="499"/>
      <c r="P1003" s="499"/>
      <c r="Q1003" s="499"/>
      <c r="R1003" s="499"/>
      <c r="S1003" s="487"/>
      <c r="T1003" s="499"/>
      <c r="U1003" s="487"/>
    </row>
    <row r="1004" spans="15:21">
      <c r="O1004" s="499"/>
      <c r="P1004" s="499"/>
      <c r="Q1004" s="499"/>
      <c r="R1004" s="499"/>
      <c r="S1004" s="487"/>
      <c r="T1004" s="499"/>
      <c r="U1004" s="487"/>
    </row>
    <row r="1005" spans="15:21">
      <c r="O1005" s="499"/>
      <c r="P1005" s="499"/>
      <c r="Q1005" s="499"/>
      <c r="R1005" s="499"/>
      <c r="S1005" s="487"/>
      <c r="T1005" s="499"/>
      <c r="U1005" s="487"/>
    </row>
    <row r="1006" spans="15:21">
      <c r="O1006" s="499"/>
      <c r="P1006" s="499"/>
      <c r="Q1006" s="499"/>
      <c r="R1006" s="499"/>
      <c r="S1006" s="487"/>
      <c r="T1006" s="499"/>
      <c r="U1006" s="487"/>
    </row>
    <row r="1007" spans="15:21">
      <c r="O1007" s="499"/>
      <c r="P1007" s="499"/>
      <c r="Q1007" s="499"/>
      <c r="R1007" s="499"/>
      <c r="S1007" s="487"/>
      <c r="T1007" s="499"/>
      <c r="U1007" s="487"/>
    </row>
    <row r="1008" spans="15:21">
      <c r="O1008" s="499"/>
      <c r="P1008" s="499"/>
      <c r="Q1008" s="499"/>
      <c r="R1008" s="499"/>
      <c r="S1008" s="487"/>
      <c r="T1008" s="499"/>
      <c r="U1008" s="487"/>
    </row>
    <row r="1009" spans="15:21">
      <c r="O1009" s="499"/>
      <c r="P1009" s="499"/>
      <c r="Q1009" s="499"/>
      <c r="R1009" s="499"/>
      <c r="S1009" s="487"/>
      <c r="T1009" s="499"/>
      <c r="U1009" s="487"/>
    </row>
  </sheetData>
  <mergeCells count="29">
    <mergeCell ref="A1:A3"/>
    <mergeCell ref="B1:B3"/>
    <mergeCell ref="C1:C3"/>
    <mergeCell ref="P20:Q20"/>
    <mergeCell ref="P21:Q21"/>
    <mergeCell ref="P22:Q22"/>
    <mergeCell ref="P23:Q23"/>
    <mergeCell ref="P24:Q24"/>
    <mergeCell ref="P25:Q25"/>
    <mergeCell ref="P26:Q26"/>
    <mergeCell ref="P27:Q27"/>
    <mergeCell ref="P28:Q28"/>
    <mergeCell ref="P29:Q29"/>
    <mergeCell ref="P30:Q30"/>
    <mergeCell ref="P31:Q31"/>
    <mergeCell ref="P32:Q32"/>
    <mergeCell ref="P33:Q33"/>
    <mergeCell ref="P34:Q34"/>
    <mergeCell ref="P35:Q35"/>
    <mergeCell ref="P36:Q36"/>
    <mergeCell ref="P42:Q42"/>
    <mergeCell ref="P43:Q43"/>
    <mergeCell ref="P44:Q44"/>
    <mergeCell ref="P45:U45"/>
    <mergeCell ref="P37:Q37"/>
    <mergeCell ref="P38:Q38"/>
    <mergeCell ref="P39:Q39"/>
    <mergeCell ref="P40:Q40"/>
    <mergeCell ref="P41:Q41"/>
  </mergeCells>
  <conditionalFormatting sqref="T21:T44">
    <cfRule type="expression" dxfId="23" priority="24">
      <formula>M21="M"</formula>
    </cfRule>
  </conditionalFormatting>
  <conditionalFormatting sqref="T21">
    <cfRule type="expression" dxfId="22" priority="23">
      <formula>M21="M"</formula>
    </cfRule>
  </conditionalFormatting>
  <conditionalFormatting sqref="T21:T44">
    <cfRule type="expression" dxfId="21" priority="21">
      <formula>XEG21="M"</formula>
    </cfRule>
    <cfRule type="expression" dxfId="20" priority="22">
      <formula>M21="M"</formula>
    </cfRule>
  </conditionalFormatting>
  <conditionalFormatting sqref="P46 O21:O76">
    <cfRule type="expression" dxfId="19" priority="20">
      <formula>F21="M"</formula>
    </cfRule>
  </conditionalFormatting>
  <conditionalFormatting sqref="P46 O45">
    <cfRule type="expression" dxfId="18" priority="19">
      <formula>#REF!="M"</formula>
    </cfRule>
  </conditionalFormatting>
  <conditionalFormatting sqref="O21:O44 U21:U44">
    <cfRule type="cellIs" dxfId="17" priority="17" stopIfTrue="1" operator="between">
      <formula>0</formula>
      <formula>100</formula>
    </cfRule>
    <cfRule type="cellIs" dxfId="16" priority="18" stopIfTrue="1" operator="equal">
      <formula>"ERROR"</formula>
    </cfRule>
  </conditionalFormatting>
  <conditionalFormatting sqref="S21:S44">
    <cfRule type="cellIs" dxfId="15" priority="15" stopIfTrue="1" operator="equal">
      <formula>"GO"</formula>
    </cfRule>
    <cfRule type="cellIs" dxfId="14" priority="16" stopIfTrue="1" operator="equal">
      <formula>"NO GO"</formula>
    </cfRule>
  </conditionalFormatting>
  <conditionalFormatting sqref="P18">
    <cfRule type="cellIs" dxfId="13" priority="13" operator="equal">
      <formula>$CJ$40</formula>
    </cfRule>
    <cfRule type="cellIs" dxfId="12" priority="14" operator="equal">
      <formula>$CJ$39</formula>
    </cfRule>
  </conditionalFormatting>
  <conditionalFormatting sqref="O21:O41">
    <cfRule type="expression" dxfId="11" priority="12">
      <formula>XCY21="M"</formula>
    </cfRule>
  </conditionalFormatting>
  <conditionalFormatting sqref="T45">
    <cfRule type="expression" dxfId="10" priority="11">
      <formula>N45="M"</formula>
    </cfRule>
  </conditionalFormatting>
  <conditionalFormatting sqref="T45">
    <cfRule type="expression" dxfId="9" priority="10">
      <formula>N45="M"</formula>
    </cfRule>
  </conditionalFormatting>
  <conditionalFormatting sqref="P20">
    <cfRule type="expression" dxfId="8" priority="8">
      <formula>P18="√"</formula>
    </cfRule>
    <cfRule type="expression" dxfId="7" priority="9">
      <formula>P18="X"</formula>
    </cfRule>
  </conditionalFormatting>
  <conditionalFormatting sqref="O43">
    <cfRule type="expression" dxfId="6" priority="7">
      <formula>#REF!="M"</formula>
    </cfRule>
  </conditionalFormatting>
  <conditionalFormatting sqref="O42">
    <cfRule type="expression" dxfId="5" priority="6">
      <formula>#REF!="M"</formula>
    </cfRule>
  </conditionalFormatting>
  <conditionalFormatting sqref="O44 O47:O49">
    <cfRule type="expression" dxfId="4" priority="5">
      <formula>#REF!="M"</formula>
    </cfRule>
  </conditionalFormatting>
  <conditionalFormatting sqref="O52:O76">
    <cfRule type="expression" dxfId="3" priority="4">
      <formula>XCY44="M"</formula>
    </cfRule>
  </conditionalFormatting>
  <conditionalFormatting sqref="O46">
    <cfRule type="expression" dxfId="2" priority="3">
      <formula>XCY43="M"</formula>
    </cfRule>
  </conditionalFormatting>
  <conditionalFormatting sqref="O50">
    <cfRule type="expression" dxfId="1" priority="2">
      <formula>XCY43="M"</formula>
    </cfRule>
  </conditionalFormatting>
  <conditionalFormatting sqref="O51">
    <cfRule type="expression" dxfId="0" priority="1">
      <formula>#REF!="M"</formula>
    </cfRule>
  </conditionalFormatting>
  <dataValidations count="4">
    <dataValidation type="list" allowBlank="1" showInputMessage="1" showErrorMessage="1" sqref="U75 S48 U50 S53 U55 S58 U60 S63 U65 S68 U70 S73">
      <formula1>B30:B38</formula1>
    </dataValidation>
    <dataValidation type="list" allowBlank="1" showInputMessage="1" showErrorMessage="1" errorTitle="Input Error" error="Alternatives should be scored between 0 and 10 for each WANT objective._x000a__x000a_Alternatives should be screened GO or NO GO for each MUST objective." sqref="S21:S44">
      <formula1>$CJ$16:$CJ$27</formula1>
    </dataValidation>
    <dataValidation type="list" allowBlank="1" showInputMessage="1" showErrorMessage="1" sqref="P18">
      <formula1>$CJ$39:$CJ$40</formula1>
    </dataValidation>
    <dataValidation type="list" allowBlank="1" showInputMessage="1" showErrorMessage="1" prompt="Please select from the list of relative values ranging from [L- to H+]." sqref="S76 S71:S72 S69 U71:U72 U66:U67 S47 U47 U51:U52 S49 S54 U61:U62 S66:S67 U56:U57 U64 U59 U49 S51:S52 U54 S56:S57 S59 S61:S62 S64 U69 S74 U76 U74">
      <formula1>B30:B38</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02"/>
  <sheetViews>
    <sheetView topLeftCell="A4" workbookViewId="0">
      <selection activeCell="C4" sqref="C4"/>
    </sheetView>
  </sheetViews>
  <sheetFormatPr defaultColWidth="9.140625" defaultRowHeight="15"/>
  <cols>
    <col min="1" max="1" width="14.28515625" style="132" customWidth="1"/>
    <col min="2" max="2" width="84" style="1" customWidth="1"/>
  </cols>
  <sheetData>
    <row r="1" spans="1:3" s="101" customFormat="1">
      <c r="A1" s="131" t="s">
        <v>855</v>
      </c>
      <c r="B1" s="133" t="s">
        <v>864</v>
      </c>
      <c r="C1" s="101" t="s">
        <v>1346</v>
      </c>
    </row>
    <row r="2" spans="1:3" s="101" customFormat="1">
      <c r="A2" s="131"/>
      <c r="B2" s="365"/>
    </row>
    <row r="3" spans="1:3" s="1242" customFormat="1" ht="30">
      <c r="A3" s="1243" t="s">
        <v>3472</v>
      </c>
      <c r="B3" s="1241" t="s">
        <v>3471</v>
      </c>
      <c r="C3" s="1242" t="s">
        <v>1986</v>
      </c>
    </row>
    <row r="4" spans="1:3" s="1028" customFormat="1" ht="75">
      <c r="A4" s="1239" t="s">
        <v>3469</v>
      </c>
      <c r="B4" s="1027" t="s">
        <v>3470</v>
      </c>
      <c r="C4" s="1028" t="s">
        <v>1986</v>
      </c>
    </row>
    <row r="5" spans="1:3" s="1028" customFormat="1" ht="45">
      <c r="A5" s="1239" t="s">
        <v>3468</v>
      </c>
      <c r="B5" s="1027" t="s">
        <v>3466</v>
      </c>
      <c r="C5" s="1028" t="s">
        <v>1986</v>
      </c>
    </row>
    <row r="6" spans="1:3" s="1028" customFormat="1" ht="135">
      <c r="A6" s="1239" t="s">
        <v>3467</v>
      </c>
      <c r="B6" s="1027" t="s">
        <v>3465</v>
      </c>
      <c r="C6" s="1028" t="s">
        <v>1986</v>
      </c>
    </row>
    <row r="7" spans="1:3" s="1028" customFormat="1" ht="197.25" customHeight="1">
      <c r="A7" s="1026">
        <v>41289</v>
      </c>
      <c r="B7" s="1025" t="s">
        <v>1987</v>
      </c>
      <c r="C7" s="1028" t="s">
        <v>1986</v>
      </c>
    </row>
    <row r="8" spans="1:3" s="1028" customFormat="1">
      <c r="A8" s="1026"/>
      <c r="B8" s="1027"/>
    </row>
    <row r="9" spans="1:3" s="1028" customFormat="1">
      <c r="A9" s="1026"/>
      <c r="B9" s="1027"/>
    </row>
    <row r="10" spans="1:3" s="1028" customFormat="1">
      <c r="A10" s="1026"/>
      <c r="B10" s="1027"/>
    </row>
    <row r="11" spans="1:3" s="1028" customFormat="1">
      <c r="A11" s="1026"/>
      <c r="B11" s="1027"/>
    </row>
    <row r="12" spans="1:3" s="1028" customFormat="1">
      <c r="A12" s="1026"/>
      <c r="B12" s="1027"/>
    </row>
    <row r="13" spans="1:3" s="1028" customFormat="1">
      <c r="A13" s="1026"/>
      <c r="B13" s="1027"/>
    </row>
    <row r="14" spans="1:3" s="1028" customFormat="1">
      <c r="A14" s="1026"/>
      <c r="B14" s="1027"/>
    </row>
    <row r="15" spans="1:3" s="1028" customFormat="1">
      <c r="A15" s="1026"/>
      <c r="B15" s="1027"/>
    </row>
    <row r="16" spans="1:3" s="1028" customFormat="1">
      <c r="A16" s="1026"/>
      <c r="B16" s="1027"/>
    </row>
    <row r="17" spans="1:2" s="1028" customFormat="1">
      <c r="A17" s="1026"/>
      <c r="B17" s="1027"/>
    </row>
    <row r="18" spans="1:2" s="1028" customFormat="1">
      <c r="A18" s="1026"/>
      <c r="B18" s="1027"/>
    </row>
    <row r="19" spans="1:2" s="1028" customFormat="1">
      <c r="A19" s="1026"/>
      <c r="B19" s="1027"/>
    </row>
    <row r="20" spans="1:2" s="1028" customFormat="1">
      <c r="A20" s="1026"/>
      <c r="B20" s="1027"/>
    </row>
    <row r="21" spans="1:2" s="1028" customFormat="1">
      <c r="A21" s="1026"/>
      <c r="B21" s="1027"/>
    </row>
    <row r="22" spans="1:2" s="1028" customFormat="1">
      <c r="A22" s="1026"/>
      <c r="B22" s="1027"/>
    </row>
    <row r="23" spans="1:2" s="1028" customFormat="1">
      <c r="A23" s="1026"/>
      <c r="B23" s="1027"/>
    </row>
    <row r="24" spans="1:2" s="1028" customFormat="1">
      <c r="A24" s="1026"/>
      <c r="B24" s="1027"/>
    </row>
    <row r="25" spans="1:2" s="1028" customFormat="1">
      <c r="A25" s="1026"/>
      <c r="B25" s="1027"/>
    </row>
    <row r="26" spans="1:2" s="1028" customFormat="1">
      <c r="A26" s="1026"/>
      <c r="B26" s="1027"/>
    </row>
    <row r="27" spans="1:2" s="1028" customFormat="1">
      <c r="A27" s="1026"/>
      <c r="B27" s="1027"/>
    </row>
    <row r="28" spans="1:2" s="1028" customFormat="1">
      <c r="A28" s="1029"/>
      <c r="B28" s="1027"/>
    </row>
    <row r="29" spans="1:2" s="1028" customFormat="1">
      <c r="A29" s="1029"/>
      <c r="B29" s="1030"/>
    </row>
    <row r="30" spans="1:2" s="1028" customFormat="1">
      <c r="A30" s="1029"/>
      <c r="B30" s="1030"/>
    </row>
    <row r="31" spans="1:2" s="1028" customFormat="1">
      <c r="A31" s="1029"/>
      <c r="B31" s="1027"/>
    </row>
    <row r="32" spans="1:2" s="1028" customFormat="1">
      <c r="A32" s="1029"/>
      <c r="B32" s="1027"/>
    </row>
    <row r="33" spans="1:2" s="1028" customFormat="1">
      <c r="A33" s="1029"/>
      <c r="B33" s="1030"/>
    </row>
    <row r="34" spans="1:2" s="1028" customFormat="1">
      <c r="A34" s="1029"/>
      <c r="B34" s="1027"/>
    </row>
    <row r="35" spans="1:2" s="1028" customFormat="1">
      <c r="A35" s="1029"/>
      <c r="B35" s="1030"/>
    </row>
    <row r="36" spans="1:2" s="1028" customFormat="1">
      <c r="A36" s="1029"/>
      <c r="B36" s="1030"/>
    </row>
    <row r="37" spans="1:2" s="1028" customFormat="1">
      <c r="A37" s="1029"/>
      <c r="B37" s="1030"/>
    </row>
    <row r="38" spans="1:2" s="1028" customFormat="1">
      <c r="A38" s="1029"/>
      <c r="B38" s="1030"/>
    </row>
    <row r="39" spans="1:2" s="1028" customFormat="1">
      <c r="A39" s="1029"/>
      <c r="B39" s="1030"/>
    </row>
    <row r="40" spans="1:2">
      <c r="A40" s="161"/>
    </row>
    <row r="41" spans="1:2">
      <c r="A41" s="161"/>
    </row>
    <row r="42" spans="1:2">
      <c r="A42" s="161"/>
      <c r="B42" s="164"/>
    </row>
    <row r="43" spans="1:2">
      <c r="A43" s="161"/>
    </row>
    <row r="44" spans="1:2">
      <c r="A44" s="161"/>
      <c r="B44" s="164"/>
    </row>
    <row r="45" spans="1:2">
      <c r="A45" s="161"/>
    </row>
    <row r="47" spans="1:2">
      <c r="A47" s="161"/>
    </row>
    <row r="48" spans="1:2">
      <c r="A48" s="161"/>
      <c r="B48" s="164"/>
    </row>
    <row r="49" spans="1:2">
      <c r="A49" s="161"/>
    </row>
    <row r="50" spans="1:2">
      <c r="A50" s="161"/>
    </row>
    <row r="51" spans="1:2">
      <c r="A51" s="161"/>
    </row>
    <row r="52" spans="1:2">
      <c r="A52" s="161"/>
      <c r="B52" s="164"/>
    </row>
    <row r="53" spans="1:2">
      <c r="A53" s="161"/>
      <c r="B53" s="164"/>
    </row>
    <row r="54" spans="1:2">
      <c r="A54" s="161"/>
      <c r="B54" s="164"/>
    </row>
    <row r="55" spans="1:2">
      <c r="A55" s="161"/>
      <c r="B55" s="164"/>
    </row>
    <row r="56" spans="1:2">
      <c r="A56" s="161"/>
      <c r="B56" s="164"/>
    </row>
    <row r="57" spans="1:2">
      <c r="A57" s="161"/>
    </row>
    <row r="58" spans="1:2">
      <c r="A58" s="161"/>
    </row>
    <row r="59" spans="1:2">
      <c r="A59" s="161"/>
    </row>
    <row r="60" spans="1:2">
      <c r="A60" s="161"/>
    </row>
    <row r="61" spans="1:2">
      <c r="A61" s="161"/>
    </row>
    <row r="62" spans="1:2">
      <c r="A62" s="161"/>
    </row>
    <row r="63" spans="1:2">
      <c r="A63" s="161"/>
    </row>
    <row r="64" spans="1:2">
      <c r="A64" s="161"/>
    </row>
    <row r="65" spans="1:1">
      <c r="A65" s="161"/>
    </row>
    <row r="66" spans="1:1">
      <c r="A66" s="161"/>
    </row>
    <row r="67" spans="1:1">
      <c r="A67" s="161"/>
    </row>
    <row r="68" spans="1:1">
      <c r="A68" s="161"/>
    </row>
    <row r="69" spans="1:1">
      <c r="A69" s="161"/>
    </row>
    <row r="70" spans="1:1">
      <c r="A70" s="161"/>
    </row>
    <row r="71" spans="1:1">
      <c r="A71" s="161"/>
    </row>
    <row r="72" spans="1:1">
      <c r="A72" s="161"/>
    </row>
    <row r="73" spans="1:1">
      <c r="A73" s="161"/>
    </row>
    <row r="74" spans="1:1">
      <c r="A74" s="161"/>
    </row>
    <row r="75" spans="1:1">
      <c r="A75" s="161"/>
    </row>
    <row r="76" spans="1:1">
      <c r="A76" s="161"/>
    </row>
    <row r="77" spans="1:1">
      <c r="A77" s="161"/>
    </row>
    <row r="78" spans="1:1">
      <c r="A78" s="161"/>
    </row>
    <row r="79" spans="1:1">
      <c r="A79" s="161"/>
    </row>
    <row r="80" spans="1:1">
      <c r="A80" s="161"/>
    </row>
    <row r="81" spans="1:1">
      <c r="A81" s="161"/>
    </row>
    <row r="82" spans="1:1">
      <c r="A82" s="161"/>
    </row>
    <row r="83" spans="1:1">
      <c r="A83" s="161"/>
    </row>
    <row r="84" spans="1:1">
      <c r="A84" s="161"/>
    </row>
    <row r="85" spans="1:1">
      <c r="A85" s="161"/>
    </row>
    <row r="86" spans="1:1">
      <c r="A86" s="161"/>
    </row>
    <row r="87" spans="1:1">
      <c r="A87" s="161"/>
    </row>
    <row r="88" spans="1:1">
      <c r="A88" s="161"/>
    </row>
    <row r="89" spans="1:1">
      <c r="A89" s="161"/>
    </row>
    <row r="90" spans="1:1">
      <c r="A90" s="161"/>
    </row>
    <row r="91" spans="1:1">
      <c r="A91" s="161"/>
    </row>
    <row r="92" spans="1:1">
      <c r="A92" s="161"/>
    </row>
    <row r="93" spans="1:1">
      <c r="A93" s="161"/>
    </row>
    <row r="94" spans="1:1">
      <c r="A94" s="161"/>
    </row>
    <row r="95" spans="1:1">
      <c r="A95" s="161"/>
    </row>
    <row r="96" spans="1:1">
      <c r="A96" s="161"/>
    </row>
    <row r="97" spans="1:1">
      <c r="A97" s="161"/>
    </row>
    <row r="98" spans="1:1">
      <c r="A98" s="161"/>
    </row>
    <row r="99" spans="1:1">
      <c r="A99" s="161"/>
    </row>
    <row r="100" spans="1:1">
      <c r="A100" s="161"/>
    </row>
    <row r="101" spans="1:1">
      <c r="A101" s="161"/>
    </row>
    <row r="102" spans="1:1">
      <c r="A102" s="161"/>
    </row>
  </sheetData>
  <pageMargins left="0.7" right="0.7" top="0.75" bottom="0.75" header="0.3" footer="0.3"/>
  <pageSetup paperSize="9"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N58"/>
  <sheetViews>
    <sheetView showGridLines="0" workbookViewId="0">
      <selection activeCell="B2" sqref="B2:L2"/>
    </sheetView>
  </sheetViews>
  <sheetFormatPr defaultColWidth="9.140625" defaultRowHeight="15"/>
  <cols>
    <col min="1" max="1" width="1.7109375" customWidth="1"/>
    <col min="2" max="2" width="9.85546875" customWidth="1"/>
    <col min="4" max="4" width="8.28515625" customWidth="1"/>
    <col min="12" max="12" width="12" customWidth="1"/>
    <col min="13" max="13" width="1.7109375" customWidth="1"/>
  </cols>
  <sheetData>
    <row r="1" spans="1:13" s="929" customFormat="1" ht="8.25" customHeight="1">
      <c r="A1" s="966"/>
      <c r="B1" s="967"/>
      <c r="C1" s="967"/>
      <c r="D1" s="968"/>
      <c r="E1" s="968"/>
      <c r="F1" s="968"/>
      <c r="G1" s="968"/>
      <c r="H1" s="969"/>
      <c r="I1" s="968"/>
      <c r="J1" s="968"/>
      <c r="K1" s="968"/>
      <c r="L1" s="968"/>
      <c r="M1" s="970"/>
    </row>
    <row r="2" spans="1:13" s="929" customFormat="1" ht="41.25" customHeight="1">
      <c r="A2" s="971"/>
      <c r="B2" s="1890" t="str">
        <f ca="1">OFFSET(Lexicon!B533,0,$C$1)</f>
        <v>Performance System</v>
      </c>
      <c r="C2" s="1761"/>
      <c r="D2" s="1761"/>
      <c r="E2" s="1761"/>
      <c r="F2" s="1761"/>
      <c r="G2" s="1761"/>
      <c r="H2" s="1761"/>
      <c r="I2" s="1761"/>
      <c r="J2" s="1761"/>
      <c r="K2" s="1761"/>
      <c r="L2" s="1762"/>
      <c r="M2" s="972"/>
    </row>
    <row r="3" spans="1:13" s="929" customFormat="1" ht="6.75" customHeight="1">
      <c r="A3" s="971"/>
      <c r="B3" s="1763"/>
      <c r="C3" s="1763"/>
      <c r="D3" s="1763"/>
      <c r="E3" s="1763"/>
      <c r="F3" s="1763"/>
      <c r="G3" s="1763"/>
      <c r="H3" s="1763"/>
      <c r="I3" s="1763"/>
      <c r="J3" s="1763"/>
      <c r="K3" s="1763"/>
      <c r="L3" s="1763"/>
      <c r="M3" s="973"/>
    </row>
    <row r="4" spans="1:13" s="929" customFormat="1" ht="19.5" customHeight="1">
      <c r="A4" s="971"/>
      <c r="B4" s="1891" t="str">
        <f ca="1">OFFSET(Lexicon!B601,0,$C$1)</f>
        <v>The Performance System Analysis Questions  - cells hidden</v>
      </c>
      <c r="C4" s="1892"/>
      <c r="D4" s="1892"/>
      <c r="E4" s="1892"/>
      <c r="F4" s="1892"/>
      <c r="G4" s="1892"/>
      <c r="H4" s="1892"/>
      <c r="I4" s="1892"/>
      <c r="J4" s="1892"/>
      <c r="K4" s="1892"/>
      <c r="L4" s="1893"/>
      <c r="M4" s="973"/>
    </row>
    <row r="5" spans="1:13" s="929" customFormat="1" ht="12.75" customHeight="1">
      <c r="A5" s="971"/>
      <c r="B5" s="997"/>
      <c r="C5" s="997"/>
      <c r="D5" s="986"/>
      <c r="E5" s="986"/>
      <c r="F5" s="986"/>
      <c r="G5" s="986"/>
      <c r="H5" s="998"/>
      <c r="I5" s="986"/>
      <c r="J5" s="986"/>
      <c r="K5" s="986"/>
      <c r="L5" s="986"/>
      <c r="M5" s="973"/>
    </row>
    <row r="6" spans="1:13" s="929" customFormat="1" ht="12.75" customHeight="1">
      <c r="A6" s="971"/>
      <c r="B6" s="997"/>
      <c r="C6" s="997"/>
      <c r="D6" s="998"/>
      <c r="E6" s="998"/>
      <c r="F6" s="999"/>
      <c r="G6" s="999"/>
      <c r="H6" s="999"/>
      <c r="I6" s="999"/>
      <c r="J6" s="999"/>
      <c r="K6" s="986"/>
      <c r="L6" s="986"/>
      <c r="M6" s="973"/>
    </row>
    <row r="7" spans="1:13" s="929" customFormat="1" ht="12.75" customHeight="1">
      <c r="A7" s="971"/>
      <c r="B7" s="997"/>
      <c r="C7" s="1009" t="str">
        <f ca="1">OFFSET(Lexicon!B603,0,$C$1)</f>
        <v xml:space="preserve">Response </v>
      </c>
      <c r="D7" s="986"/>
      <c r="E7" s="1010" t="str">
        <f ca="1">OFFSET(Lexicon!B604,0,$B$3)</f>
        <v>What are the desired and undesired, or alternative, Responses?</v>
      </c>
      <c r="F7" s="999"/>
      <c r="G7" s="999"/>
      <c r="H7" s="999"/>
      <c r="I7" s="999"/>
      <c r="J7" s="999"/>
      <c r="K7" s="986"/>
      <c r="L7" s="986"/>
      <c r="M7" s="973"/>
    </row>
    <row r="8" spans="1:13" s="929" customFormat="1" ht="12.75" customHeight="1">
      <c r="A8" s="971"/>
      <c r="B8" s="997"/>
      <c r="C8" s="997"/>
      <c r="D8" s="998"/>
      <c r="E8" s="998"/>
      <c r="F8" s="999"/>
      <c r="G8" s="999"/>
      <c r="H8" s="999"/>
      <c r="I8" s="999"/>
      <c r="J8" s="999"/>
      <c r="K8" s="986"/>
      <c r="L8" s="1000"/>
      <c r="M8" s="973"/>
    </row>
    <row r="9" spans="1:13" s="929" customFormat="1" ht="12.75" customHeight="1">
      <c r="A9" s="971"/>
      <c r="B9" s="997"/>
      <c r="C9" s="997"/>
      <c r="D9" s="987"/>
      <c r="E9" s="987"/>
      <c r="F9" s="999"/>
      <c r="G9" s="999"/>
      <c r="H9" s="999"/>
      <c r="I9" s="999"/>
      <c r="J9" s="999"/>
      <c r="K9" s="1001"/>
      <c r="L9" s="1000"/>
      <c r="M9" s="973"/>
    </row>
    <row r="10" spans="1:13" s="929" customFormat="1" ht="12.75" customHeight="1">
      <c r="A10" s="971"/>
      <c r="B10" s="997"/>
      <c r="C10" s="1009" t="str">
        <f ca="1">OFFSET(Lexicon!B606,0,$C$1)</f>
        <v>Situation</v>
      </c>
      <c r="D10" s="989"/>
      <c r="E10" s="1889" t="str">
        <f ca="1">OFFSET(Lexicon!B607,0,$B$3)</f>
        <v>Have performance expectations, including measures and standards, been established for the desired Response?</v>
      </c>
      <c r="F10" s="1889"/>
      <c r="G10" s="1889"/>
      <c r="H10" s="1889"/>
      <c r="I10" s="1889"/>
      <c r="J10" s="1889"/>
      <c r="K10" s="1889"/>
      <c r="L10" s="1000"/>
      <c r="M10" s="973"/>
    </row>
    <row r="11" spans="1:13" s="929" customFormat="1" ht="12.75" customHeight="1">
      <c r="A11" s="971"/>
      <c r="B11" s="997"/>
      <c r="C11" s="1009"/>
      <c r="D11" s="989"/>
      <c r="E11" s="1889"/>
      <c r="F11" s="1889"/>
      <c r="G11" s="1889"/>
      <c r="H11" s="1889"/>
      <c r="I11" s="1889"/>
      <c r="J11" s="1889"/>
      <c r="K11" s="1889"/>
      <c r="L11" s="1000"/>
      <c r="M11" s="973"/>
    </row>
    <row r="12" spans="1:13" s="929" customFormat="1" ht="12.75" customHeight="1">
      <c r="A12" s="971"/>
      <c r="B12" s="997"/>
      <c r="C12" s="997"/>
      <c r="D12" s="989"/>
      <c r="E12" s="1010" t="str">
        <f ca="1">OFFSET(Lexicon!B608,0,$B$3)</f>
        <v>Have performance expectations been clarified with the Performer?</v>
      </c>
      <c r="F12" s="999"/>
      <c r="G12" s="999"/>
      <c r="H12" s="999"/>
      <c r="I12" s="999"/>
      <c r="J12" s="999"/>
      <c r="K12" s="1001"/>
      <c r="L12" s="1000"/>
      <c r="M12" s="973"/>
    </row>
    <row r="13" spans="1:13" s="929" customFormat="1" ht="12.75" customHeight="1">
      <c r="A13" s="971"/>
      <c r="B13" s="997"/>
      <c r="C13" s="1002"/>
      <c r="D13" s="1002"/>
      <c r="E13" s="1010" t="str">
        <f ca="1">OFFSET(Lexicon!B609,0,$B$3)</f>
        <v>Does the Performer agree that these expectations are attainable?</v>
      </c>
      <c r="F13" s="999"/>
      <c r="G13" s="999"/>
      <c r="H13" s="999"/>
      <c r="I13" s="999"/>
      <c r="J13" s="999"/>
      <c r="K13" s="1001"/>
      <c r="L13" s="1000"/>
      <c r="M13" s="973"/>
    </row>
    <row r="14" spans="1:13" s="929" customFormat="1" ht="12.75" customHeight="1">
      <c r="A14" s="971"/>
      <c r="B14" s="997"/>
      <c r="C14" s="1002"/>
      <c r="D14" s="1002"/>
      <c r="E14" s="1010" t="str">
        <f ca="1">OFFSET(Lexicon!B610,0,$B$3)</f>
        <v>Can the Performer easily recognize the signal to perform?</v>
      </c>
      <c r="F14" s="986"/>
      <c r="G14" s="986"/>
      <c r="H14" s="998"/>
      <c r="I14" s="1001"/>
      <c r="J14" s="1001"/>
      <c r="K14" s="1001"/>
      <c r="L14" s="1000"/>
      <c r="M14" s="973"/>
    </row>
    <row r="15" spans="1:13" s="929" customFormat="1" ht="12.75" customHeight="1">
      <c r="A15" s="971"/>
      <c r="B15" s="1004"/>
      <c r="C15" s="1002"/>
      <c r="D15" s="1002"/>
      <c r="E15" s="1010" t="str">
        <f ca="1">OFFSET(Lexicon!B611,0,$B$3)</f>
        <v>Is the input the Performer receives appropriate, correct, and timely?</v>
      </c>
      <c r="F15" s="986"/>
      <c r="G15" s="986"/>
      <c r="H15" s="992"/>
      <c r="I15" s="990"/>
      <c r="J15" s="990"/>
      <c r="K15" s="990"/>
      <c r="L15" s="1000"/>
      <c r="M15" s="973"/>
    </row>
    <row r="16" spans="1:13" s="929" customFormat="1" ht="12.75" customHeight="1">
      <c r="A16" s="971"/>
      <c r="B16" s="1004"/>
      <c r="C16" s="1002"/>
      <c r="D16" s="1002"/>
      <c r="E16" s="1010" t="str">
        <f ca="1">OFFSET(Lexicon!B612,0,$B$3)</f>
        <v>Are job procedures and work flow effective?</v>
      </c>
      <c r="F16" s="986"/>
      <c r="G16" s="986"/>
      <c r="H16" s="998"/>
      <c r="I16" s="1001"/>
      <c r="J16" s="1001"/>
      <c r="K16" s="1001"/>
      <c r="L16" s="1000"/>
      <c r="M16" s="973"/>
    </row>
    <row r="17" spans="1:13" s="929" customFormat="1" ht="12.75" customHeight="1">
      <c r="A17" s="971"/>
      <c r="B17" s="1004"/>
      <c r="C17" s="1002"/>
      <c r="D17" s="1002"/>
      <c r="E17" s="1010" t="str">
        <f ca="1">OFFSET(Lexicon!B613,0,$B$3)</f>
        <v>Have multiple or competing priorities been clarified?</v>
      </c>
      <c r="F17" s="988"/>
      <c r="G17" s="988"/>
      <c r="H17" s="1005"/>
      <c r="I17" s="1001"/>
      <c r="J17" s="1001"/>
      <c r="K17" s="1001"/>
      <c r="L17" s="1000"/>
      <c r="M17" s="973"/>
    </row>
    <row r="18" spans="1:13" s="929" customFormat="1" ht="12.75" customHeight="1">
      <c r="A18" s="971"/>
      <c r="B18" s="1004"/>
      <c r="C18" s="997"/>
      <c r="D18" s="989"/>
      <c r="E18" s="1889" t="str">
        <f ca="1">OFFSET(Lexicon!B614,0,$B$3)</f>
        <v>Are adequate resources available: time, people, money, information, tools, space, or equipment?</v>
      </c>
      <c r="F18" s="1889"/>
      <c r="G18" s="1889"/>
      <c r="H18" s="1889"/>
      <c r="I18" s="1889"/>
      <c r="J18" s="1889"/>
      <c r="K18" s="991"/>
      <c r="L18" s="1000"/>
      <c r="M18" s="973"/>
    </row>
    <row r="19" spans="1:13" s="929" customFormat="1" ht="12.75" customHeight="1">
      <c r="A19" s="971"/>
      <c r="B19" s="1004"/>
      <c r="C19" s="997"/>
      <c r="D19" s="989"/>
      <c r="E19" s="1889"/>
      <c r="F19" s="1889"/>
      <c r="G19" s="1889"/>
      <c r="H19" s="1889"/>
      <c r="I19" s="1889"/>
      <c r="J19" s="1889"/>
      <c r="K19" s="991"/>
      <c r="L19" s="1000"/>
      <c r="M19" s="973"/>
    </row>
    <row r="20" spans="1:13" s="929" customFormat="1" ht="12.75" customHeight="1">
      <c r="A20" s="971"/>
      <c r="B20" s="1006"/>
      <c r="C20" s="997"/>
      <c r="D20" s="995"/>
      <c r="E20" s="1010" t="str">
        <f ca="1">OFFSET(Lexicon!B615,0,$B$3)</f>
        <v>Do the physical surroundings support effective performance?</v>
      </c>
      <c r="F20" s="996"/>
      <c r="G20" s="996"/>
      <c r="H20" s="996"/>
      <c r="I20" s="996"/>
      <c r="J20" s="996"/>
      <c r="K20" s="996"/>
      <c r="L20" s="1000"/>
      <c r="M20" s="973"/>
    </row>
    <row r="21" spans="1:13" s="929" customFormat="1" ht="12.75" customHeight="1">
      <c r="A21" s="971"/>
      <c r="B21" s="1006"/>
      <c r="C21" s="997"/>
      <c r="D21" s="1007"/>
      <c r="E21" s="1007"/>
      <c r="F21" s="994"/>
      <c r="G21" s="994"/>
      <c r="H21" s="1005"/>
      <c r="I21" s="1001"/>
      <c r="J21" s="1001"/>
      <c r="K21" s="1001"/>
      <c r="L21" s="1000"/>
      <c r="M21" s="973"/>
    </row>
    <row r="22" spans="1:13" s="929" customFormat="1" ht="12.75" customHeight="1">
      <c r="A22" s="971"/>
      <c r="B22" s="989"/>
      <c r="C22" s="997"/>
      <c r="D22" s="1002"/>
      <c r="E22" s="1002"/>
      <c r="F22" s="1002"/>
      <c r="G22" s="1002"/>
      <c r="H22" s="1005"/>
      <c r="I22" s="1003"/>
      <c r="J22" s="1003"/>
      <c r="K22" s="1003"/>
      <c r="L22" s="1000"/>
      <c r="M22" s="973"/>
    </row>
    <row r="23" spans="1:13" s="929" customFormat="1" ht="12.75" customHeight="1">
      <c r="A23" s="971"/>
      <c r="B23" s="1004"/>
      <c r="C23" s="1009" t="str">
        <f ca="1">OFFSET(Lexicon!B617,0,$C$1)</f>
        <v xml:space="preserve">Performer </v>
      </c>
      <c r="D23" s="1002"/>
      <c r="E23" s="1010" t="str">
        <f ca="1">OFFSET(Lexicon!B618,0,$B$3)</f>
        <v>Does the Performer have the necessary knowledge and skill to perform?</v>
      </c>
      <c r="F23" s="1002"/>
      <c r="G23" s="1002"/>
      <c r="H23" s="1005"/>
      <c r="I23" s="1003"/>
      <c r="J23" s="1003"/>
      <c r="K23" s="1003"/>
      <c r="L23" s="1000"/>
      <c r="M23" s="973"/>
    </row>
    <row r="24" spans="1:13" s="929" customFormat="1" ht="12.75" customHeight="1">
      <c r="A24" s="971"/>
      <c r="B24" s="1004"/>
      <c r="C24" s="1004"/>
      <c r="D24" s="1002"/>
      <c r="E24" s="1010" t="str">
        <f ca="1">OFFSET(Lexicon!B619,0,$B$3)</f>
        <v>Does the Performer know why the performance is expected?</v>
      </c>
      <c r="F24" s="1002"/>
      <c r="G24" s="1002"/>
      <c r="H24" s="1005"/>
      <c r="I24" s="1003"/>
      <c r="J24" s="1003"/>
      <c r="K24" s="1003"/>
      <c r="L24" s="1000"/>
      <c r="M24" s="973"/>
    </row>
    <row r="25" spans="1:13" s="929" customFormat="1" ht="12.75" customHeight="1">
      <c r="A25" s="971"/>
      <c r="B25" s="1004"/>
      <c r="C25" s="1004"/>
      <c r="D25" s="1002"/>
      <c r="E25" s="1010" t="str">
        <f ca="1">OFFSET(Lexicon!B620,0,$B$3)</f>
        <v>Is the Performer well suited to the job?</v>
      </c>
      <c r="F25" s="1002"/>
      <c r="G25" s="1002"/>
      <c r="H25" s="998"/>
      <c r="I25" s="1003"/>
      <c r="J25" s="1003"/>
      <c r="K25" s="1003"/>
      <c r="L25" s="1000"/>
      <c r="M25" s="973"/>
    </row>
    <row r="26" spans="1:13" s="929" customFormat="1" ht="12.75" customHeight="1">
      <c r="A26" s="971"/>
      <c r="B26" s="1004"/>
      <c r="C26" s="1004"/>
      <c r="D26" s="1002"/>
      <c r="E26" s="1002"/>
      <c r="F26" s="1002"/>
      <c r="G26" s="1002"/>
      <c r="H26" s="998"/>
      <c r="I26" s="1003"/>
      <c r="J26" s="1003"/>
      <c r="K26" s="1003"/>
      <c r="L26" s="1000"/>
      <c r="M26" s="973"/>
    </row>
    <row r="27" spans="1:13" s="929" customFormat="1" ht="12.75" customHeight="1">
      <c r="A27" s="971"/>
      <c r="B27" s="1004"/>
      <c r="C27" s="1004"/>
      <c r="D27" s="1002"/>
      <c r="E27" s="1002"/>
      <c r="F27" s="1002"/>
      <c r="G27" s="1002"/>
      <c r="H27" s="998"/>
      <c r="I27" s="1003"/>
      <c r="J27" s="1003"/>
      <c r="K27" s="1003"/>
      <c r="L27" s="1000"/>
      <c r="M27" s="973"/>
    </row>
    <row r="28" spans="1:13" s="929" customFormat="1" ht="12.75" customHeight="1">
      <c r="A28" s="971"/>
      <c r="B28" s="1004"/>
      <c r="C28" s="1009" t="str">
        <f ca="1">OFFSET(Lexicon!B622,0,$C$1)</f>
        <v xml:space="preserve">Consequences </v>
      </c>
      <c r="D28" s="1002"/>
      <c r="E28" s="1010" t="str">
        <f ca="1">OFFSET(Lexicon!B623,0,$B$3)</f>
        <v>Are the Consequences immediate enough to encourage the desired Response?</v>
      </c>
      <c r="F28" s="1002"/>
      <c r="G28" s="1002"/>
      <c r="H28" s="998"/>
      <c r="I28" s="1003"/>
      <c r="J28" s="1003"/>
      <c r="K28" s="1003"/>
      <c r="L28" s="1000"/>
      <c r="M28" s="973"/>
    </row>
    <row r="29" spans="1:13" s="929" customFormat="1" ht="12.75" customHeight="1">
      <c r="A29" s="971"/>
      <c r="B29" s="1004"/>
      <c r="C29" s="1004"/>
      <c r="D29" s="987"/>
      <c r="E29" s="1010" t="str">
        <f ca="1">OFFSET(Lexicon!B624,0,$B$3)</f>
        <v>Are appropriate Consequences provided consistently?</v>
      </c>
      <c r="F29" s="988"/>
      <c r="G29" s="988"/>
      <c r="H29" s="1005"/>
      <c r="I29" s="1008"/>
      <c r="J29" s="1008"/>
      <c r="K29" s="1008"/>
      <c r="L29" s="1000"/>
      <c r="M29" s="973"/>
    </row>
    <row r="30" spans="1:13" s="929" customFormat="1" ht="12.75" customHeight="1">
      <c r="A30" s="971"/>
      <c r="B30" s="1004"/>
      <c r="C30" s="1004"/>
      <c r="D30" s="989"/>
      <c r="E30" s="1010" t="str">
        <f ca="1">OFFSET(Lexicon!B625,0,$B$3)</f>
        <v>Are the Consequences significant to the Performer?</v>
      </c>
      <c r="F30" s="988"/>
      <c r="G30" s="988"/>
      <c r="H30" s="1005"/>
      <c r="I30" s="1001"/>
      <c r="J30" s="1001"/>
      <c r="K30" s="1001"/>
      <c r="L30" s="1000"/>
      <c r="M30" s="973"/>
    </row>
    <row r="31" spans="1:13" s="929" customFormat="1" ht="12.75" customHeight="1">
      <c r="A31" s="971"/>
      <c r="B31" s="997"/>
      <c r="C31" s="997"/>
      <c r="D31" s="986"/>
      <c r="E31" s="1010" t="str">
        <f ca="1">OFFSET(Lexicon!B626,0,$B$3)</f>
        <v>On balance, do the Consequences encourage the desired performance?</v>
      </c>
      <c r="F31" s="986"/>
      <c r="G31" s="986"/>
      <c r="H31" s="998"/>
      <c r="I31" s="986"/>
      <c r="J31" s="986"/>
      <c r="K31" s="986"/>
      <c r="L31" s="986"/>
      <c r="M31" s="973"/>
    </row>
    <row r="32" spans="1:13" s="929" customFormat="1" ht="12.75" customHeight="1">
      <c r="A32" s="971"/>
      <c r="B32" s="997"/>
      <c r="C32" s="997"/>
      <c r="D32" s="998"/>
      <c r="E32" s="998"/>
      <c r="F32" s="999"/>
      <c r="G32" s="999"/>
      <c r="H32" s="999"/>
      <c r="I32" s="999"/>
      <c r="J32" s="999"/>
      <c r="K32" s="986"/>
      <c r="L32" s="986"/>
      <c r="M32" s="973"/>
    </row>
    <row r="33" spans="1:13" s="929" customFormat="1" ht="12.75" customHeight="1">
      <c r="A33" s="971"/>
      <c r="B33" s="997"/>
      <c r="C33" s="997"/>
      <c r="D33" s="986"/>
      <c r="E33" s="986"/>
      <c r="F33" s="999"/>
      <c r="G33" s="999"/>
      <c r="H33" s="999"/>
      <c r="I33" s="999"/>
      <c r="J33" s="999"/>
      <c r="K33" s="986"/>
      <c r="L33" s="986"/>
      <c r="M33" s="973"/>
    </row>
    <row r="34" spans="1:13" s="929" customFormat="1" ht="12.75" customHeight="1">
      <c r="A34" s="971"/>
      <c r="B34" s="997"/>
      <c r="C34" s="1009" t="str">
        <f ca="1">OFFSET(Lexicon!B628,0,$C$1)</f>
        <v xml:space="preserve">Feedback </v>
      </c>
      <c r="D34" s="998"/>
      <c r="E34" s="1010" t="str">
        <f ca="1">OFFSET(Lexicon!B629,0,$B$3)</f>
        <v>Does the Performer receive any information about performance?</v>
      </c>
      <c r="F34" s="999"/>
      <c r="G34" s="999"/>
      <c r="H34" s="999"/>
      <c r="I34" s="999"/>
      <c r="J34" s="999"/>
      <c r="K34" s="986"/>
      <c r="L34" s="1000"/>
      <c r="M34" s="973"/>
    </row>
    <row r="35" spans="1:13" s="929" customFormat="1" ht="12.75" customHeight="1">
      <c r="A35" s="971"/>
      <c r="B35" s="997"/>
      <c r="C35" s="997"/>
      <c r="D35" s="987"/>
      <c r="E35" s="1010" t="str">
        <f ca="1">OFFSET(Lexicon!B630,0,$B$3)</f>
        <v>Is the Feedback used to encourage the desired performance?</v>
      </c>
      <c r="F35" s="999"/>
      <c r="G35" s="999"/>
      <c r="H35" s="999"/>
      <c r="I35" s="999"/>
      <c r="J35" s="999"/>
      <c r="K35" s="1001"/>
      <c r="L35" s="1000"/>
      <c r="M35" s="973"/>
    </row>
    <row r="36" spans="1:13" s="929" customFormat="1" ht="12.75" customHeight="1">
      <c r="A36" s="971"/>
      <c r="B36" s="997"/>
      <c r="C36" s="997"/>
      <c r="D36" s="989"/>
      <c r="E36" s="1010" t="str">
        <f ca="1">OFFSET(Lexicon!B631,0,$B$3)</f>
        <v>Are relevant measures of performance being fed back?</v>
      </c>
      <c r="F36" s="999"/>
      <c r="G36" s="999"/>
      <c r="H36" s="999"/>
      <c r="I36" s="999"/>
      <c r="J36" s="999"/>
      <c r="K36" s="1001"/>
      <c r="L36" s="1000"/>
      <c r="M36" s="973"/>
    </row>
    <row r="37" spans="1:13" s="929" customFormat="1" ht="12.75" customHeight="1">
      <c r="A37" s="974"/>
      <c r="B37" s="997"/>
      <c r="C37" s="997"/>
      <c r="D37" s="989"/>
      <c r="E37" s="1010" t="str">
        <f ca="1">OFFSET(Lexicon!B632,0,$B$3)</f>
        <v>Does the Feedback include information about progress over time?</v>
      </c>
      <c r="F37" s="999"/>
      <c r="G37" s="999"/>
      <c r="H37" s="999"/>
      <c r="I37" s="999"/>
      <c r="J37" s="999"/>
      <c r="K37" s="1001"/>
      <c r="L37" s="986"/>
      <c r="M37" s="975"/>
    </row>
    <row r="38" spans="1:13" s="929" customFormat="1" ht="12.75" customHeight="1">
      <c r="A38" s="971"/>
      <c r="B38" s="997"/>
      <c r="C38" s="997"/>
      <c r="D38" s="989"/>
      <c r="E38" s="1010" t="str">
        <f ca="1">OFFSET(Lexicon!B633,0,$B$3)</f>
        <v>Does the Performer receive timely Feedback?</v>
      </c>
      <c r="F38" s="999"/>
      <c r="G38" s="999"/>
      <c r="H38" s="999"/>
      <c r="I38" s="999"/>
      <c r="J38" s="999"/>
      <c r="K38" s="1001"/>
      <c r="L38" s="1000"/>
      <c r="M38" s="973"/>
    </row>
    <row r="39" spans="1:13" s="929" customFormat="1" ht="12.75" customHeight="1">
      <c r="A39" s="971"/>
      <c r="B39" s="997"/>
      <c r="C39" s="1002"/>
      <c r="D39" s="1002"/>
      <c r="E39" s="1889" t="str">
        <f ca="1">OFFSET(Lexicon!B634,0,$B$3)</f>
        <v>Does the Performer receive Feedback frequently enough to maintain or enhance performance?</v>
      </c>
      <c r="F39" s="1889"/>
      <c r="G39" s="1889"/>
      <c r="H39" s="1889"/>
      <c r="I39" s="1889"/>
      <c r="J39" s="1889"/>
      <c r="K39" s="1001"/>
      <c r="L39" s="1000"/>
      <c r="M39" s="973"/>
    </row>
    <row r="40" spans="1:13" s="929" customFormat="1" ht="12.75" customHeight="1">
      <c r="A40" s="971"/>
      <c r="B40" s="997"/>
      <c r="C40" s="1002"/>
      <c r="D40" s="1002"/>
      <c r="E40" s="1889"/>
      <c r="F40" s="1889"/>
      <c r="G40" s="1889"/>
      <c r="H40" s="1889"/>
      <c r="I40" s="1889"/>
      <c r="J40" s="1889"/>
      <c r="K40" s="1001"/>
      <c r="L40" s="1000"/>
      <c r="M40" s="973"/>
    </row>
    <row r="41" spans="1:13" s="929" customFormat="1" ht="12.75" customHeight="1">
      <c r="A41" s="971"/>
      <c r="B41" s="997"/>
      <c r="C41" s="1002"/>
      <c r="D41" s="1002"/>
      <c r="E41" s="1010" t="str">
        <f ca="1">OFFSET(Lexicon!B635,0,$B$3)</f>
        <v>Is the Feedback specific enough to influence performance?</v>
      </c>
      <c r="F41" s="986"/>
      <c r="G41" s="986"/>
      <c r="H41" s="998"/>
      <c r="I41" s="1001"/>
      <c r="J41" s="1001"/>
      <c r="K41" s="1001"/>
      <c r="L41" s="1000"/>
      <c r="M41" s="973"/>
    </row>
    <row r="42" spans="1:13" s="929" customFormat="1" ht="12.75" customHeight="1">
      <c r="A42" s="971"/>
      <c r="B42" s="1004"/>
      <c r="C42" s="1002"/>
      <c r="D42" s="1002"/>
      <c r="E42" s="1889" t="str">
        <f ca="1">OFFSET(Lexicon!B636,0,$B$3)</f>
        <v>Does the Feedback include information about the value of the performance to the organization?</v>
      </c>
      <c r="F42" s="1889"/>
      <c r="G42" s="1889"/>
      <c r="H42" s="1889"/>
      <c r="I42" s="1889"/>
      <c r="J42" s="1889"/>
      <c r="K42" s="990"/>
      <c r="L42" s="1000"/>
      <c r="M42" s="973"/>
    </row>
    <row r="43" spans="1:13" s="929" customFormat="1" ht="12.75" customHeight="1">
      <c r="A43" s="971"/>
      <c r="B43" s="1004"/>
      <c r="C43" s="1002"/>
      <c r="D43" s="1002"/>
      <c r="E43" s="1889"/>
      <c r="F43" s="1889"/>
      <c r="G43" s="1889"/>
      <c r="H43" s="1889"/>
      <c r="I43" s="1889"/>
      <c r="J43" s="1889"/>
      <c r="K43" s="990"/>
      <c r="L43" s="1000"/>
      <c r="M43" s="973"/>
    </row>
    <row r="44" spans="1:13" s="929" customFormat="1" ht="12.75" customHeight="1">
      <c r="A44" s="971"/>
      <c r="B44" s="1004"/>
      <c r="C44" s="1002"/>
      <c r="D44" s="1002"/>
      <c r="E44" s="1010" t="str">
        <f ca="1">OFFSET(Lexicon!B637,0,$B$3)</f>
        <v>Is the Feedback communicated in a positive, non-threatening manner?</v>
      </c>
      <c r="F44" s="986"/>
      <c r="G44" s="986"/>
      <c r="H44" s="998"/>
      <c r="I44" s="1001"/>
      <c r="J44" s="1001"/>
      <c r="K44" s="1001"/>
      <c r="L44" s="1000"/>
      <c r="M44" s="973"/>
    </row>
    <row r="45" spans="1:13" s="929" customFormat="1" ht="12.75" customHeight="1">
      <c r="A45" s="971"/>
      <c r="B45" s="1004"/>
      <c r="C45" s="1002"/>
      <c r="D45" s="1002"/>
      <c r="E45" s="1010"/>
      <c r="F45" s="988"/>
      <c r="G45" s="988"/>
      <c r="H45" s="1005"/>
      <c r="I45" s="1001"/>
      <c r="J45" s="1001"/>
      <c r="K45" s="1001"/>
      <c r="L45" s="1000"/>
      <c r="M45" s="973"/>
    </row>
    <row r="46" spans="1:13" s="929" customFormat="1" ht="12.75" customHeight="1">
      <c r="A46" s="971"/>
      <c r="B46" s="1004"/>
      <c r="C46" s="997"/>
      <c r="D46" s="989"/>
      <c r="E46" s="989"/>
      <c r="F46" s="988"/>
      <c r="G46" s="988"/>
      <c r="H46" s="1005"/>
      <c r="I46" s="991"/>
      <c r="J46" s="991"/>
      <c r="K46" s="991"/>
      <c r="L46" s="1000"/>
      <c r="M46" s="973"/>
    </row>
    <row r="47" spans="1:13" s="929" customFormat="1" ht="12.75" customHeight="1">
      <c r="A47" s="971"/>
      <c r="B47" s="1004"/>
      <c r="C47" s="997"/>
      <c r="D47" s="992"/>
      <c r="E47" s="989"/>
      <c r="F47" s="993"/>
      <c r="G47" s="992"/>
      <c r="H47" s="1005"/>
      <c r="I47" s="992"/>
      <c r="J47" s="1001"/>
      <c r="K47" s="992"/>
      <c r="L47" s="1000"/>
      <c r="M47" s="973"/>
    </row>
    <row r="48" spans="1:13" s="929" customFormat="1" ht="12.75" customHeight="1">
      <c r="A48" s="971"/>
      <c r="B48" s="1006"/>
      <c r="C48" s="997"/>
      <c r="D48" s="995"/>
      <c r="E48" s="996"/>
      <c r="F48" s="996"/>
      <c r="G48" s="996"/>
      <c r="H48" s="996"/>
      <c r="I48" s="996"/>
      <c r="J48" s="996"/>
      <c r="K48" s="996"/>
      <c r="L48" s="1000"/>
      <c r="M48" s="973"/>
    </row>
    <row r="49" spans="1:14" s="929" customFormat="1" ht="12.75" customHeight="1">
      <c r="A49" s="971"/>
      <c r="B49" s="1006"/>
      <c r="C49" s="997"/>
      <c r="D49" s="1007"/>
      <c r="E49" s="1007"/>
      <c r="F49" s="994"/>
      <c r="G49" s="994"/>
      <c r="H49" s="1005"/>
      <c r="I49" s="1001"/>
      <c r="J49" s="1001"/>
      <c r="K49" s="1001"/>
      <c r="L49" s="1000"/>
      <c r="M49" s="973"/>
    </row>
    <row r="50" spans="1:14" s="929" customFormat="1" ht="12.75" customHeight="1">
      <c r="A50" s="971"/>
      <c r="B50" s="989"/>
      <c r="C50" s="997"/>
      <c r="D50" s="1002"/>
      <c r="E50" s="1002"/>
      <c r="F50" s="1002"/>
      <c r="G50" s="1002"/>
      <c r="H50" s="1005"/>
      <c r="I50" s="1003"/>
      <c r="J50" s="1003"/>
      <c r="K50" s="1003"/>
      <c r="L50" s="1000"/>
      <c r="M50" s="973"/>
    </row>
    <row r="51" spans="1:14" s="929" customFormat="1" ht="12.75" customHeight="1">
      <c r="A51" s="971"/>
      <c r="B51" s="1004"/>
      <c r="C51" s="1004"/>
      <c r="D51" s="1002"/>
      <c r="E51" s="1002"/>
      <c r="F51" s="1002"/>
      <c r="G51" s="1002"/>
      <c r="H51" s="1005"/>
      <c r="I51" s="1003"/>
      <c r="J51" s="1003"/>
      <c r="K51" s="1003"/>
      <c r="L51" s="1000"/>
      <c r="M51" s="973"/>
      <c r="N51" s="963"/>
    </row>
    <row r="52" spans="1:14" s="929" customFormat="1" ht="12.75" customHeight="1">
      <c r="A52" s="971"/>
      <c r="B52" s="1004"/>
      <c r="C52" s="1004"/>
      <c r="D52" s="1002"/>
      <c r="E52" s="1002"/>
      <c r="F52" s="1002"/>
      <c r="G52" s="1002"/>
      <c r="H52" s="1005"/>
      <c r="I52" s="1003"/>
      <c r="J52" s="1003"/>
      <c r="K52" s="1003"/>
      <c r="L52" s="1000"/>
      <c r="M52" s="973"/>
      <c r="N52" s="963"/>
    </row>
    <row r="53" spans="1:14" s="929" customFormat="1" ht="12.75" customHeight="1">
      <c r="A53" s="971"/>
      <c r="B53" s="1004"/>
      <c r="C53" s="1004"/>
      <c r="D53" s="1002"/>
      <c r="E53" s="1002"/>
      <c r="F53" s="1002"/>
      <c r="G53" s="1002"/>
      <c r="H53" s="998"/>
      <c r="I53" s="1003"/>
      <c r="J53" s="1003"/>
      <c r="K53" s="1003"/>
      <c r="L53" s="1000"/>
      <c r="M53" s="973"/>
      <c r="N53" s="963"/>
    </row>
    <row r="54" spans="1:14" s="929" customFormat="1" ht="12.75" customHeight="1">
      <c r="A54" s="971"/>
      <c r="B54" s="1004"/>
      <c r="C54" s="1004"/>
      <c r="D54" s="1002"/>
      <c r="E54" s="1002"/>
      <c r="F54" s="1002"/>
      <c r="G54" s="1002"/>
      <c r="H54" s="998"/>
      <c r="I54" s="1003"/>
      <c r="J54" s="1003"/>
      <c r="K54" s="1003"/>
      <c r="L54" s="1000"/>
      <c r="M54" s="973"/>
      <c r="N54" s="963"/>
    </row>
    <row r="55" spans="1:14" s="929" customFormat="1" ht="12.75" customHeight="1">
      <c r="A55" s="971"/>
      <c r="B55" s="1004"/>
      <c r="C55" s="1004"/>
      <c r="D55" s="1002"/>
      <c r="E55" s="1002"/>
      <c r="F55" s="1002"/>
      <c r="G55" s="1002"/>
      <c r="H55" s="998"/>
      <c r="I55" s="1003"/>
      <c r="J55" s="1003"/>
      <c r="K55" s="1003"/>
      <c r="L55" s="1000"/>
      <c r="M55" s="973"/>
      <c r="N55" s="963"/>
    </row>
    <row r="56" spans="1:14" s="929" customFormat="1" ht="12.75" customHeight="1">
      <c r="A56" s="971"/>
      <c r="B56" s="1004"/>
      <c r="C56" s="1004"/>
      <c r="D56" s="1002"/>
      <c r="E56" s="1002"/>
      <c r="F56" s="1002"/>
      <c r="G56" s="1002"/>
      <c r="H56" s="998"/>
      <c r="I56" s="1003"/>
      <c r="J56" s="1003"/>
      <c r="K56" s="1003"/>
      <c r="L56" s="1000"/>
      <c r="M56" s="973"/>
      <c r="N56" s="963"/>
    </row>
    <row r="57" spans="1:14" s="929" customFormat="1" ht="12.75" customHeight="1">
      <c r="A57" s="971"/>
      <c r="B57" s="1004"/>
      <c r="C57" s="1004"/>
      <c r="D57" s="987"/>
      <c r="E57" s="987"/>
      <c r="F57" s="988"/>
      <c r="G57" s="988"/>
      <c r="H57" s="1005"/>
      <c r="I57" s="1008"/>
      <c r="J57" s="1008"/>
      <c r="K57" s="1008"/>
      <c r="L57" s="1000"/>
      <c r="M57" s="973"/>
      <c r="N57" s="963"/>
    </row>
    <row r="58" spans="1:14" s="929" customFormat="1" ht="7.5" customHeight="1">
      <c r="A58" s="976"/>
      <c r="B58" s="977"/>
      <c r="C58" s="977"/>
      <c r="D58" s="978"/>
      <c r="E58" s="978"/>
      <c r="F58" s="979"/>
      <c r="G58" s="979"/>
      <c r="H58" s="980"/>
      <c r="I58" s="981"/>
      <c r="J58" s="981"/>
      <c r="K58" s="981"/>
      <c r="L58" s="984"/>
      <c r="M58" s="985"/>
      <c r="N58" s="963"/>
    </row>
  </sheetData>
  <mergeCells count="7">
    <mergeCell ref="E39:J40"/>
    <mergeCell ref="E42:J43"/>
    <mergeCell ref="E18:J19"/>
    <mergeCell ref="E10:K11"/>
    <mergeCell ref="B2:L2"/>
    <mergeCell ref="B3:L3"/>
    <mergeCell ref="B4:L4"/>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382"/>
  <sheetViews>
    <sheetView zoomScale="85" zoomScaleNormal="85" workbookViewId="0">
      <selection activeCell="B2" sqref="B2:T2"/>
    </sheetView>
  </sheetViews>
  <sheetFormatPr defaultColWidth="9.140625" defaultRowHeight="18.75"/>
  <cols>
    <col min="1" max="1" width="1.7109375" style="957" customWidth="1"/>
    <col min="2" max="6" width="7.7109375" style="955" customWidth="1"/>
    <col min="7" max="7" width="7.7109375" style="956" customWidth="1"/>
    <col min="8" max="8" width="9.7109375" style="956" customWidth="1"/>
    <col min="9" max="10" width="7.7109375" style="956" customWidth="1"/>
    <col min="11" max="11" width="5.42578125" style="952" customWidth="1"/>
    <col min="12" max="12" width="7.7109375" style="956" customWidth="1"/>
    <col min="13" max="14" width="11.7109375" style="956" customWidth="1"/>
    <col min="15" max="18" width="7.7109375" style="956" customWidth="1"/>
    <col min="19" max="19" width="7.7109375" style="958" customWidth="1"/>
    <col min="20" max="20" width="7.7109375" style="956" customWidth="1"/>
    <col min="21" max="21" width="1.7109375" style="956" customWidth="1"/>
    <col min="22" max="16384" width="9.140625" style="929"/>
  </cols>
  <sheetData>
    <row r="1" spans="1:21" ht="6.75" customHeight="1">
      <c r="A1" s="966"/>
      <c r="B1" s="967"/>
      <c r="C1" s="967"/>
      <c r="D1" s="967"/>
      <c r="E1" s="967"/>
      <c r="F1" s="967"/>
      <c r="G1" s="968"/>
      <c r="H1" s="968"/>
      <c r="I1" s="968"/>
      <c r="J1" s="968"/>
      <c r="K1" s="969"/>
      <c r="L1" s="968"/>
      <c r="M1" s="968"/>
      <c r="N1" s="968"/>
      <c r="O1" s="968"/>
      <c r="P1" s="968"/>
      <c r="Q1" s="968"/>
      <c r="R1" s="968"/>
      <c r="S1" s="968"/>
      <c r="T1" s="968"/>
      <c r="U1" s="970"/>
    </row>
    <row r="2" spans="1:21" ht="41.25" customHeight="1">
      <c r="A2" s="971"/>
      <c r="B2" s="1761" t="str">
        <f ca="1">OFFSET(Lexicon!B533,0,$C$1)</f>
        <v>Performance System</v>
      </c>
      <c r="C2" s="1761"/>
      <c r="D2" s="1761"/>
      <c r="E2" s="1761"/>
      <c r="F2" s="1761"/>
      <c r="G2" s="1761"/>
      <c r="H2" s="1761"/>
      <c r="I2" s="1761"/>
      <c r="J2" s="1761"/>
      <c r="K2" s="1761"/>
      <c r="L2" s="1761"/>
      <c r="M2" s="1761"/>
      <c r="N2" s="1761"/>
      <c r="O2" s="1761"/>
      <c r="P2" s="1761"/>
      <c r="Q2" s="1761"/>
      <c r="R2" s="1761"/>
      <c r="S2" s="1761"/>
      <c r="T2" s="1762"/>
      <c r="U2" s="972"/>
    </row>
    <row r="3" spans="1:21" ht="6.75" customHeight="1">
      <c r="A3" s="971"/>
      <c r="B3" s="1763"/>
      <c r="C3" s="1763"/>
      <c r="D3" s="1763"/>
      <c r="E3" s="1763"/>
      <c r="F3" s="1763"/>
      <c r="G3" s="1763"/>
      <c r="H3" s="1763"/>
      <c r="I3" s="1763"/>
      <c r="J3" s="1763"/>
      <c r="K3" s="1763"/>
      <c r="L3" s="1763"/>
      <c r="M3" s="1763"/>
      <c r="N3" s="1763"/>
      <c r="O3" s="1763"/>
      <c r="P3" s="1763"/>
      <c r="Q3" s="1763"/>
      <c r="R3" s="1763"/>
      <c r="S3" s="1763"/>
      <c r="T3" s="1763"/>
      <c r="U3" s="973"/>
    </row>
    <row r="4" spans="1:21" ht="19.5">
      <c r="A4" s="971"/>
      <c r="B4" s="1711"/>
      <c r="C4" s="1711"/>
      <c r="D4" s="1711"/>
      <c r="E4" s="1711"/>
      <c r="F4" s="1711"/>
      <c r="G4" s="1711"/>
      <c r="H4" s="1711"/>
      <c r="I4" s="1711"/>
      <c r="J4" s="1711"/>
      <c r="K4" s="1711"/>
      <c r="L4" s="1711"/>
      <c r="M4" s="1711"/>
      <c r="N4" s="1711"/>
      <c r="O4" s="1711"/>
      <c r="P4" s="1711"/>
      <c r="Q4" s="1711"/>
      <c r="R4" s="1711"/>
      <c r="S4" s="1711"/>
      <c r="T4" s="1711"/>
      <c r="U4" s="973"/>
    </row>
    <row r="5" spans="1:21">
      <c r="A5" s="971"/>
      <c r="B5" s="930"/>
      <c r="C5" s="930"/>
      <c r="D5" s="930"/>
      <c r="E5" s="930"/>
      <c r="F5" s="930"/>
      <c r="G5" s="931"/>
      <c r="H5" s="931"/>
      <c r="I5" s="931"/>
      <c r="J5" s="931"/>
      <c r="K5" s="932"/>
      <c r="L5" s="928"/>
      <c r="M5" s="928"/>
      <c r="N5" s="928"/>
      <c r="O5" s="928"/>
      <c r="P5" s="928"/>
      <c r="Q5" s="928"/>
      <c r="R5" s="931"/>
      <c r="S5" s="931"/>
      <c r="T5" s="933"/>
      <c r="U5" s="973"/>
    </row>
    <row r="6" spans="1:21">
      <c r="A6" s="971"/>
      <c r="B6" s="930"/>
      <c r="C6" s="930"/>
      <c r="D6" s="930"/>
      <c r="E6" s="930"/>
      <c r="F6" s="930"/>
      <c r="G6" s="931"/>
      <c r="H6" s="931"/>
      <c r="I6" s="931"/>
      <c r="J6" s="931"/>
      <c r="K6" s="932"/>
      <c r="L6" s="928"/>
      <c r="M6" s="928"/>
      <c r="N6" s="928"/>
      <c r="O6" s="928"/>
      <c r="P6" s="928"/>
      <c r="Q6" s="928"/>
      <c r="R6" s="931"/>
      <c r="S6" s="931"/>
      <c r="T6" s="933"/>
      <c r="U6" s="973"/>
    </row>
    <row r="7" spans="1:21">
      <c r="A7" s="971"/>
      <c r="B7" s="930"/>
      <c r="C7" s="930"/>
      <c r="D7" s="930"/>
      <c r="E7" s="930"/>
      <c r="F7" s="930"/>
      <c r="G7" s="931"/>
      <c r="H7" s="931"/>
      <c r="I7" s="931"/>
      <c r="J7" s="931"/>
      <c r="K7" s="932"/>
      <c r="L7" s="928"/>
      <c r="M7" s="928"/>
      <c r="N7" s="928"/>
      <c r="O7" s="928"/>
      <c r="P7" s="928"/>
      <c r="Q7" s="928"/>
      <c r="R7" s="931"/>
      <c r="S7" s="931"/>
      <c r="T7" s="933"/>
      <c r="U7" s="973"/>
    </row>
    <row r="8" spans="1:21">
      <c r="A8" s="971"/>
      <c r="B8" s="930"/>
      <c r="C8" s="930"/>
      <c r="D8" s="930"/>
      <c r="E8" s="930"/>
      <c r="F8" s="930"/>
      <c r="G8" s="931"/>
      <c r="H8" s="931"/>
      <c r="I8" s="931"/>
      <c r="J8" s="931"/>
      <c r="K8" s="932"/>
      <c r="L8" s="928"/>
      <c r="M8" s="928"/>
      <c r="N8" s="928"/>
      <c r="O8" s="928"/>
      <c r="P8" s="928"/>
      <c r="Q8" s="928"/>
      <c r="R8" s="931"/>
      <c r="S8" s="931"/>
      <c r="T8" s="933"/>
      <c r="U8" s="973"/>
    </row>
    <row r="9" spans="1:21">
      <c r="A9" s="971"/>
      <c r="B9" s="930"/>
      <c r="C9" s="930"/>
      <c r="D9" s="930"/>
      <c r="E9" s="930"/>
      <c r="F9" s="930"/>
      <c r="G9" s="931"/>
      <c r="H9" s="931"/>
      <c r="I9" s="931"/>
      <c r="J9" s="931"/>
      <c r="K9" s="932"/>
      <c r="L9" s="928"/>
      <c r="M9" s="928"/>
      <c r="N9" s="928"/>
      <c r="O9" s="928"/>
      <c r="P9" s="928"/>
      <c r="Q9" s="928"/>
      <c r="R9" s="931"/>
      <c r="S9" s="931"/>
      <c r="T9" s="933"/>
      <c r="U9" s="973"/>
    </row>
    <row r="10" spans="1:21">
      <c r="A10" s="971"/>
      <c r="B10" s="930"/>
      <c r="C10" s="930"/>
      <c r="D10" s="930"/>
      <c r="E10" s="930"/>
      <c r="F10" s="930"/>
      <c r="G10" s="931"/>
      <c r="H10" s="931"/>
      <c r="I10" s="931"/>
      <c r="J10" s="931"/>
      <c r="K10" s="932"/>
      <c r="L10" s="928"/>
      <c r="M10" s="928"/>
      <c r="N10" s="928"/>
      <c r="O10" s="928"/>
      <c r="P10" s="928"/>
      <c r="Q10" s="928"/>
      <c r="R10" s="931"/>
      <c r="S10" s="931"/>
      <c r="T10" s="933"/>
      <c r="U10" s="973"/>
    </row>
    <row r="11" spans="1:21">
      <c r="A11" s="971"/>
      <c r="B11" s="930"/>
      <c r="C11" s="930"/>
      <c r="D11" s="930"/>
      <c r="E11" s="930"/>
      <c r="F11" s="930"/>
      <c r="G11" s="931"/>
      <c r="H11" s="931"/>
      <c r="I11" s="931"/>
      <c r="J11" s="931"/>
      <c r="K11" s="932"/>
      <c r="L11" s="928"/>
      <c r="M11" s="928"/>
      <c r="N11" s="928"/>
      <c r="O11" s="928"/>
      <c r="P11" s="928"/>
      <c r="Q11" s="928"/>
      <c r="R11" s="931"/>
      <c r="S11" s="931"/>
      <c r="T11" s="933"/>
      <c r="U11" s="973"/>
    </row>
    <row r="12" spans="1:21">
      <c r="A12" s="971"/>
      <c r="B12" s="930"/>
      <c r="C12" s="930"/>
      <c r="D12" s="930"/>
      <c r="E12" s="930"/>
      <c r="F12" s="930"/>
      <c r="G12" s="931"/>
      <c r="H12" s="931"/>
      <c r="I12" s="931"/>
      <c r="J12" s="931"/>
      <c r="K12" s="932"/>
      <c r="L12" s="928"/>
      <c r="M12" s="928"/>
      <c r="N12" s="928"/>
      <c r="O12" s="928"/>
      <c r="P12" s="928"/>
      <c r="Q12" s="928"/>
      <c r="R12" s="931"/>
      <c r="S12" s="931"/>
      <c r="T12" s="933"/>
      <c r="U12" s="973"/>
    </row>
    <row r="13" spans="1:21">
      <c r="A13" s="971"/>
      <c r="B13" s="930"/>
      <c r="C13" s="930"/>
      <c r="D13" s="930"/>
      <c r="E13" s="930"/>
      <c r="F13" s="930"/>
      <c r="G13" s="932"/>
      <c r="H13" s="932"/>
      <c r="I13" s="1894" t="str">
        <f ca="1">OFFSET(Lexicon!B594,0,$C$1)</f>
        <v>•  How appropriate is the Feedback and how well is it used to influence performance?</v>
      </c>
      <c r="J13" s="1895"/>
      <c r="K13" s="1895"/>
      <c r="L13" s="1895"/>
      <c r="M13" s="1896"/>
      <c r="N13" s="928"/>
      <c r="O13" s="928"/>
      <c r="P13" s="928"/>
      <c r="Q13" s="928"/>
      <c r="R13" s="931"/>
      <c r="S13" s="931"/>
      <c r="T13" s="933"/>
      <c r="U13" s="973"/>
    </row>
    <row r="14" spans="1:21">
      <c r="A14" s="971"/>
      <c r="B14" s="930"/>
      <c r="C14" s="930"/>
      <c r="D14" s="930"/>
      <c r="E14" s="930"/>
      <c r="F14" s="930"/>
      <c r="G14" s="931"/>
      <c r="H14" s="931"/>
      <c r="I14" s="1897"/>
      <c r="J14" s="1898"/>
      <c r="K14" s="1898"/>
      <c r="L14" s="1898"/>
      <c r="M14" s="1899"/>
      <c r="N14" s="928"/>
      <c r="O14" s="928"/>
      <c r="P14" s="928"/>
      <c r="Q14" s="928"/>
      <c r="R14" s="931"/>
      <c r="S14" s="931"/>
      <c r="T14" s="933"/>
      <c r="U14" s="973"/>
    </row>
    <row r="15" spans="1:21">
      <c r="A15" s="971"/>
      <c r="B15" s="930"/>
      <c r="C15" s="930"/>
      <c r="D15" s="930"/>
      <c r="E15" s="930"/>
      <c r="F15" s="930"/>
      <c r="G15" s="932"/>
      <c r="H15" s="932"/>
      <c r="I15" s="1897"/>
      <c r="J15" s="1898"/>
      <c r="K15" s="1898"/>
      <c r="L15" s="1898"/>
      <c r="M15" s="1899"/>
      <c r="N15" s="931"/>
      <c r="O15" s="931"/>
      <c r="P15" s="931"/>
      <c r="Q15" s="931"/>
      <c r="R15" s="932"/>
      <c r="S15" s="931"/>
      <c r="T15" s="934"/>
      <c r="U15" s="973"/>
    </row>
    <row r="16" spans="1:21">
      <c r="A16" s="971"/>
      <c r="B16" s="930"/>
      <c r="C16" s="930"/>
      <c r="D16" s="930"/>
      <c r="E16" s="930"/>
      <c r="F16" s="930"/>
      <c r="G16" s="935"/>
      <c r="H16" s="935"/>
      <c r="I16" s="1897"/>
      <c r="J16" s="1898"/>
      <c r="K16" s="1898"/>
      <c r="L16" s="1898"/>
      <c r="M16" s="1899"/>
      <c r="N16" s="936"/>
      <c r="O16" s="936"/>
      <c r="P16" s="936"/>
      <c r="Q16" s="936"/>
      <c r="R16" s="937"/>
      <c r="S16" s="938"/>
      <c r="T16" s="934"/>
      <c r="U16" s="973"/>
    </row>
    <row r="17" spans="1:21">
      <c r="A17" s="971"/>
      <c r="B17" s="930"/>
      <c r="C17" s="930"/>
      <c r="D17" s="930"/>
      <c r="E17" s="930"/>
      <c r="F17" s="930"/>
      <c r="G17" s="939"/>
      <c r="H17" s="939"/>
      <c r="I17" s="1897"/>
      <c r="J17" s="1898"/>
      <c r="K17" s="1898"/>
      <c r="L17" s="1898"/>
      <c r="M17" s="1899"/>
      <c r="N17" s="936"/>
      <c r="O17" s="936"/>
      <c r="P17" s="936"/>
      <c r="Q17" s="936"/>
      <c r="R17" s="937"/>
      <c r="S17" s="938"/>
      <c r="T17" s="934"/>
      <c r="U17" s="973"/>
    </row>
    <row r="18" spans="1:21">
      <c r="A18" s="974"/>
      <c r="B18" s="930"/>
      <c r="C18" s="930"/>
      <c r="D18" s="930"/>
      <c r="E18" s="930"/>
      <c r="F18" s="930"/>
      <c r="G18" s="939"/>
      <c r="H18" s="939"/>
      <c r="I18" s="1897"/>
      <c r="J18" s="1898"/>
      <c r="K18" s="1898"/>
      <c r="L18" s="1898"/>
      <c r="M18" s="1899"/>
      <c r="N18" s="936"/>
      <c r="O18" s="936"/>
      <c r="P18" s="936"/>
      <c r="Q18" s="936"/>
      <c r="R18" s="937"/>
      <c r="S18" s="938"/>
      <c r="T18" s="931"/>
      <c r="U18" s="975"/>
    </row>
    <row r="19" spans="1:21">
      <c r="A19" s="971"/>
      <c r="B19" s="930"/>
      <c r="C19" s="930"/>
      <c r="D19" s="930"/>
      <c r="E19" s="930"/>
      <c r="F19" s="930"/>
      <c r="G19" s="939"/>
      <c r="H19" s="939"/>
      <c r="I19" s="1897"/>
      <c r="J19" s="1898"/>
      <c r="K19" s="1898"/>
      <c r="L19" s="1898"/>
      <c r="M19" s="1899"/>
      <c r="N19" s="936"/>
      <c r="O19" s="936"/>
      <c r="P19" s="936"/>
      <c r="Q19" s="936"/>
      <c r="R19" s="937"/>
      <c r="S19" s="938"/>
      <c r="T19" s="934"/>
      <c r="U19" s="973"/>
    </row>
    <row r="20" spans="1:21">
      <c r="A20" s="971"/>
      <c r="B20" s="930"/>
      <c r="C20" s="1903" t="str">
        <f ca="1">OFFSET(Lexicon!B598,0,$C$1)</f>
        <v>•  How clear are the performance expectations and how well are they understood?
•  How clear is the signal to perform?
•  How well does the work environment support expected performance?</v>
      </c>
      <c r="D20" s="1904"/>
      <c r="E20" s="1904"/>
      <c r="F20" s="1904"/>
      <c r="G20" s="1905"/>
      <c r="H20" s="939"/>
      <c r="I20" s="1900"/>
      <c r="J20" s="1901"/>
      <c r="K20" s="1901"/>
      <c r="L20" s="1901"/>
      <c r="M20" s="1902"/>
      <c r="N20" s="936"/>
      <c r="O20" s="1912" t="str">
        <f ca="1">OFFSET(Lexicon!B595,0,$C$1)</f>
        <v>•  How well do the Consequences encourage expected performance?</v>
      </c>
      <c r="P20" s="1913"/>
      <c r="Q20" s="1913"/>
      <c r="R20" s="1913"/>
      <c r="S20" s="1914"/>
      <c r="T20" s="934"/>
      <c r="U20" s="973"/>
    </row>
    <row r="21" spans="1:21">
      <c r="A21" s="971"/>
      <c r="B21" s="930"/>
      <c r="C21" s="1906"/>
      <c r="D21" s="1907"/>
      <c r="E21" s="1907"/>
      <c r="F21" s="1907"/>
      <c r="G21" s="1908"/>
      <c r="H21" s="939"/>
      <c r="I21" s="1017"/>
      <c r="J21" s="940"/>
      <c r="K21" s="941"/>
      <c r="L21" s="936"/>
      <c r="M21" s="936"/>
      <c r="N21" s="936"/>
      <c r="O21" s="1915"/>
      <c r="P21" s="1916"/>
      <c r="Q21" s="1916"/>
      <c r="R21" s="1916"/>
      <c r="S21" s="1917"/>
      <c r="T21" s="934"/>
      <c r="U21" s="973"/>
    </row>
    <row r="22" spans="1:21" ht="55.5">
      <c r="A22" s="971"/>
      <c r="B22" s="942"/>
      <c r="C22" s="1906"/>
      <c r="D22" s="1907"/>
      <c r="E22" s="1907"/>
      <c r="F22" s="1907"/>
      <c r="G22" s="1908"/>
      <c r="H22" s="939"/>
      <c r="I22" s="940"/>
      <c r="J22" s="940"/>
      <c r="K22" s="926" t="str">
        <f ca="1">OFFSET(Lexicon!B585,0,$C$1)</f>
        <v>Fb</v>
      </c>
      <c r="L22" s="943"/>
      <c r="M22" s="943"/>
      <c r="N22" s="943"/>
      <c r="O22" s="1915"/>
      <c r="P22" s="1916"/>
      <c r="Q22" s="1916"/>
      <c r="R22" s="1916"/>
      <c r="S22" s="1917"/>
      <c r="T22" s="934"/>
      <c r="U22" s="973"/>
    </row>
    <row r="23" spans="1:21">
      <c r="A23" s="971"/>
      <c r="B23" s="942"/>
      <c r="C23" s="1906"/>
      <c r="D23" s="1907"/>
      <c r="E23" s="1907"/>
      <c r="F23" s="1907"/>
      <c r="G23" s="1908"/>
      <c r="H23" s="939"/>
      <c r="I23" s="940"/>
      <c r="J23" s="940"/>
      <c r="K23" s="941"/>
      <c r="L23" s="936"/>
      <c r="M23" s="936"/>
      <c r="N23" s="936"/>
      <c r="O23" s="1915"/>
      <c r="P23" s="1916"/>
      <c r="Q23" s="1916"/>
      <c r="R23" s="1916"/>
      <c r="S23" s="1917"/>
      <c r="T23" s="934"/>
      <c r="U23" s="973"/>
    </row>
    <row r="24" spans="1:21">
      <c r="A24" s="971"/>
      <c r="B24" s="942"/>
      <c r="C24" s="1909"/>
      <c r="D24" s="1910"/>
      <c r="E24" s="1910"/>
      <c r="F24" s="1910"/>
      <c r="G24" s="1911"/>
      <c r="H24" s="939"/>
      <c r="I24" s="937"/>
      <c r="J24" s="937"/>
      <c r="K24" s="944"/>
      <c r="L24" s="936"/>
      <c r="M24" s="936"/>
      <c r="N24" s="936"/>
      <c r="O24" s="1918"/>
      <c r="P24" s="1919"/>
      <c r="Q24" s="1919"/>
      <c r="R24" s="1919"/>
      <c r="S24" s="1920"/>
      <c r="T24" s="934"/>
      <c r="U24" s="973"/>
    </row>
    <row r="25" spans="1:21" ht="24.75">
      <c r="A25" s="971"/>
      <c r="B25" s="942"/>
      <c r="C25" s="945"/>
      <c r="D25" s="946"/>
      <c r="E25" s="946"/>
      <c r="F25" s="946"/>
      <c r="G25" s="939"/>
      <c r="H25" s="939"/>
      <c r="I25" s="937"/>
      <c r="J25" s="937"/>
      <c r="K25" s="944"/>
      <c r="L25" s="947"/>
      <c r="M25" s="947"/>
      <c r="N25" s="947"/>
      <c r="O25" s="947"/>
      <c r="P25" s="947"/>
      <c r="Q25" s="947"/>
      <c r="R25" s="948"/>
      <c r="S25" s="938"/>
      <c r="T25" s="934"/>
      <c r="U25" s="973"/>
    </row>
    <row r="26" spans="1:21" ht="55.5">
      <c r="A26" s="971"/>
      <c r="B26" s="942"/>
      <c r="C26" s="945"/>
      <c r="D26" s="946"/>
      <c r="E26" s="946"/>
      <c r="F26" s="962" t="str">
        <f ca="1">OFFSET(Lexicon!B579,0,$C$1)</f>
        <v>S</v>
      </c>
      <c r="G26" s="927"/>
      <c r="H26" s="939"/>
      <c r="I26" s="959" t="str">
        <f ca="1">OFFSET(Lexicon!B581,0,$C$1)</f>
        <v>P</v>
      </c>
      <c r="J26" s="927"/>
      <c r="K26" s="944"/>
      <c r="L26" s="927" t="str">
        <f ca="1">OFFSET(Lexicon!B583,0,$C$1)</f>
        <v>R</v>
      </c>
      <c r="M26" s="936"/>
      <c r="N26" s="927" t="str">
        <f ca="1">OFFSET(Lexicon!B587,0,$C$1)</f>
        <v>C</v>
      </c>
      <c r="O26" s="927"/>
      <c r="P26" s="936"/>
      <c r="Q26" s="936"/>
      <c r="R26" s="948"/>
      <c r="S26" s="938"/>
      <c r="T26" s="934"/>
      <c r="U26" s="973"/>
    </row>
    <row r="27" spans="1:21" ht="20.25">
      <c r="A27" s="971"/>
      <c r="B27" s="949"/>
      <c r="C27" s="945"/>
      <c r="D27" s="946"/>
      <c r="E27" s="1739" t="str">
        <f ca="1">OFFSET(Lexicon!B580,0,$C$1)</f>
        <v>Situation</v>
      </c>
      <c r="F27" s="1739"/>
      <c r="G27" s="1739"/>
      <c r="H27" s="1740" t="str">
        <f ca="1">OFFSET(Lexicon!B582,0,$C$1)</f>
        <v>Performer</v>
      </c>
      <c r="I27" s="1740"/>
      <c r="J27" s="1740"/>
      <c r="K27" s="1741" t="str">
        <f ca="1">OFFSET(Lexicon!B584,0,$C$1)</f>
        <v>Response</v>
      </c>
      <c r="L27" s="1741"/>
      <c r="M27" s="1741"/>
      <c r="N27" s="1742" t="str">
        <f ca="1">OFFSET(Lexicon!B588,0,$C$1)</f>
        <v>Consequences</v>
      </c>
      <c r="O27" s="1742"/>
      <c r="P27" s="1742"/>
      <c r="Q27" s="936"/>
      <c r="R27" s="948"/>
      <c r="S27" s="938"/>
      <c r="T27" s="934"/>
      <c r="U27" s="973"/>
    </row>
    <row r="28" spans="1:21">
      <c r="A28" s="971"/>
      <c r="B28" s="949"/>
      <c r="C28" s="945"/>
      <c r="D28" s="946"/>
      <c r="E28" s="946"/>
      <c r="F28" s="960"/>
      <c r="G28" s="960"/>
      <c r="H28" s="960"/>
      <c r="I28" s="961"/>
      <c r="J28" s="961"/>
      <c r="K28" s="944"/>
      <c r="L28" s="936"/>
      <c r="M28" s="936"/>
      <c r="N28" s="936"/>
      <c r="O28" s="936"/>
      <c r="P28" s="936"/>
      <c r="Q28" s="936"/>
      <c r="R28" s="948"/>
      <c r="S28" s="938"/>
      <c r="T28" s="934"/>
      <c r="U28" s="973"/>
    </row>
    <row r="29" spans="1:21">
      <c r="A29" s="971"/>
      <c r="B29" s="950"/>
      <c r="C29" s="945"/>
      <c r="D29" s="946"/>
      <c r="E29" s="946"/>
      <c r="F29" s="1903" t="str">
        <f ca="1">OFFSET(Lexicon!B597,0,$C$1)</f>
        <v>•  How capable is the Performer to meet the performance expectations?</v>
      </c>
      <c r="G29" s="1904"/>
      <c r="H29" s="1904"/>
      <c r="I29" s="1904"/>
      <c r="J29" s="1905"/>
      <c r="K29" s="944"/>
      <c r="L29" s="1912" t="str">
        <f ca="1">OFFSET(Lexicon!B596,0,$C$1)</f>
        <v>•  What is the observed performance?
•  How does it compare with expectations?</v>
      </c>
      <c r="M29" s="1913"/>
      <c r="N29" s="1913"/>
      <c r="O29" s="1914"/>
      <c r="P29" s="964"/>
      <c r="Q29" s="936"/>
      <c r="R29" s="948"/>
      <c r="S29" s="938"/>
      <c r="T29" s="934"/>
      <c r="U29" s="973"/>
    </row>
    <row r="30" spans="1:21">
      <c r="A30" s="971"/>
      <c r="B30" s="942"/>
      <c r="C30" s="942"/>
      <c r="D30" s="942"/>
      <c r="E30" s="942"/>
      <c r="F30" s="1906"/>
      <c r="G30" s="1907"/>
      <c r="H30" s="1907"/>
      <c r="I30" s="1907"/>
      <c r="J30" s="1908"/>
      <c r="K30" s="944"/>
      <c r="L30" s="1915"/>
      <c r="M30" s="1916"/>
      <c r="N30" s="1916"/>
      <c r="O30" s="1917"/>
      <c r="P30" s="964"/>
      <c r="Q30" s="936"/>
      <c r="R30" s="951"/>
      <c r="S30" s="938"/>
      <c r="T30" s="934"/>
      <c r="U30" s="973"/>
    </row>
    <row r="31" spans="1:21">
      <c r="A31" s="971"/>
      <c r="B31" s="942"/>
      <c r="C31" s="942"/>
      <c r="D31" s="942"/>
      <c r="E31" s="942"/>
      <c r="F31" s="1906"/>
      <c r="G31" s="1907"/>
      <c r="H31" s="1907"/>
      <c r="I31" s="1907"/>
      <c r="J31" s="1908"/>
      <c r="K31" s="944"/>
      <c r="L31" s="1915"/>
      <c r="M31" s="1916"/>
      <c r="N31" s="1916"/>
      <c r="O31" s="1917"/>
      <c r="P31" s="964"/>
      <c r="Q31" s="936"/>
      <c r="R31" s="951"/>
      <c r="S31" s="938"/>
      <c r="T31" s="934"/>
      <c r="U31" s="973"/>
    </row>
    <row r="32" spans="1:21">
      <c r="A32" s="971"/>
      <c r="B32" s="942"/>
      <c r="C32" s="942"/>
      <c r="D32" s="942"/>
      <c r="E32" s="942"/>
      <c r="F32" s="1906"/>
      <c r="G32" s="1907"/>
      <c r="H32" s="1907"/>
      <c r="I32" s="1907"/>
      <c r="J32" s="1908"/>
      <c r="K32" s="932"/>
      <c r="L32" s="1915"/>
      <c r="M32" s="1916"/>
      <c r="N32" s="1916"/>
      <c r="O32" s="1917"/>
      <c r="P32" s="964"/>
      <c r="Q32" s="932"/>
      <c r="R32" s="932"/>
      <c r="S32" s="938"/>
      <c r="T32" s="934"/>
      <c r="U32" s="973"/>
    </row>
    <row r="33" spans="1:22">
      <c r="A33" s="971"/>
      <c r="B33" s="942"/>
      <c r="C33" s="942"/>
      <c r="D33" s="942"/>
      <c r="E33" s="942"/>
      <c r="F33" s="1906"/>
      <c r="G33" s="1907"/>
      <c r="H33" s="1907"/>
      <c r="I33" s="1907"/>
      <c r="J33" s="1908"/>
      <c r="K33" s="932"/>
      <c r="L33" s="1915"/>
      <c r="M33" s="1916"/>
      <c r="N33" s="1916"/>
      <c r="O33" s="1917"/>
      <c r="P33" s="964"/>
      <c r="Q33" s="931"/>
      <c r="R33" s="931"/>
      <c r="S33" s="938"/>
      <c r="T33" s="934"/>
      <c r="U33" s="973"/>
    </row>
    <row r="34" spans="1:22">
      <c r="A34" s="971"/>
      <c r="B34" s="942"/>
      <c r="C34" s="942"/>
      <c r="D34" s="942"/>
      <c r="E34" s="942"/>
      <c r="F34" s="1906"/>
      <c r="G34" s="1907"/>
      <c r="H34" s="1907"/>
      <c r="I34" s="1907"/>
      <c r="J34" s="1908"/>
      <c r="K34" s="932"/>
      <c r="L34" s="1915"/>
      <c r="M34" s="1916"/>
      <c r="N34" s="1916"/>
      <c r="O34" s="1917"/>
      <c r="P34" s="964"/>
      <c r="Q34" s="931"/>
      <c r="R34" s="932"/>
      <c r="S34" s="938"/>
      <c r="T34" s="934"/>
      <c r="U34" s="973"/>
    </row>
    <row r="35" spans="1:22">
      <c r="A35" s="971"/>
      <c r="B35" s="942"/>
      <c r="C35" s="942"/>
      <c r="D35" s="942"/>
      <c r="E35" s="942"/>
      <c r="F35" s="1909"/>
      <c r="G35" s="1910"/>
      <c r="H35" s="1910"/>
      <c r="I35" s="1910"/>
      <c r="J35" s="1911"/>
      <c r="K35" s="932"/>
      <c r="L35" s="1918"/>
      <c r="M35" s="1919"/>
      <c r="N35" s="1919"/>
      <c r="O35" s="1920"/>
      <c r="P35" s="964"/>
      <c r="Q35" s="931"/>
      <c r="R35" s="932"/>
      <c r="S35" s="931"/>
      <c r="T35" s="934"/>
      <c r="U35" s="973"/>
    </row>
    <row r="36" spans="1:22">
      <c r="A36" s="971"/>
      <c r="B36" s="942"/>
      <c r="C36" s="942"/>
      <c r="D36" s="942"/>
      <c r="E36" s="942"/>
      <c r="F36" s="942"/>
      <c r="G36" s="935"/>
      <c r="H36" s="935"/>
      <c r="I36" s="951"/>
      <c r="J36" s="951"/>
      <c r="K36" s="944"/>
      <c r="L36" s="1710" t="str">
        <f ca="1">OFFSET(Lexicon!B589,0,$C$1)</f>
        <v>Starting Point: Identify the Response</v>
      </c>
      <c r="M36" s="1710"/>
      <c r="N36" s="1710"/>
      <c r="O36" s="1710"/>
      <c r="P36" s="936"/>
      <c r="Q36" s="936"/>
      <c r="R36" s="937"/>
      <c r="S36" s="938"/>
      <c r="T36" s="934"/>
      <c r="U36" s="973"/>
    </row>
    <row r="37" spans="1:22">
      <c r="A37" s="971"/>
      <c r="B37" s="930"/>
      <c r="C37" s="930"/>
      <c r="D37" s="930"/>
      <c r="E37" s="930"/>
      <c r="F37" s="930"/>
      <c r="G37" s="931"/>
      <c r="H37" s="931"/>
      <c r="I37" s="931"/>
      <c r="J37" s="931"/>
      <c r="K37" s="932"/>
      <c r="L37" s="928"/>
      <c r="M37" s="928"/>
      <c r="N37" s="928"/>
      <c r="O37" s="928"/>
      <c r="P37" s="928"/>
      <c r="Q37" s="928"/>
      <c r="R37" s="931"/>
      <c r="S37" s="931"/>
      <c r="T37" s="933"/>
      <c r="U37" s="973"/>
    </row>
    <row r="38" spans="1:22">
      <c r="A38" s="971"/>
      <c r="B38" s="930"/>
      <c r="C38" s="930"/>
      <c r="D38" s="930"/>
      <c r="E38" s="930"/>
      <c r="F38" s="930"/>
      <c r="G38" s="931"/>
      <c r="H38" s="931"/>
      <c r="I38" s="931"/>
      <c r="J38" s="931"/>
      <c r="K38" s="932"/>
      <c r="L38" s="928"/>
      <c r="M38" s="928"/>
      <c r="N38" s="928"/>
      <c r="O38" s="928"/>
      <c r="P38" s="928"/>
      <c r="Q38" s="928"/>
      <c r="R38" s="931"/>
      <c r="S38" s="931"/>
      <c r="T38" s="933"/>
      <c r="U38" s="973"/>
    </row>
    <row r="39" spans="1:22">
      <c r="A39" s="971"/>
      <c r="B39" s="930"/>
      <c r="C39" s="930"/>
      <c r="D39" s="930"/>
      <c r="E39" s="930"/>
      <c r="F39" s="930"/>
      <c r="G39" s="931"/>
      <c r="H39" s="931"/>
      <c r="I39" s="931"/>
      <c r="J39" s="931"/>
      <c r="K39" s="932"/>
      <c r="L39" s="928"/>
      <c r="M39" s="928"/>
      <c r="N39" s="928"/>
      <c r="O39" s="928"/>
      <c r="P39" s="928"/>
      <c r="Q39" s="928"/>
      <c r="R39" s="931"/>
      <c r="S39" s="931"/>
      <c r="T39" s="933"/>
      <c r="U39" s="973"/>
    </row>
    <row r="40" spans="1:22">
      <c r="A40" s="971"/>
      <c r="B40" s="930"/>
      <c r="C40" s="930"/>
      <c r="D40" s="930"/>
      <c r="E40" s="930"/>
      <c r="F40" s="930"/>
      <c r="G40" s="931"/>
      <c r="H40" s="931"/>
      <c r="I40" s="931"/>
      <c r="J40" s="931"/>
      <c r="K40" s="932"/>
      <c r="L40" s="928"/>
      <c r="M40" s="928"/>
      <c r="N40" s="928"/>
      <c r="O40" s="928"/>
      <c r="P40" s="928"/>
      <c r="Q40" s="928"/>
      <c r="R40" s="931"/>
      <c r="S40" s="931"/>
      <c r="T40" s="933"/>
      <c r="U40" s="973"/>
    </row>
    <row r="41" spans="1:22">
      <c r="A41" s="971"/>
      <c r="B41" s="930"/>
      <c r="C41" s="930"/>
      <c r="D41" s="930"/>
      <c r="E41" s="930"/>
      <c r="F41" s="930"/>
      <c r="G41" s="931"/>
      <c r="H41" s="931"/>
      <c r="I41" s="931"/>
      <c r="J41" s="931"/>
      <c r="K41" s="932"/>
      <c r="L41" s="928"/>
      <c r="M41" s="928"/>
      <c r="N41" s="928"/>
      <c r="O41" s="928"/>
      <c r="P41" s="928"/>
      <c r="Q41" s="928"/>
      <c r="R41" s="931"/>
      <c r="S41" s="931"/>
      <c r="T41" s="933"/>
      <c r="U41" s="973"/>
    </row>
    <row r="42" spans="1:22">
      <c r="A42" s="971"/>
      <c r="B42" s="930"/>
      <c r="C42" s="930"/>
      <c r="D42" s="930"/>
      <c r="E42" s="930"/>
      <c r="F42" s="930"/>
      <c r="G42" s="931"/>
      <c r="H42" s="931"/>
      <c r="I42" s="931"/>
      <c r="J42" s="931"/>
      <c r="K42" s="932"/>
      <c r="L42" s="928"/>
      <c r="M42" s="928"/>
      <c r="N42" s="928"/>
      <c r="O42" s="928"/>
      <c r="P42" s="928"/>
      <c r="Q42" s="928"/>
      <c r="R42" s="931"/>
      <c r="S42" s="931"/>
      <c r="T42" s="933"/>
      <c r="U42" s="973"/>
    </row>
    <row r="43" spans="1:22">
      <c r="A43" s="971"/>
      <c r="B43" s="942"/>
      <c r="C43" s="942"/>
      <c r="D43" s="942"/>
      <c r="E43" s="942"/>
      <c r="F43" s="942"/>
      <c r="G43" s="939"/>
      <c r="H43" s="939"/>
      <c r="I43" s="951"/>
      <c r="J43" s="951"/>
      <c r="K43" s="944"/>
      <c r="L43" s="936"/>
      <c r="M43" s="936"/>
      <c r="N43" s="936"/>
      <c r="O43" s="936"/>
      <c r="P43" s="936"/>
      <c r="Q43" s="936"/>
      <c r="R43" s="937"/>
      <c r="S43" s="938"/>
      <c r="T43" s="934"/>
      <c r="U43" s="973"/>
    </row>
    <row r="44" spans="1:22">
      <c r="A44" s="963"/>
      <c r="B44" s="963"/>
      <c r="C44" s="963"/>
      <c r="D44" s="963"/>
      <c r="E44" s="963"/>
      <c r="F44" s="963"/>
      <c r="G44" s="963"/>
      <c r="H44" s="963"/>
      <c r="I44" s="963"/>
      <c r="J44" s="963"/>
      <c r="K44" s="963"/>
      <c r="L44" s="963"/>
      <c r="M44" s="963"/>
      <c r="N44" s="963"/>
      <c r="O44" s="963"/>
      <c r="P44" s="963"/>
      <c r="Q44" s="963"/>
      <c r="R44" s="963"/>
      <c r="S44" s="963"/>
      <c r="T44" s="963"/>
      <c r="U44" s="963"/>
      <c r="V44" s="963"/>
    </row>
    <row r="45" spans="1:22">
      <c r="A45" s="963"/>
      <c r="B45" s="963"/>
      <c r="C45" s="963"/>
      <c r="D45" s="963"/>
      <c r="E45" s="963"/>
      <c r="F45" s="963"/>
      <c r="G45" s="963"/>
      <c r="H45" s="963"/>
      <c r="I45" s="963"/>
      <c r="J45" s="963"/>
      <c r="K45" s="963"/>
      <c r="L45" s="963"/>
      <c r="M45" s="963"/>
      <c r="N45" s="963"/>
      <c r="O45" s="963"/>
      <c r="P45" s="963"/>
      <c r="Q45" s="963"/>
      <c r="R45" s="963"/>
      <c r="S45" s="963"/>
      <c r="T45" s="963"/>
      <c r="U45" s="963"/>
      <c r="V45" s="963"/>
    </row>
    <row r="46" spans="1:22">
      <c r="A46" s="963"/>
      <c r="B46" s="963"/>
      <c r="C46" s="963"/>
      <c r="D46" s="963"/>
      <c r="E46" s="963"/>
      <c r="F46" s="963"/>
      <c r="G46" s="963"/>
      <c r="H46" s="963"/>
      <c r="I46" s="963"/>
      <c r="J46" s="963"/>
      <c r="K46" s="963"/>
      <c r="L46" s="963"/>
      <c r="M46" s="963"/>
      <c r="N46" s="963"/>
      <c r="O46" s="963"/>
      <c r="P46" s="963"/>
      <c r="Q46" s="963"/>
      <c r="R46" s="963"/>
      <c r="S46" s="963"/>
      <c r="T46" s="963"/>
      <c r="U46" s="963"/>
      <c r="V46" s="963"/>
    </row>
    <row r="47" spans="1:22">
      <c r="A47" s="963"/>
      <c r="B47" s="963"/>
      <c r="C47" s="963"/>
      <c r="D47" s="963"/>
      <c r="E47" s="963"/>
      <c r="F47" s="963"/>
      <c r="G47" s="963"/>
      <c r="H47" s="963"/>
      <c r="I47" s="963"/>
      <c r="J47" s="963"/>
      <c r="K47" s="963"/>
      <c r="L47" s="963"/>
      <c r="M47" s="963"/>
      <c r="N47" s="963"/>
      <c r="O47" s="963"/>
      <c r="P47" s="963"/>
      <c r="Q47" s="963"/>
      <c r="R47" s="963"/>
      <c r="S47" s="963"/>
      <c r="T47" s="963"/>
      <c r="U47" s="963"/>
      <c r="V47" s="963"/>
    </row>
    <row r="48" spans="1:22">
      <c r="A48" s="963"/>
      <c r="B48" s="963"/>
      <c r="C48" s="963"/>
      <c r="D48" s="963"/>
      <c r="E48" s="963"/>
      <c r="F48" s="963"/>
      <c r="G48" s="963"/>
      <c r="H48" s="963"/>
      <c r="I48" s="963"/>
      <c r="J48" s="963"/>
      <c r="K48" s="963"/>
      <c r="L48" s="963"/>
      <c r="M48" s="963"/>
      <c r="N48" s="963"/>
      <c r="O48" s="963"/>
      <c r="P48" s="963"/>
      <c r="Q48" s="963"/>
      <c r="R48" s="963"/>
      <c r="S48" s="963"/>
      <c r="T48" s="963"/>
      <c r="U48" s="963"/>
      <c r="V48" s="963"/>
    </row>
    <row r="49" spans="1:22">
      <c r="A49" s="963"/>
      <c r="B49" s="963"/>
      <c r="C49" s="963"/>
      <c r="D49" s="963"/>
      <c r="E49" s="963"/>
      <c r="F49" s="963"/>
      <c r="G49" s="963"/>
      <c r="H49" s="963"/>
      <c r="I49" s="963"/>
      <c r="J49" s="963"/>
      <c r="K49" s="963"/>
      <c r="L49" s="963"/>
      <c r="M49" s="963"/>
      <c r="N49" s="963"/>
      <c r="O49" s="963"/>
      <c r="P49" s="963"/>
      <c r="Q49" s="963"/>
      <c r="R49" s="963"/>
      <c r="S49" s="963"/>
      <c r="T49" s="963"/>
      <c r="U49" s="963"/>
      <c r="V49" s="963"/>
    </row>
    <row r="50" spans="1:22">
      <c r="A50" s="963"/>
      <c r="B50" s="963"/>
      <c r="C50" s="963"/>
      <c r="D50" s="963"/>
      <c r="E50" s="963"/>
      <c r="F50" s="963"/>
      <c r="G50" s="963"/>
      <c r="H50" s="963"/>
      <c r="I50" s="963"/>
      <c r="J50" s="963"/>
      <c r="K50" s="963"/>
      <c r="L50" s="963"/>
      <c r="M50" s="963"/>
      <c r="N50" s="963"/>
      <c r="O50" s="963"/>
      <c r="P50" s="963"/>
      <c r="Q50" s="963"/>
      <c r="R50" s="963"/>
      <c r="S50" s="963"/>
      <c r="T50" s="963"/>
      <c r="U50" s="963"/>
      <c r="V50" s="963"/>
    </row>
    <row r="51" spans="1:22" ht="22.5" customHeight="1">
      <c r="A51" s="963"/>
      <c r="B51" s="963"/>
      <c r="C51" s="963"/>
      <c r="D51" s="963"/>
      <c r="E51" s="963"/>
      <c r="F51" s="963"/>
      <c r="G51" s="963"/>
      <c r="H51" s="963"/>
      <c r="I51" s="963"/>
      <c r="J51" s="963"/>
      <c r="K51" s="963"/>
      <c r="L51" s="963"/>
      <c r="M51" s="963"/>
      <c r="N51" s="963"/>
      <c r="O51" s="963"/>
      <c r="P51" s="963"/>
      <c r="Q51" s="963"/>
      <c r="R51" s="963"/>
      <c r="S51" s="963"/>
      <c r="T51" s="963"/>
      <c r="U51" s="963"/>
      <c r="V51" s="963"/>
    </row>
    <row r="52" spans="1:22">
      <c r="A52" s="963"/>
      <c r="B52" s="963"/>
      <c r="C52" s="963"/>
      <c r="D52" s="963"/>
      <c r="E52" s="963"/>
      <c r="F52" s="963"/>
      <c r="G52" s="963"/>
      <c r="H52" s="963"/>
      <c r="I52" s="963"/>
      <c r="J52" s="963"/>
      <c r="K52" s="963"/>
      <c r="L52" s="963"/>
      <c r="M52" s="963"/>
      <c r="N52" s="963"/>
      <c r="O52" s="963"/>
      <c r="P52" s="963"/>
      <c r="Q52" s="963"/>
      <c r="R52" s="963"/>
      <c r="S52" s="963"/>
      <c r="T52" s="963"/>
      <c r="U52" s="963"/>
      <c r="V52" s="963"/>
    </row>
    <row r="53" spans="1:22">
      <c r="A53" s="963"/>
      <c r="B53" s="963"/>
      <c r="C53" s="963"/>
      <c r="D53" s="963"/>
      <c r="E53" s="963"/>
      <c r="F53" s="963"/>
      <c r="G53" s="963"/>
      <c r="H53" s="963"/>
      <c r="I53" s="963"/>
      <c r="J53" s="963"/>
      <c r="K53" s="963"/>
      <c r="L53" s="963"/>
      <c r="M53" s="963"/>
      <c r="N53" s="963"/>
      <c r="O53" s="963"/>
      <c r="P53" s="963"/>
      <c r="Q53" s="963"/>
      <c r="R53" s="963"/>
      <c r="S53" s="963"/>
      <c r="T53" s="963"/>
      <c r="U53" s="963"/>
      <c r="V53" s="963"/>
    </row>
    <row r="54" spans="1:22" ht="24.75" customHeight="1">
      <c r="A54" s="963"/>
      <c r="B54" s="963"/>
      <c r="C54" s="963"/>
      <c r="D54" s="963"/>
      <c r="E54" s="963"/>
      <c r="F54" s="963"/>
      <c r="G54" s="963"/>
      <c r="H54" s="963"/>
      <c r="I54" s="963"/>
      <c r="J54" s="963"/>
      <c r="K54" s="963"/>
      <c r="L54" s="963"/>
      <c r="M54" s="963"/>
      <c r="N54" s="963"/>
      <c r="O54" s="963"/>
      <c r="P54" s="963"/>
      <c r="Q54" s="963"/>
      <c r="R54" s="963"/>
      <c r="S54" s="963"/>
      <c r="T54" s="963"/>
      <c r="U54" s="963"/>
      <c r="V54" s="963"/>
    </row>
    <row r="55" spans="1:22">
      <c r="A55" s="963"/>
      <c r="B55" s="963"/>
      <c r="C55" s="963"/>
      <c r="D55" s="963"/>
      <c r="E55" s="963"/>
      <c r="F55" s="963"/>
      <c r="G55" s="963"/>
      <c r="H55" s="963"/>
      <c r="I55" s="963"/>
      <c r="J55" s="963"/>
      <c r="K55" s="963"/>
      <c r="L55" s="963"/>
      <c r="M55" s="963"/>
      <c r="N55" s="963"/>
      <c r="O55" s="963"/>
      <c r="P55" s="963"/>
      <c r="Q55" s="963"/>
      <c r="R55" s="963"/>
      <c r="S55" s="963"/>
      <c r="T55" s="963"/>
      <c r="U55" s="963"/>
      <c r="V55" s="963"/>
    </row>
    <row r="56" spans="1:22">
      <c r="A56" s="963"/>
      <c r="B56" s="963"/>
      <c r="C56" s="963"/>
      <c r="D56" s="963"/>
      <c r="E56" s="963"/>
      <c r="F56" s="963"/>
      <c r="G56" s="963"/>
      <c r="H56" s="963"/>
      <c r="I56" s="963"/>
      <c r="J56" s="963"/>
      <c r="K56" s="963"/>
      <c r="L56" s="963"/>
      <c r="M56" s="963"/>
      <c r="N56" s="963"/>
      <c r="O56" s="963"/>
      <c r="P56" s="963"/>
      <c r="Q56" s="963"/>
      <c r="R56" s="963"/>
      <c r="S56" s="963"/>
      <c r="T56" s="963"/>
      <c r="U56" s="963"/>
      <c r="V56" s="963"/>
    </row>
    <row r="57" spans="1:22">
      <c r="A57" s="963"/>
      <c r="B57" s="963"/>
      <c r="C57" s="963"/>
      <c r="D57" s="963"/>
      <c r="E57" s="963"/>
      <c r="F57" s="963"/>
      <c r="G57" s="963"/>
      <c r="H57" s="963"/>
      <c r="I57" s="963"/>
      <c r="J57" s="963"/>
      <c r="K57" s="963"/>
      <c r="L57" s="963"/>
      <c r="M57" s="963"/>
      <c r="N57" s="963"/>
      <c r="O57" s="963"/>
      <c r="P57" s="963"/>
      <c r="Q57" s="963"/>
      <c r="R57" s="963"/>
      <c r="S57" s="963"/>
      <c r="T57" s="963"/>
      <c r="U57" s="963"/>
      <c r="V57" s="963"/>
    </row>
    <row r="58" spans="1:22">
      <c r="A58" s="963"/>
      <c r="B58" s="963"/>
      <c r="C58" s="963"/>
      <c r="D58" s="963"/>
      <c r="E58" s="963"/>
      <c r="F58" s="963"/>
      <c r="G58" s="963"/>
      <c r="H58" s="963"/>
      <c r="I58" s="963"/>
      <c r="J58" s="963"/>
      <c r="K58" s="963"/>
      <c r="L58" s="963"/>
      <c r="M58" s="963"/>
      <c r="N58" s="963"/>
      <c r="O58" s="963"/>
      <c r="P58" s="963"/>
      <c r="Q58" s="963"/>
      <c r="R58" s="963"/>
      <c r="S58" s="963"/>
      <c r="T58" s="963"/>
      <c r="U58" s="963"/>
      <c r="V58" s="963"/>
    </row>
    <row r="59" spans="1:22">
      <c r="A59" s="963"/>
      <c r="B59" s="963"/>
      <c r="C59" s="963"/>
      <c r="D59" s="963"/>
      <c r="E59" s="963"/>
      <c r="F59" s="963"/>
      <c r="G59" s="963"/>
      <c r="H59" s="963"/>
      <c r="I59" s="963"/>
      <c r="J59" s="963"/>
      <c r="K59" s="963"/>
      <c r="L59" s="963"/>
      <c r="M59" s="963"/>
      <c r="N59" s="963"/>
      <c r="O59" s="963"/>
      <c r="P59" s="963"/>
      <c r="Q59" s="963"/>
      <c r="R59" s="963"/>
      <c r="S59" s="963"/>
      <c r="T59" s="963"/>
      <c r="U59" s="963"/>
      <c r="V59" s="963"/>
    </row>
    <row r="60" spans="1:22" ht="15" customHeight="1">
      <c r="A60" s="963"/>
      <c r="B60" s="963"/>
      <c r="C60" s="963"/>
      <c r="D60" s="963"/>
      <c r="E60" s="963"/>
      <c r="F60" s="963"/>
      <c r="G60" s="963"/>
      <c r="H60" s="963"/>
      <c r="I60" s="963"/>
      <c r="J60" s="963"/>
      <c r="K60" s="963"/>
      <c r="L60" s="963"/>
      <c r="M60" s="963"/>
      <c r="N60" s="963"/>
      <c r="O60" s="963"/>
      <c r="P60" s="963"/>
      <c r="Q60" s="963"/>
      <c r="R60" s="963"/>
      <c r="S60" s="963"/>
      <c r="T60" s="963"/>
      <c r="U60" s="963"/>
      <c r="V60" s="963"/>
    </row>
    <row r="61" spans="1:22">
      <c r="A61" s="963"/>
      <c r="B61" s="963"/>
      <c r="C61" s="963"/>
      <c r="D61" s="963"/>
      <c r="E61" s="963"/>
      <c r="F61" s="963"/>
      <c r="G61" s="963"/>
      <c r="H61" s="963"/>
      <c r="I61" s="963"/>
      <c r="J61" s="963"/>
      <c r="K61" s="963"/>
      <c r="L61" s="963"/>
      <c r="M61" s="963"/>
      <c r="N61" s="963"/>
      <c r="O61" s="963"/>
      <c r="P61" s="963"/>
      <c r="Q61" s="963"/>
      <c r="R61" s="963"/>
      <c r="S61" s="963"/>
      <c r="T61" s="963"/>
      <c r="U61" s="963"/>
      <c r="V61" s="963"/>
    </row>
    <row r="62" spans="1:22">
      <c r="A62" s="963"/>
      <c r="B62" s="963"/>
      <c r="C62" s="963"/>
      <c r="D62" s="963"/>
      <c r="E62" s="963"/>
      <c r="F62" s="963"/>
      <c r="G62" s="963"/>
      <c r="H62" s="963"/>
      <c r="I62" s="963"/>
      <c r="J62" s="963"/>
      <c r="K62" s="963"/>
      <c r="L62" s="963"/>
      <c r="M62" s="963"/>
      <c r="N62" s="963"/>
      <c r="O62" s="963"/>
      <c r="P62" s="963"/>
      <c r="Q62" s="963"/>
      <c r="R62" s="963"/>
      <c r="S62" s="963"/>
      <c r="T62" s="963"/>
      <c r="U62" s="963"/>
      <c r="V62" s="963"/>
    </row>
    <row r="63" spans="1:22">
      <c r="A63" s="963"/>
      <c r="B63" s="963"/>
      <c r="C63" s="963"/>
      <c r="D63" s="963"/>
      <c r="E63" s="963"/>
      <c r="F63" s="963"/>
      <c r="G63" s="963"/>
      <c r="H63" s="963"/>
      <c r="I63" s="963"/>
      <c r="J63" s="963"/>
      <c r="K63" s="963"/>
      <c r="L63" s="963"/>
      <c r="M63" s="963"/>
      <c r="N63" s="963"/>
      <c r="O63" s="963"/>
      <c r="P63" s="963"/>
      <c r="Q63" s="963"/>
      <c r="R63" s="963"/>
      <c r="S63" s="963"/>
      <c r="T63" s="963"/>
      <c r="U63" s="963"/>
      <c r="V63" s="963"/>
    </row>
    <row r="64" spans="1:22">
      <c r="A64" s="963"/>
      <c r="B64" s="963"/>
      <c r="C64" s="963"/>
      <c r="D64" s="963"/>
      <c r="E64" s="963"/>
      <c r="F64" s="963"/>
      <c r="G64" s="963"/>
      <c r="H64" s="963"/>
      <c r="I64" s="963"/>
      <c r="J64" s="963"/>
      <c r="K64" s="963"/>
      <c r="L64" s="963"/>
      <c r="M64" s="963"/>
      <c r="N64" s="963"/>
      <c r="O64" s="963"/>
      <c r="P64" s="963"/>
      <c r="Q64" s="963"/>
      <c r="R64" s="963"/>
      <c r="S64" s="963"/>
      <c r="T64" s="963"/>
      <c r="U64" s="963"/>
      <c r="V64" s="963"/>
    </row>
    <row r="65" spans="1:22">
      <c r="A65" s="963"/>
      <c r="B65" s="963"/>
      <c r="C65" s="963"/>
      <c r="D65" s="963"/>
      <c r="E65" s="963"/>
      <c r="F65" s="963"/>
      <c r="G65" s="963"/>
      <c r="H65" s="963"/>
      <c r="I65" s="963"/>
      <c r="J65" s="963"/>
      <c r="K65" s="963"/>
      <c r="L65" s="963"/>
      <c r="M65" s="963"/>
      <c r="N65" s="963"/>
      <c r="O65" s="963"/>
      <c r="P65" s="963"/>
      <c r="Q65" s="963"/>
      <c r="R65" s="963"/>
      <c r="S65" s="963"/>
      <c r="T65" s="963"/>
      <c r="U65" s="963"/>
      <c r="V65" s="963"/>
    </row>
    <row r="66" spans="1:22">
      <c r="A66" s="963"/>
      <c r="B66" s="963"/>
      <c r="C66" s="963"/>
      <c r="D66" s="963"/>
      <c r="E66" s="963"/>
      <c r="F66" s="963"/>
      <c r="G66" s="963"/>
      <c r="H66" s="963"/>
      <c r="I66" s="963"/>
      <c r="J66" s="963"/>
      <c r="K66" s="963"/>
      <c r="L66" s="963"/>
      <c r="M66" s="963"/>
      <c r="N66" s="963"/>
      <c r="O66" s="963"/>
      <c r="P66" s="963"/>
      <c r="Q66" s="963"/>
      <c r="R66" s="963"/>
      <c r="S66" s="963"/>
      <c r="T66" s="963"/>
      <c r="U66" s="963"/>
      <c r="V66" s="963"/>
    </row>
    <row r="67" spans="1:22">
      <c r="A67" s="963"/>
      <c r="B67" s="963"/>
      <c r="C67" s="963"/>
      <c r="D67" s="963"/>
      <c r="E67" s="963"/>
      <c r="F67" s="963"/>
      <c r="G67" s="963"/>
      <c r="H67" s="963"/>
      <c r="I67" s="963"/>
      <c r="J67" s="963"/>
      <c r="K67" s="963"/>
      <c r="L67" s="963"/>
      <c r="M67" s="963"/>
      <c r="N67" s="963"/>
      <c r="O67" s="963"/>
      <c r="P67" s="963"/>
      <c r="Q67" s="963"/>
      <c r="R67" s="963"/>
      <c r="S67" s="963"/>
      <c r="T67" s="963"/>
      <c r="U67" s="963"/>
      <c r="V67" s="963"/>
    </row>
    <row r="68" spans="1:22">
      <c r="A68" s="963"/>
      <c r="B68" s="963"/>
      <c r="C68" s="963"/>
      <c r="D68" s="963"/>
      <c r="E68" s="963"/>
      <c r="F68" s="963"/>
      <c r="G68" s="963"/>
      <c r="H68" s="963"/>
      <c r="I68" s="963"/>
      <c r="J68" s="963"/>
      <c r="K68" s="963"/>
      <c r="L68" s="963"/>
      <c r="M68" s="963"/>
      <c r="N68" s="963"/>
      <c r="O68" s="963"/>
      <c r="P68" s="963"/>
      <c r="Q68" s="963"/>
      <c r="R68" s="963"/>
      <c r="S68" s="963"/>
      <c r="T68" s="963"/>
      <c r="U68" s="963"/>
      <c r="V68" s="963"/>
    </row>
    <row r="69" spans="1:22">
      <c r="A69" s="963"/>
      <c r="B69" s="963"/>
      <c r="C69" s="963"/>
      <c r="D69" s="963"/>
      <c r="E69" s="963"/>
      <c r="F69" s="963"/>
      <c r="G69" s="963"/>
      <c r="H69" s="963"/>
      <c r="I69" s="963"/>
      <c r="J69" s="963"/>
      <c r="K69" s="963"/>
      <c r="L69" s="963"/>
      <c r="M69" s="963"/>
      <c r="N69" s="963"/>
      <c r="O69" s="963"/>
      <c r="P69" s="963"/>
      <c r="Q69" s="963"/>
      <c r="R69" s="963"/>
      <c r="S69" s="963"/>
      <c r="T69" s="963"/>
      <c r="U69" s="963"/>
      <c r="V69" s="963"/>
    </row>
    <row r="70" spans="1:22">
      <c r="A70" s="963"/>
      <c r="B70" s="963"/>
      <c r="C70" s="963"/>
      <c r="D70" s="963"/>
      <c r="E70" s="963"/>
      <c r="F70" s="963"/>
      <c r="G70" s="963"/>
      <c r="H70" s="963"/>
      <c r="I70" s="963"/>
      <c r="J70" s="963"/>
      <c r="K70" s="963"/>
      <c r="L70" s="963"/>
      <c r="M70" s="963"/>
      <c r="N70" s="963"/>
      <c r="O70" s="963"/>
      <c r="P70" s="963"/>
      <c r="Q70" s="963"/>
      <c r="R70" s="963"/>
      <c r="S70" s="963"/>
      <c r="T70" s="963"/>
      <c r="U70" s="963"/>
      <c r="V70" s="963"/>
    </row>
    <row r="71" spans="1:22" ht="22.5" customHeight="1">
      <c r="A71" s="963"/>
      <c r="B71" s="963"/>
      <c r="C71" s="963"/>
      <c r="D71" s="963"/>
      <c r="E71" s="963"/>
      <c r="F71" s="963"/>
      <c r="G71" s="963"/>
      <c r="H71" s="963"/>
      <c r="I71" s="963"/>
      <c r="J71" s="963"/>
      <c r="K71" s="963"/>
      <c r="L71" s="963"/>
      <c r="M71" s="963"/>
      <c r="N71" s="963"/>
      <c r="O71" s="963"/>
      <c r="P71" s="963"/>
      <c r="Q71" s="963"/>
      <c r="R71" s="963"/>
      <c r="S71" s="963"/>
      <c r="T71" s="963"/>
      <c r="U71" s="963"/>
      <c r="V71" s="963"/>
    </row>
    <row r="72" spans="1:22" ht="22.5" customHeight="1">
      <c r="A72" s="963"/>
      <c r="B72" s="963"/>
      <c r="C72" s="963"/>
      <c r="D72" s="963"/>
      <c r="E72" s="963"/>
      <c r="F72" s="963"/>
      <c r="G72" s="963"/>
      <c r="H72" s="963"/>
      <c r="I72" s="963"/>
      <c r="J72" s="963"/>
      <c r="K72" s="963"/>
      <c r="L72" s="963"/>
      <c r="M72" s="963"/>
      <c r="N72" s="963"/>
      <c r="O72" s="963"/>
      <c r="P72" s="963"/>
      <c r="Q72" s="963"/>
      <c r="R72" s="963"/>
      <c r="S72" s="963"/>
      <c r="T72" s="963"/>
      <c r="U72" s="963"/>
      <c r="V72" s="963"/>
    </row>
    <row r="73" spans="1:22">
      <c r="A73" s="963"/>
      <c r="B73" s="963"/>
      <c r="C73" s="963"/>
      <c r="D73" s="963"/>
      <c r="E73" s="963"/>
      <c r="F73" s="963"/>
      <c r="G73" s="963"/>
      <c r="H73" s="963"/>
      <c r="I73" s="963"/>
      <c r="J73" s="963"/>
      <c r="K73" s="963"/>
      <c r="L73" s="963"/>
      <c r="M73" s="963"/>
      <c r="N73" s="963"/>
      <c r="O73" s="963"/>
      <c r="P73" s="963"/>
      <c r="Q73" s="963"/>
      <c r="R73" s="963"/>
      <c r="S73" s="963"/>
      <c r="T73" s="963"/>
      <c r="U73" s="963"/>
      <c r="V73" s="963"/>
    </row>
    <row r="74" spans="1:22">
      <c r="A74" s="963"/>
      <c r="B74" s="963"/>
      <c r="C74" s="963"/>
      <c r="D74" s="963"/>
      <c r="E74" s="963"/>
      <c r="F74" s="963"/>
      <c r="G74" s="963"/>
      <c r="H74" s="963"/>
      <c r="I74" s="963"/>
      <c r="J74" s="963"/>
      <c r="K74" s="963"/>
      <c r="L74" s="963"/>
      <c r="M74" s="963"/>
      <c r="N74" s="963"/>
      <c r="O74" s="963"/>
      <c r="P74" s="963"/>
      <c r="Q74" s="963"/>
      <c r="R74" s="963"/>
      <c r="S74" s="963"/>
      <c r="T74" s="963"/>
      <c r="U74" s="963"/>
      <c r="V74" s="963"/>
    </row>
    <row r="75" spans="1:22" ht="24.75" customHeight="1">
      <c r="A75" s="963"/>
      <c r="B75" s="963"/>
      <c r="C75" s="963"/>
      <c r="D75" s="963"/>
      <c r="E75" s="963"/>
      <c r="F75" s="963"/>
      <c r="G75" s="963"/>
      <c r="H75" s="963"/>
      <c r="I75" s="963"/>
      <c r="J75" s="963"/>
      <c r="K75" s="963"/>
      <c r="L75" s="963"/>
      <c r="M75" s="963"/>
      <c r="N75" s="963"/>
      <c r="O75" s="963"/>
      <c r="P75" s="963"/>
      <c r="Q75" s="963"/>
      <c r="R75" s="963"/>
      <c r="S75" s="963"/>
      <c r="T75" s="963"/>
      <c r="U75" s="963"/>
      <c r="V75" s="963"/>
    </row>
    <row r="76" spans="1:22">
      <c r="A76" s="963"/>
      <c r="B76" s="963"/>
      <c r="C76" s="963"/>
      <c r="D76" s="963"/>
      <c r="E76" s="963"/>
      <c r="F76" s="963"/>
      <c r="G76" s="963"/>
      <c r="H76" s="963"/>
      <c r="I76" s="963"/>
      <c r="J76" s="963"/>
      <c r="K76" s="963"/>
      <c r="L76" s="963"/>
      <c r="M76" s="963"/>
      <c r="N76" s="963"/>
      <c r="O76" s="963"/>
      <c r="P76" s="963"/>
      <c r="Q76" s="963"/>
      <c r="R76" s="963"/>
      <c r="S76" s="963"/>
      <c r="T76" s="963"/>
      <c r="U76" s="963"/>
      <c r="V76" s="963"/>
    </row>
    <row r="77" spans="1:22">
      <c r="A77" s="963"/>
      <c r="B77" s="963"/>
      <c r="C77" s="963"/>
      <c r="D77" s="963"/>
      <c r="E77" s="963"/>
      <c r="F77" s="963"/>
      <c r="G77" s="963"/>
      <c r="H77" s="963"/>
      <c r="I77" s="963"/>
      <c r="J77" s="963"/>
      <c r="K77" s="963"/>
      <c r="L77" s="963"/>
      <c r="M77" s="963"/>
      <c r="N77" s="963"/>
      <c r="O77" s="963"/>
      <c r="P77" s="963"/>
      <c r="Q77" s="963"/>
      <c r="R77" s="963"/>
      <c r="S77" s="963"/>
      <c r="T77" s="963"/>
      <c r="U77" s="963"/>
      <c r="V77" s="963"/>
    </row>
    <row r="78" spans="1:22">
      <c r="A78" s="963"/>
      <c r="B78" s="963"/>
      <c r="C78" s="963"/>
      <c r="D78" s="963"/>
      <c r="E78" s="963"/>
      <c r="F78" s="963"/>
      <c r="G78" s="963"/>
      <c r="H78" s="963"/>
      <c r="I78" s="963"/>
      <c r="J78" s="963"/>
      <c r="K78" s="963"/>
      <c r="L78" s="963"/>
      <c r="M78" s="963"/>
      <c r="N78" s="963"/>
      <c r="O78" s="963"/>
      <c r="P78" s="963"/>
      <c r="Q78" s="963"/>
      <c r="R78" s="963"/>
      <c r="S78" s="963"/>
      <c r="T78" s="963"/>
      <c r="U78" s="963"/>
      <c r="V78" s="963"/>
    </row>
    <row r="79" spans="1:22">
      <c r="A79" s="963"/>
      <c r="B79" s="963"/>
      <c r="C79" s="963"/>
      <c r="D79" s="963"/>
      <c r="E79" s="963"/>
      <c r="F79" s="963"/>
      <c r="G79" s="963"/>
      <c r="H79" s="963"/>
      <c r="I79" s="963"/>
      <c r="J79" s="963"/>
      <c r="K79" s="963"/>
      <c r="L79" s="963"/>
      <c r="M79" s="963"/>
      <c r="N79" s="963"/>
      <c r="O79" s="963"/>
      <c r="P79" s="963"/>
      <c r="Q79" s="963"/>
      <c r="R79" s="963"/>
      <c r="S79" s="963"/>
      <c r="T79" s="963"/>
      <c r="U79" s="963"/>
      <c r="V79" s="963"/>
    </row>
    <row r="80" spans="1:22">
      <c r="A80" s="963"/>
      <c r="B80" s="963"/>
      <c r="C80" s="963"/>
      <c r="D80" s="963"/>
      <c r="E80" s="963"/>
      <c r="F80" s="963"/>
      <c r="G80" s="963"/>
      <c r="H80" s="963"/>
      <c r="I80" s="963"/>
      <c r="J80" s="963"/>
      <c r="K80" s="963"/>
      <c r="L80" s="963"/>
      <c r="M80" s="963"/>
      <c r="N80" s="963"/>
      <c r="O80" s="963"/>
      <c r="P80" s="963"/>
      <c r="Q80" s="963"/>
      <c r="R80" s="963"/>
      <c r="S80" s="963"/>
      <c r="T80" s="963"/>
      <c r="U80" s="963"/>
      <c r="V80" s="963"/>
    </row>
    <row r="81" spans="1:22">
      <c r="A81" s="963"/>
      <c r="B81" s="963"/>
      <c r="C81" s="963"/>
      <c r="D81" s="963"/>
      <c r="E81" s="963"/>
      <c r="F81" s="963"/>
      <c r="G81" s="963"/>
      <c r="H81" s="963"/>
      <c r="I81" s="963"/>
      <c r="J81" s="963"/>
      <c r="K81" s="963"/>
      <c r="L81" s="963"/>
      <c r="M81" s="963"/>
      <c r="N81" s="963"/>
      <c r="O81" s="963"/>
      <c r="P81" s="963"/>
      <c r="Q81" s="963"/>
      <c r="R81" s="963"/>
      <c r="S81" s="963"/>
      <c r="T81" s="963"/>
      <c r="U81" s="963"/>
      <c r="V81" s="963"/>
    </row>
    <row r="82" spans="1:22">
      <c r="A82" s="963"/>
      <c r="B82" s="963"/>
      <c r="C82" s="963"/>
      <c r="D82" s="963"/>
      <c r="E82" s="963"/>
      <c r="F82" s="963"/>
      <c r="G82" s="963"/>
      <c r="H82" s="963"/>
      <c r="I82" s="963"/>
      <c r="J82" s="963"/>
      <c r="K82" s="963"/>
      <c r="L82" s="963"/>
      <c r="M82" s="963"/>
      <c r="N82" s="963"/>
      <c r="O82" s="963"/>
      <c r="P82" s="963"/>
      <c r="Q82" s="963"/>
      <c r="R82" s="963"/>
      <c r="S82" s="963"/>
      <c r="T82" s="963"/>
      <c r="U82" s="963"/>
      <c r="V82" s="963"/>
    </row>
    <row r="83" spans="1:22">
      <c r="A83" s="963"/>
      <c r="B83" s="963"/>
      <c r="C83" s="963"/>
      <c r="D83" s="963"/>
      <c r="E83" s="963"/>
      <c r="F83" s="963"/>
      <c r="G83" s="963"/>
      <c r="H83" s="963"/>
      <c r="I83" s="963"/>
      <c r="J83" s="963"/>
      <c r="K83" s="963"/>
      <c r="L83" s="963"/>
      <c r="M83" s="963"/>
      <c r="N83" s="963"/>
      <c r="O83" s="963"/>
      <c r="P83" s="963"/>
      <c r="Q83" s="963"/>
      <c r="R83" s="963"/>
      <c r="S83" s="963"/>
      <c r="T83" s="963"/>
      <c r="U83" s="963"/>
      <c r="V83" s="963"/>
    </row>
    <row r="84" spans="1:22">
      <c r="A84" s="963"/>
      <c r="B84" s="963"/>
      <c r="C84" s="963"/>
      <c r="D84" s="963"/>
      <c r="E84" s="963"/>
      <c r="F84" s="963"/>
      <c r="G84" s="963"/>
      <c r="H84" s="963"/>
      <c r="I84" s="963"/>
      <c r="J84" s="963"/>
      <c r="K84" s="963"/>
      <c r="L84" s="963"/>
      <c r="M84" s="963"/>
      <c r="N84" s="963"/>
      <c r="O84" s="963"/>
      <c r="P84" s="963"/>
      <c r="Q84" s="963"/>
      <c r="R84" s="963"/>
      <c r="S84" s="963"/>
      <c r="T84" s="963"/>
      <c r="U84" s="963"/>
      <c r="V84" s="963"/>
    </row>
    <row r="85" spans="1:22">
      <c r="A85" s="963"/>
      <c r="B85" s="963"/>
      <c r="C85" s="963"/>
      <c r="D85" s="963"/>
      <c r="E85" s="963"/>
      <c r="F85" s="963"/>
      <c r="G85" s="963"/>
      <c r="H85" s="963"/>
      <c r="I85" s="963"/>
      <c r="J85" s="963"/>
      <c r="K85" s="963"/>
      <c r="L85" s="963"/>
      <c r="M85" s="963"/>
      <c r="N85" s="963"/>
      <c r="O85" s="963"/>
      <c r="P85" s="963"/>
      <c r="Q85" s="963"/>
      <c r="R85" s="963"/>
      <c r="S85" s="963"/>
      <c r="T85" s="963"/>
      <c r="U85" s="963"/>
      <c r="V85" s="963"/>
    </row>
    <row r="86" spans="1:22">
      <c r="A86" s="963"/>
      <c r="B86" s="963"/>
      <c r="C86" s="963"/>
      <c r="D86" s="963"/>
      <c r="E86" s="963"/>
      <c r="F86" s="963"/>
      <c r="G86" s="963"/>
      <c r="H86" s="963"/>
      <c r="I86" s="963"/>
      <c r="J86" s="963"/>
      <c r="K86" s="963"/>
      <c r="L86" s="963"/>
      <c r="M86" s="963"/>
      <c r="N86" s="963"/>
      <c r="O86" s="963"/>
      <c r="P86" s="963"/>
      <c r="Q86" s="963"/>
      <c r="R86" s="963"/>
      <c r="S86" s="963"/>
      <c r="T86" s="963"/>
      <c r="U86" s="963"/>
      <c r="V86" s="963"/>
    </row>
    <row r="87" spans="1:22">
      <c r="A87" s="963"/>
      <c r="B87" s="963"/>
      <c r="C87" s="963"/>
      <c r="D87" s="963"/>
      <c r="E87" s="963"/>
      <c r="F87" s="963"/>
      <c r="G87" s="963"/>
      <c r="H87" s="963"/>
      <c r="I87" s="963"/>
      <c r="J87" s="963"/>
      <c r="K87" s="963"/>
      <c r="L87" s="963"/>
      <c r="M87" s="963"/>
      <c r="N87" s="963"/>
      <c r="O87" s="963"/>
      <c r="P87" s="963"/>
      <c r="Q87" s="963"/>
      <c r="R87" s="963"/>
      <c r="S87" s="963"/>
      <c r="T87" s="963"/>
      <c r="U87" s="963"/>
      <c r="V87" s="963"/>
    </row>
    <row r="88" spans="1:22">
      <c r="A88" s="963"/>
      <c r="B88" s="963"/>
      <c r="C88" s="963"/>
      <c r="D88" s="963"/>
      <c r="E88" s="963"/>
      <c r="F88" s="963"/>
      <c r="G88" s="963"/>
      <c r="H88" s="963"/>
      <c r="I88" s="963"/>
      <c r="J88" s="963"/>
      <c r="K88" s="963"/>
      <c r="L88" s="963"/>
      <c r="M88" s="963"/>
      <c r="N88" s="963"/>
      <c r="O88" s="963"/>
      <c r="P88" s="963"/>
      <c r="Q88" s="963"/>
      <c r="R88" s="963"/>
      <c r="S88" s="963"/>
      <c r="T88" s="963"/>
      <c r="U88" s="963"/>
      <c r="V88" s="963"/>
    </row>
    <row r="89" spans="1:22">
      <c r="A89" s="963"/>
      <c r="B89" s="963"/>
      <c r="C89" s="963"/>
      <c r="D89" s="963"/>
      <c r="E89" s="963"/>
      <c r="F89" s="963"/>
      <c r="G89" s="963"/>
      <c r="H89" s="963"/>
      <c r="I89" s="963"/>
      <c r="J89" s="963"/>
      <c r="K89" s="963"/>
      <c r="L89" s="963"/>
      <c r="M89" s="963"/>
      <c r="N89" s="963"/>
      <c r="O89" s="963"/>
      <c r="P89" s="963"/>
      <c r="Q89" s="963"/>
      <c r="R89" s="963"/>
      <c r="S89" s="963"/>
      <c r="T89" s="963"/>
      <c r="U89" s="963"/>
      <c r="V89" s="963"/>
    </row>
    <row r="90" spans="1:22">
      <c r="A90" s="963"/>
      <c r="B90" s="963"/>
      <c r="C90" s="963"/>
      <c r="D90" s="963"/>
      <c r="E90" s="963"/>
      <c r="F90" s="963"/>
      <c r="G90" s="963"/>
      <c r="H90" s="963"/>
      <c r="I90" s="963"/>
      <c r="J90" s="963"/>
      <c r="K90" s="963"/>
      <c r="L90" s="963"/>
      <c r="M90" s="963"/>
      <c r="N90" s="963"/>
      <c r="O90" s="963"/>
      <c r="P90" s="963"/>
      <c r="Q90" s="963"/>
      <c r="R90" s="963"/>
      <c r="S90" s="963"/>
      <c r="T90" s="963"/>
      <c r="U90" s="963"/>
      <c r="V90" s="963"/>
    </row>
    <row r="91" spans="1:22">
      <c r="A91" s="963"/>
      <c r="B91" s="963"/>
      <c r="C91" s="963"/>
      <c r="D91" s="963"/>
      <c r="E91" s="963"/>
      <c r="F91" s="963"/>
      <c r="G91" s="963"/>
      <c r="H91" s="963"/>
      <c r="I91" s="963"/>
      <c r="J91" s="963"/>
      <c r="K91" s="963"/>
      <c r="L91" s="963"/>
      <c r="M91" s="963"/>
      <c r="N91" s="963"/>
      <c r="O91" s="963"/>
      <c r="P91" s="963"/>
      <c r="Q91" s="963"/>
      <c r="R91" s="963"/>
      <c r="S91" s="963"/>
      <c r="T91" s="963"/>
      <c r="U91" s="963"/>
      <c r="V91" s="963"/>
    </row>
    <row r="92" spans="1:22">
      <c r="A92" s="963"/>
      <c r="B92" s="963"/>
      <c r="C92" s="963"/>
      <c r="D92" s="963"/>
      <c r="E92" s="963"/>
      <c r="F92" s="963"/>
      <c r="G92" s="963"/>
      <c r="H92" s="963"/>
      <c r="I92" s="963"/>
      <c r="J92" s="963"/>
      <c r="K92" s="963"/>
      <c r="L92" s="963"/>
      <c r="M92" s="963"/>
      <c r="N92" s="963"/>
      <c r="O92" s="963"/>
      <c r="P92" s="963"/>
      <c r="Q92" s="963"/>
      <c r="R92" s="963"/>
      <c r="S92" s="963"/>
      <c r="T92" s="963"/>
      <c r="U92" s="963"/>
      <c r="V92" s="963"/>
    </row>
    <row r="93" spans="1:22">
      <c r="A93" s="963"/>
      <c r="B93" s="963"/>
      <c r="C93" s="963"/>
      <c r="D93" s="963"/>
      <c r="E93" s="963"/>
      <c r="F93" s="963"/>
      <c r="G93" s="963"/>
      <c r="H93" s="963"/>
      <c r="I93" s="963"/>
      <c r="J93" s="963"/>
      <c r="K93" s="963"/>
      <c r="L93" s="963"/>
      <c r="M93" s="963"/>
      <c r="N93" s="963"/>
      <c r="O93" s="963"/>
      <c r="P93" s="963"/>
      <c r="Q93" s="963"/>
      <c r="R93" s="963"/>
      <c r="S93" s="963"/>
      <c r="T93" s="963"/>
      <c r="U93" s="963"/>
      <c r="V93" s="963"/>
    </row>
    <row r="94" spans="1:22" ht="24.75" customHeight="1">
      <c r="A94" s="963"/>
      <c r="B94" s="963"/>
      <c r="C94" s="963"/>
      <c r="D94" s="963"/>
      <c r="E94" s="963"/>
      <c r="F94" s="963"/>
      <c r="G94" s="963"/>
      <c r="H94" s="963"/>
      <c r="I94" s="963"/>
      <c r="J94" s="963"/>
      <c r="K94" s="963"/>
      <c r="L94" s="963"/>
      <c r="M94" s="963"/>
      <c r="N94" s="963"/>
      <c r="O94" s="963"/>
      <c r="P94" s="963"/>
      <c r="Q94" s="963"/>
      <c r="R94" s="963"/>
      <c r="S94" s="963"/>
      <c r="T94" s="963"/>
      <c r="U94" s="963"/>
      <c r="V94" s="963"/>
    </row>
    <row r="95" spans="1:22">
      <c r="A95" s="963"/>
      <c r="B95" s="963"/>
      <c r="C95" s="963"/>
      <c r="D95" s="963"/>
      <c r="E95" s="963"/>
      <c r="F95" s="963"/>
      <c r="G95" s="963"/>
      <c r="H95" s="963"/>
      <c r="I95" s="963"/>
      <c r="J95" s="963"/>
      <c r="K95" s="963"/>
      <c r="L95" s="963"/>
      <c r="M95" s="963"/>
      <c r="N95" s="963"/>
      <c r="O95" s="963"/>
      <c r="P95" s="963"/>
      <c r="Q95" s="963"/>
      <c r="R95" s="963"/>
      <c r="S95" s="963"/>
      <c r="T95" s="963"/>
      <c r="U95" s="963"/>
      <c r="V95" s="963"/>
    </row>
    <row r="96" spans="1:22">
      <c r="A96" s="963"/>
      <c r="B96" s="963"/>
      <c r="C96" s="963"/>
      <c r="D96" s="963"/>
      <c r="E96" s="963"/>
      <c r="F96" s="963"/>
      <c r="G96" s="963"/>
      <c r="H96" s="963"/>
      <c r="I96" s="963"/>
      <c r="J96" s="963"/>
      <c r="K96" s="963"/>
      <c r="L96" s="963"/>
      <c r="M96" s="963"/>
      <c r="N96" s="963"/>
      <c r="O96" s="963"/>
      <c r="P96" s="963"/>
      <c r="Q96" s="963"/>
      <c r="R96" s="963"/>
      <c r="S96" s="963"/>
      <c r="T96" s="963"/>
      <c r="U96" s="963"/>
      <c r="V96" s="963"/>
    </row>
    <row r="97" spans="1:22">
      <c r="A97" s="963"/>
      <c r="B97" s="963"/>
      <c r="C97" s="963"/>
      <c r="D97" s="963"/>
      <c r="E97" s="963"/>
      <c r="F97" s="963"/>
      <c r="G97" s="963"/>
      <c r="H97" s="963"/>
      <c r="I97" s="963"/>
      <c r="J97" s="963"/>
      <c r="K97" s="963"/>
      <c r="L97" s="963"/>
      <c r="M97" s="963"/>
      <c r="N97" s="963"/>
      <c r="O97" s="963"/>
      <c r="P97" s="963"/>
      <c r="Q97" s="963"/>
      <c r="R97" s="963"/>
      <c r="S97" s="963"/>
      <c r="T97" s="963"/>
      <c r="U97" s="963"/>
      <c r="V97" s="963"/>
    </row>
    <row r="98" spans="1:22">
      <c r="A98" s="963"/>
      <c r="B98" s="963"/>
      <c r="C98" s="963"/>
      <c r="D98" s="963"/>
      <c r="E98" s="963"/>
      <c r="F98" s="963"/>
      <c r="G98" s="963"/>
      <c r="H98" s="963"/>
      <c r="I98" s="963"/>
      <c r="J98" s="963"/>
      <c r="K98" s="963"/>
      <c r="L98" s="963"/>
      <c r="M98" s="963"/>
      <c r="N98" s="963"/>
      <c r="O98" s="963"/>
      <c r="P98" s="963"/>
      <c r="Q98" s="963"/>
      <c r="R98" s="963"/>
      <c r="S98" s="963"/>
      <c r="T98" s="963"/>
      <c r="U98" s="963"/>
      <c r="V98" s="963"/>
    </row>
    <row r="99" spans="1:22">
      <c r="A99" s="963"/>
      <c r="B99" s="963"/>
      <c r="C99" s="963"/>
      <c r="D99" s="963"/>
      <c r="E99" s="963"/>
      <c r="F99" s="963"/>
      <c r="G99" s="963"/>
      <c r="H99" s="963"/>
      <c r="I99" s="963"/>
      <c r="J99" s="963"/>
      <c r="K99" s="963"/>
      <c r="L99" s="963"/>
      <c r="M99" s="963"/>
      <c r="N99" s="963"/>
      <c r="O99" s="963"/>
      <c r="P99" s="963"/>
      <c r="Q99" s="963"/>
      <c r="R99" s="963"/>
      <c r="S99" s="963"/>
      <c r="T99" s="963"/>
      <c r="U99" s="963"/>
      <c r="V99" s="963"/>
    </row>
    <row r="100" spans="1:22">
      <c r="A100" s="963"/>
      <c r="B100" s="963"/>
      <c r="C100" s="963"/>
      <c r="D100" s="963"/>
      <c r="E100" s="963"/>
      <c r="F100" s="963"/>
      <c r="G100" s="963"/>
      <c r="H100" s="963"/>
      <c r="I100" s="963"/>
      <c r="J100" s="963"/>
      <c r="K100" s="963"/>
      <c r="L100" s="963"/>
      <c r="M100" s="963"/>
      <c r="N100" s="963"/>
      <c r="O100" s="963"/>
      <c r="P100" s="963"/>
      <c r="Q100" s="963"/>
      <c r="R100" s="963"/>
      <c r="S100" s="963"/>
      <c r="T100" s="963"/>
      <c r="U100" s="963"/>
      <c r="V100" s="963"/>
    </row>
    <row r="101" spans="1:22">
      <c r="A101" s="963"/>
      <c r="B101" s="963"/>
      <c r="C101" s="963"/>
      <c r="D101" s="963"/>
      <c r="E101" s="963"/>
      <c r="F101" s="963"/>
      <c r="G101" s="963"/>
      <c r="H101" s="963"/>
      <c r="I101" s="963"/>
      <c r="J101" s="963"/>
      <c r="K101" s="963"/>
      <c r="L101" s="963"/>
      <c r="M101" s="963"/>
      <c r="N101" s="963"/>
      <c r="O101" s="963"/>
      <c r="P101" s="963"/>
      <c r="Q101" s="963"/>
      <c r="R101" s="963"/>
      <c r="S101" s="963"/>
      <c r="T101" s="963"/>
      <c r="U101" s="963"/>
      <c r="V101" s="963"/>
    </row>
    <row r="102" spans="1:22">
      <c r="A102" s="963"/>
      <c r="B102" s="963"/>
      <c r="C102" s="963"/>
      <c r="D102" s="963"/>
      <c r="E102" s="963"/>
      <c r="F102" s="963"/>
      <c r="G102" s="963"/>
      <c r="H102" s="963"/>
      <c r="I102" s="963"/>
      <c r="J102" s="963"/>
      <c r="K102" s="963"/>
      <c r="L102" s="963"/>
      <c r="M102" s="963"/>
      <c r="N102" s="963"/>
      <c r="O102" s="963"/>
      <c r="P102" s="963"/>
      <c r="Q102" s="963"/>
      <c r="R102" s="963"/>
      <c r="S102" s="963"/>
      <c r="T102" s="963"/>
      <c r="U102" s="963"/>
      <c r="V102" s="963"/>
    </row>
    <row r="103" spans="1:22">
      <c r="A103" s="963"/>
      <c r="B103" s="963"/>
      <c r="C103" s="963"/>
      <c r="D103" s="963"/>
      <c r="E103" s="963"/>
      <c r="F103" s="963"/>
      <c r="G103" s="963"/>
      <c r="H103" s="963"/>
      <c r="I103" s="963"/>
      <c r="J103" s="963"/>
      <c r="K103" s="963"/>
      <c r="L103" s="963"/>
      <c r="M103" s="963"/>
      <c r="N103" s="963"/>
      <c r="O103" s="963"/>
      <c r="P103" s="963"/>
      <c r="Q103" s="963"/>
      <c r="R103" s="963"/>
      <c r="S103" s="963"/>
      <c r="T103" s="963"/>
      <c r="U103" s="963"/>
      <c r="V103" s="963"/>
    </row>
    <row r="104" spans="1:22">
      <c r="A104" s="963"/>
      <c r="B104" s="963"/>
      <c r="C104" s="963"/>
      <c r="D104" s="963"/>
      <c r="E104" s="963"/>
      <c r="F104" s="963"/>
      <c r="G104" s="963"/>
      <c r="H104" s="963"/>
      <c r="I104" s="963"/>
      <c r="J104" s="963"/>
      <c r="K104" s="963"/>
      <c r="L104" s="963"/>
      <c r="M104" s="963"/>
      <c r="N104" s="963"/>
      <c r="O104" s="963"/>
      <c r="P104" s="963"/>
      <c r="Q104" s="963"/>
      <c r="R104" s="963"/>
      <c r="S104" s="963"/>
      <c r="T104" s="963"/>
      <c r="U104" s="963"/>
      <c r="V104" s="963"/>
    </row>
    <row r="105" spans="1:22">
      <c r="A105" s="963"/>
      <c r="B105" s="963"/>
      <c r="C105" s="963"/>
      <c r="D105" s="963"/>
      <c r="E105" s="963"/>
      <c r="F105" s="963"/>
      <c r="G105" s="963"/>
      <c r="H105" s="963"/>
      <c r="I105" s="963"/>
      <c r="J105" s="963"/>
      <c r="K105" s="963"/>
      <c r="L105" s="963"/>
      <c r="M105" s="963"/>
      <c r="N105" s="963"/>
      <c r="O105" s="963"/>
      <c r="P105" s="963"/>
      <c r="Q105" s="963"/>
      <c r="R105" s="963"/>
      <c r="S105" s="963"/>
      <c r="T105" s="963"/>
      <c r="U105" s="963"/>
      <c r="V105" s="963"/>
    </row>
    <row r="106" spans="1:22">
      <c r="A106" s="963"/>
      <c r="B106" s="963"/>
      <c r="C106" s="963"/>
      <c r="D106" s="963"/>
      <c r="E106" s="963"/>
      <c r="F106" s="963"/>
      <c r="G106" s="963"/>
      <c r="H106" s="963"/>
      <c r="I106" s="963"/>
      <c r="J106" s="963"/>
      <c r="K106" s="963"/>
      <c r="L106" s="963"/>
      <c r="M106" s="963"/>
      <c r="N106" s="963"/>
      <c r="O106" s="963"/>
      <c r="P106" s="963"/>
      <c r="Q106" s="963"/>
      <c r="R106" s="963"/>
      <c r="S106" s="963"/>
      <c r="T106" s="963"/>
      <c r="U106" s="963"/>
      <c r="V106" s="963"/>
    </row>
    <row r="107" spans="1:22">
      <c r="A107" s="963"/>
      <c r="B107" s="963"/>
      <c r="C107" s="963"/>
      <c r="D107" s="963"/>
      <c r="E107" s="963"/>
      <c r="F107" s="963"/>
      <c r="G107" s="963"/>
      <c r="H107" s="963"/>
      <c r="I107" s="963"/>
      <c r="J107" s="963"/>
      <c r="K107" s="963"/>
      <c r="L107" s="963"/>
      <c r="M107" s="963"/>
      <c r="N107" s="963"/>
      <c r="O107" s="963"/>
      <c r="P107" s="963"/>
      <c r="Q107" s="963"/>
      <c r="R107" s="963"/>
      <c r="S107" s="963"/>
      <c r="T107" s="963"/>
      <c r="U107" s="963"/>
      <c r="V107" s="963"/>
    </row>
    <row r="108" spans="1:22">
      <c r="A108" s="963"/>
      <c r="B108" s="963"/>
      <c r="C108" s="963"/>
      <c r="D108" s="963"/>
      <c r="E108" s="963"/>
      <c r="F108" s="963"/>
      <c r="G108" s="963"/>
      <c r="H108" s="963"/>
      <c r="I108" s="963"/>
      <c r="J108" s="963"/>
      <c r="K108" s="963"/>
      <c r="L108" s="963"/>
      <c r="M108" s="963"/>
      <c r="N108" s="963"/>
      <c r="O108" s="963"/>
      <c r="P108" s="963"/>
      <c r="Q108" s="963"/>
      <c r="R108" s="963"/>
      <c r="S108" s="963"/>
      <c r="T108" s="963"/>
      <c r="U108" s="963"/>
      <c r="V108" s="963"/>
    </row>
    <row r="109" spans="1:22">
      <c r="A109" s="963"/>
      <c r="B109" s="963"/>
      <c r="C109" s="963"/>
      <c r="D109" s="963"/>
      <c r="E109" s="963"/>
      <c r="F109" s="963"/>
      <c r="G109" s="963"/>
      <c r="H109" s="963"/>
      <c r="I109" s="963"/>
      <c r="J109" s="963"/>
      <c r="K109" s="963"/>
      <c r="L109" s="963"/>
      <c r="M109" s="963"/>
      <c r="N109" s="963"/>
      <c r="O109" s="963"/>
      <c r="P109" s="963"/>
      <c r="Q109" s="963"/>
      <c r="R109" s="963"/>
      <c r="S109" s="963"/>
      <c r="T109" s="963"/>
      <c r="U109" s="963"/>
      <c r="V109" s="963"/>
    </row>
    <row r="110" spans="1:22">
      <c r="A110" s="963"/>
      <c r="B110" s="963"/>
      <c r="C110" s="963"/>
      <c r="D110" s="963"/>
      <c r="E110" s="963"/>
      <c r="F110" s="963"/>
      <c r="G110" s="963"/>
      <c r="H110" s="963"/>
      <c r="I110" s="963"/>
      <c r="J110" s="963"/>
      <c r="K110" s="963"/>
      <c r="L110" s="963"/>
      <c r="M110" s="963"/>
      <c r="N110" s="963"/>
      <c r="O110" s="963"/>
      <c r="P110" s="963"/>
      <c r="Q110" s="963"/>
      <c r="R110" s="963"/>
      <c r="S110" s="963"/>
      <c r="T110" s="963"/>
      <c r="U110" s="963"/>
      <c r="V110" s="963"/>
    </row>
    <row r="111" spans="1:22">
      <c r="A111" s="963"/>
      <c r="B111" s="963"/>
      <c r="C111" s="963"/>
      <c r="D111" s="963"/>
      <c r="E111" s="963"/>
      <c r="F111" s="963"/>
      <c r="G111" s="963"/>
      <c r="H111" s="963"/>
      <c r="I111" s="963"/>
      <c r="J111" s="963"/>
      <c r="K111" s="963"/>
      <c r="L111" s="963"/>
      <c r="M111" s="963"/>
      <c r="N111" s="963"/>
      <c r="O111" s="963"/>
      <c r="P111" s="963"/>
      <c r="Q111" s="963"/>
      <c r="R111" s="963"/>
      <c r="S111" s="963"/>
      <c r="T111" s="963"/>
      <c r="U111" s="963"/>
      <c r="V111" s="963"/>
    </row>
    <row r="112" spans="1:22">
      <c r="A112" s="963"/>
      <c r="B112" s="963"/>
      <c r="C112" s="963"/>
      <c r="D112" s="963"/>
      <c r="E112" s="963"/>
      <c r="F112" s="963"/>
      <c r="G112" s="963"/>
      <c r="H112" s="963"/>
      <c r="I112" s="963"/>
      <c r="J112" s="963"/>
      <c r="K112" s="963"/>
      <c r="L112" s="963"/>
      <c r="M112" s="963"/>
      <c r="N112" s="963"/>
      <c r="O112" s="963"/>
      <c r="P112" s="963"/>
      <c r="Q112" s="963"/>
      <c r="R112" s="963"/>
      <c r="S112" s="963"/>
      <c r="T112" s="963"/>
      <c r="U112" s="963"/>
      <c r="V112" s="963"/>
    </row>
    <row r="113" spans="1:22">
      <c r="A113" s="963"/>
      <c r="B113" s="963"/>
      <c r="C113" s="963"/>
      <c r="D113" s="963"/>
      <c r="E113" s="963"/>
      <c r="F113" s="963"/>
      <c r="G113" s="963"/>
      <c r="H113" s="963"/>
      <c r="I113" s="963"/>
      <c r="J113" s="963"/>
      <c r="K113" s="963"/>
      <c r="L113" s="963"/>
      <c r="M113" s="963"/>
      <c r="N113" s="963"/>
      <c r="O113" s="963"/>
      <c r="P113" s="963"/>
      <c r="Q113" s="963"/>
      <c r="R113" s="963"/>
      <c r="S113" s="963"/>
      <c r="T113" s="963"/>
      <c r="U113" s="963"/>
      <c r="V113" s="963"/>
    </row>
    <row r="114" spans="1:22">
      <c r="A114" s="963"/>
      <c r="B114" s="963"/>
      <c r="C114" s="963"/>
      <c r="D114" s="963"/>
      <c r="E114" s="963"/>
      <c r="F114" s="963"/>
      <c r="G114" s="963"/>
      <c r="H114" s="963"/>
      <c r="I114" s="963"/>
      <c r="J114" s="963"/>
      <c r="K114" s="963"/>
      <c r="L114" s="963"/>
      <c r="M114" s="963"/>
      <c r="N114" s="963"/>
      <c r="O114" s="963"/>
      <c r="P114" s="963"/>
      <c r="Q114" s="963"/>
      <c r="R114" s="963"/>
      <c r="S114" s="963"/>
      <c r="T114" s="963"/>
      <c r="U114" s="963"/>
      <c r="V114" s="963"/>
    </row>
    <row r="115" spans="1:22">
      <c r="A115" s="963"/>
      <c r="B115" s="963"/>
      <c r="C115" s="963"/>
      <c r="D115" s="963"/>
      <c r="E115" s="963"/>
      <c r="F115" s="963"/>
      <c r="G115" s="963"/>
      <c r="H115" s="963"/>
      <c r="I115" s="963"/>
      <c r="J115" s="963"/>
      <c r="K115" s="963"/>
      <c r="L115" s="963"/>
      <c r="M115" s="963"/>
      <c r="N115" s="963"/>
      <c r="O115" s="963"/>
      <c r="P115" s="963"/>
      <c r="Q115" s="963"/>
      <c r="R115" s="963"/>
      <c r="S115" s="963"/>
      <c r="T115" s="963"/>
      <c r="U115" s="963"/>
      <c r="V115" s="963"/>
    </row>
    <row r="116" spans="1:22">
      <c r="A116" s="963"/>
      <c r="B116" s="963"/>
      <c r="C116" s="963"/>
      <c r="D116" s="963"/>
      <c r="E116" s="963"/>
      <c r="F116" s="963"/>
      <c r="G116" s="963"/>
      <c r="H116" s="963"/>
      <c r="I116" s="963"/>
      <c r="J116" s="963"/>
      <c r="K116" s="963"/>
      <c r="L116" s="963"/>
      <c r="M116" s="963"/>
      <c r="N116" s="963"/>
      <c r="O116" s="963"/>
      <c r="P116" s="963"/>
      <c r="Q116" s="963"/>
      <c r="R116" s="963"/>
      <c r="S116" s="963"/>
      <c r="T116" s="963"/>
      <c r="U116" s="963"/>
      <c r="V116" s="963"/>
    </row>
    <row r="117" spans="1:22">
      <c r="A117" s="963"/>
      <c r="B117" s="963"/>
      <c r="C117" s="963"/>
      <c r="D117" s="963"/>
      <c r="E117" s="963"/>
      <c r="F117" s="963"/>
      <c r="G117" s="963"/>
      <c r="H117" s="963"/>
      <c r="I117" s="963"/>
      <c r="J117" s="963"/>
      <c r="K117" s="963"/>
      <c r="L117" s="963"/>
      <c r="M117" s="963"/>
      <c r="N117" s="963"/>
      <c r="O117" s="963"/>
      <c r="P117" s="963"/>
      <c r="Q117" s="963"/>
      <c r="R117" s="963"/>
      <c r="S117" s="963"/>
      <c r="T117" s="963"/>
      <c r="U117" s="963"/>
      <c r="V117" s="963"/>
    </row>
    <row r="118" spans="1:22">
      <c r="A118" s="963"/>
      <c r="B118" s="963"/>
      <c r="C118" s="963"/>
      <c r="D118" s="963"/>
      <c r="E118" s="963"/>
      <c r="F118" s="963"/>
      <c r="G118" s="963"/>
      <c r="H118" s="963"/>
      <c r="I118" s="963"/>
      <c r="J118" s="963"/>
      <c r="K118" s="963"/>
      <c r="L118" s="963"/>
      <c r="M118" s="963"/>
      <c r="N118" s="963"/>
      <c r="O118" s="963"/>
      <c r="P118" s="963"/>
      <c r="Q118" s="963"/>
      <c r="R118" s="963"/>
      <c r="S118" s="963"/>
      <c r="T118" s="963"/>
      <c r="U118" s="963"/>
      <c r="V118" s="963"/>
    </row>
    <row r="119" spans="1:22">
      <c r="A119" s="963"/>
      <c r="B119" s="963"/>
      <c r="C119" s="963"/>
      <c r="D119" s="963"/>
      <c r="E119" s="963"/>
      <c r="F119" s="963"/>
      <c r="G119" s="963"/>
      <c r="H119" s="963"/>
      <c r="I119" s="963"/>
      <c r="J119" s="963"/>
      <c r="K119" s="963"/>
      <c r="L119" s="963"/>
      <c r="M119" s="963"/>
      <c r="N119" s="963"/>
      <c r="O119" s="963"/>
      <c r="P119" s="963"/>
      <c r="Q119" s="963"/>
      <c r="R119" s="963"/>
      <c r="S119" s="963"/>
      <c r="T119" s="963"/>
      <c r="U119" s="963"/>
      <c r="V119" s="963"/>
    </row>
    <row r="120" spans="1:22">
      <c r="A120" s="963"/>
      <c r="B120" s="963"/>
      <c r="C120" s="963"/>
      <c r="D120" s="963"/>
      <c r="E120" s="963"/>
      <c r="F120" s="963"/>
      <c r="G120" s="963"/>
      <c r="H120" s="963"/>
      <c r="I120" s="963"/>
      <c r="J120" s="963"/>
      <c r="K120" s="963"/>
      <c r="L120" s="963"/>
      <c r="M120" s="963"/>
      <c r="N120" s="963"/>
      <c r="O120" s="963"/>
      <c r="P120" s="963"/>
      <c r="Q120" s="963"/>
      <c r="R120" s="963"/>
      <c r="S120" s="963"/>
      <c r="T120" s="963"/>
      <c r="U120" s="963"/>
      <c r="V120" s="963"/>
    </row>
    <row r="121" spans="1:22">
      <c r="A121" s="963"/>
      <c r="B121" s="963"/>
      <c r="C121" s="963"/>
      <c r="D121" s="963"/>
      <c r="E121" s="963"/>
      <c r="F121" s="963"/>
      <c r="G121" s="963"/>
      <c r="H121" s="963"/>
      <c r="I121" s="963"/>
      <c r="J121" s="963"/>
      <c r="K121" s="963"/>
      <c r="L121" s="963"/>
      <c r="M121" s="963"/>
      <c r="N121" s="963"/>
      <c r="O121" s="963"/>
      <c r="P121" s="963"/>
      <c r="Q121" s="963"/>
      <c r="R121" s="963"/>
      <c r="S121" s="963"/>
      <c r="T121" s="963"/>
      <c r="U121" s="963"/>
      <c r="V121" s="963"/>
    </row>
    <row r="122" spans="1:22">
      <c r="A122" s="963"/>
      <c r="B122" s="963"/>
      <c r="C122" s="963"/>
      <c r="D122" s="963"/>
      <c r="E122" s="963"/>
      <c r="F122" s="963"/>
      <c r="G122" s="963"/>
      <c r="H122" s="963"/>
      <c r="I122" s="963"/>
      <c r="J122" s="963"/>
      <c r="K122" s="963"/>
      <c r="L122" s="963"/>
      <c r="M122" s="963"/>
      <c r="N122" s="963"/>
      <c r="O122" s="963"/>
      <c r="P122" s="963"/>
      <c r="Q122" s="963"/>
      <c r="R122" s="963"/>
      <c r="S122" s="963"/>
      <c r="T122" s="963"/>
      <c r="U122" s="963"/>
      <c r="V122" s="963"/>
    </row>
    <row r="123" spans="1:22">
      <c r="A123" s="963"/>
      <c r="B123" s="963"/>
      <c r="C123" s="963"/>
      <c r="D123" s="963"/>
      <c r="E123" s="963"/>
      <c r="F123" s="963"/>
      <c r="G123" s="963"/>
      <c r="H123" s="963"/>
      <c r="I123" s="963"/>
      <c r="J123" s="963"/>
      <c r="K123" s="963"/>
      <c r="L123" s="963"/>
      <c r="M123" s="963"/>
      <c r="N123" s="963"/>
      <c r="O123" s="963"/>
      <c r="P123" s="963"/>
      <c r="Q123" s="963"/>
      <c r="R123" s="963"/>
      <c r="S123" s="963"/>
      <c r="T123" s="963"/>
      <c r="U123" s="963"/>
      <c r="V123" s="963"/>
    </row>
    <row r="124" spans="1:22">
      <c r="A124" s="963"/>
      <c r="B124" s="963"/>
      <c r="C124" s="963"/>
      <c r="D124" s="963"/>
      <c r="E124" s="963"/>
      <c r="F124" s="963"/>
      <c r="G124" s="963"/>
      <c r="H124" s="963"/>
      <c r="I124" s="963"/>
      <c r="J124" s="963"/>
      <c r="K124" s="963"/>
      <c r="L124" s="963"/>
      <c r="M124" s="963"/>
      <c r="N124" s="963"/>
      <c r="O124" s="963"/>
      <c r="P124" s="963"/>
      <c r="Q124" s="963"/>
      <c r="R124" s="963"/>
      <c r="S124" s="963"/>
      <c r="T124" s="963"/>
      <c r="U124" s="963"/>
      <c r="V124" s="963"/>
    </row>
    <row r="125" spans="1:22">
      <c r="A125" s="963"/>
      <c r="B125" s="963"/>
      <c r="C125" s="963"/>
      <c r="D125" s="963"/>
      <c r="E125" s="963"/>
      <c r="F125" s="963"/>
      <c r="G125" s="963"/>
      <c r="H125" s="963"/>
      <c r="I125" s="963"/>
      <c r="J125" s="963"/>
      <c r="K125" s="963"/>
      <c r="L125" s="963"/>
      <c r="M125" s="963"/>
      <c r="N125" s="963"/>
      <c r="O125" s="963"/>
      <c r="P125" s="963"/>
      <c r="Q125" s="963"/>
      <c r="R125" s="963"/>
      <c r="S125" s="963"/>
      <c r="T125" s="963"/>
      <c r="U125" s="963"/>
      <c r="V125" s="963"/>
    </row>
    <row r="126" spans="1:22">
      <c r="A126" s="963"/>
      <c r="B126" s="963"/>
      <c r="C126" s="963"/>
      <c r="D126" s="963"/>
      <c r="E126" s="963"/>
      <c r="F126" s="963"/>
      <c r="G126" s="963"/>
      <c r="H126" s="963"/>
      <c r="I126" s="963"/>
      <c r="J126" s="963"/>
      <c r="K126" s="963"/>
      <c r="L126" s="963"/>
      <c r="M126" s="963"/>
      <c r="N126" s="963"/>
      <c r="O126" s="963"/>
      <c r="P126" s="963"/>
      <c r="Q126" s="963"/>
      <c r="R126" s="963"/>
      <c r="S126" s="963"/>
      <c r="T126" s="963"/>
      <c r="U126" s="963"/>
      <c r="V126" s="963"/>
    </row>
    <row r="127" spans="1:22">
      <c r="A127" s="963"/>
      <c r="B127" s="963"/>
      <c r="C127" s="963"/>
      <c r="D127" s="963"/>
      <c r="E127" s="963"/>
      <c r="F127" s="963"/>
      <c r="G127" s="963"/>
      <c r="H127" s="963"/>
      <c r="I127" s="963"/>
      <c r="J127" s="963"/>
      <c r="K127" s="963"/>
      <c r="L127" s="963"/>
      <c r="M127" s="963"/>
      <c r="N127" s="963"/>
      <c r="O127" s="963"/>
      <c r="P127" s="963"/>
      <c r="Q127" s="963"/>
      <c r="R127" s="963"/>
      <c r="S127" s="963"/>
      <c r="T127" s="963"/>
      <c r="U127" s="963"/>
      <c r="V127" s="963"/>
    </row>
    <row r="128" spans="1:22">
      <c r="A128" s="963"/>
      <c r="B128" s="963"/>
      <c r="C128" s="963"/>
      <c r="D128" s="963"/>
      <c r="E128" s="963"/>
      <c r="F128" s="963"/>
      <c r="G128" s="963"/>
      <c r="H128" s="963"/>
      <c r="I128" s="963"/>
      <c r="J128" s="963"/>
      <c r="K128" s="963"/>
      <c r="L128" s="963"/>
      <c r="M128" s="963"/>
      <c r="N128" s="963"/>
      <c r="O128" s="963"/>
      <c r="P128" s="963"/>
      <c r="Q128" s="963"/>
      <c r="R128" s="963"/>
      <c r="S128" s="963"/>
      <c r="T128" s="963"/>
      <c r="U128" s="963"/>
      <c r="V128" s="963"/>
    </row>
    <row r="129" spans="1:22">
      <c r="A129" s="963"/>
      <c r="B129" s="963"/>
      <c r="C129" s="963"/>
      <c r="D129" s="963"/>
      <c r="E129" s="963"/>
      <c r="F129" s="963"/>
      <c r="G129" s="963"/>
      <c r="H129" s="963"/>
      <c r="I129" s="963"/>
      <c r="J129" s="963"/>
      <c r="K129" s="963"/>
      <c r="L129" s="963"/>
      <c r="M129" s="963"/>
      <c r="N129" s="963"/>
      <c r="O129" s="963"/>
      <c r="P129" s="963"/>
      <c r="Q129" s="963"/>
      <c r="R129" s="963"/>
      <c r="S129" s="963"/>
      <c r="T129" s="963"/>
      <c r="U129" s="963"/>
      <c r="V129" s="963"/>
    </row>
    <row r="130" spans="1:22">
      <c r="A130" s="963"/>
      <c r="B130" s="963"/>
      <c r="C130" s="963"/>
      <c r="D130" s="963"/>
      <c r="E130" s="963"/>
      <c r="F130" s="963"/>
      <c r="G130" s="963"/>
      <c r="H130" s="963"/>
      <c r="I130" s="963"/>
      <c r="J130" s="963"/>
      <c r="K130" s="963"/>
      <c r="L130" s="963"/>
      <c r="M130" s="963"/>
      <c r="N130" s="963"/>
      <c r="O130" s="963"/>
      <c r="P130" s="963"/>
      <c r="Q130" s="963"/>
      <c r="R130" s="963"/>
      <c r="S130" s="963"/>
      <c r="T130" s="963"/>
      <c r="U130" s="963"/>
      <c r="V130" s="963"/>
    </row>
    <row r="131" spans="1:22">
      <c r="A131" s="963"/>
      <c r="B131" s="963"/>
      <c r="C131" s="963"/>
      <c r="D131" s="963"/>
      <c r="E131" s="963"/>
      <c r="F131" s="963"/>
      <c r="G131" s="963"/>
      <c r="H131" s="963"/>
      <c r="I131" s="963"/>
      <c r="J131" s="963"/>
      <c r="K131" s="963"/>
      <c r="L131" s="963"/>
      <c r="M131" s="963"/>
      <c r="N131" s="963"/>
      <c r="O131" s="963"/>
      <c r="P131" s="963"/>
      <c r="Q131" s="963"/>
      <c r="R131" s="963"/>
      <c r="S131" s="963"/>
      <c r="T131" s="963"/>
      <c r="U131" s="963"/>
      <c r="V131" s="963"/>
    </row>
    <row r="132" spans="1:22">
      <c r="A132" s="963"/>
      <c r="B132" s="963"/>
      <c r="C132" s="963"/>
      <c r="D132" s="963"/>
      <c r="E132" s="963"/>
      <c r="F132" s="963"/>
      <c r="G132" s="963"/>
      <c r="H132" s="963"/>
      <c r="I132" s="963"/>
      <c r="J132" s="963"/>
      <c r="K132" s="963"/>
      <c r="L132" s="963"/>
      <c r="M132" s="963"/>
      <c r="N132" s="963"/>
      <c r="O132" s="963"/>
      <c r="P132" s="963"/>
      <c r="Q132" s="963"/>
      <c r="R132" s="963"/>
      <c r="S132" s="963"/>
      <c r="T132" s="963"/>
      <c r="U132" s="963"/>
      <c r="V132" s="963"/>
    </row>
    <row r="133" spans="1:22">
      <c r="A133" s="963"/>
      <c r="B133" s="963"/>
      <c r="C133" s="963"/>
      <c r="D133" s="963"/>
      <c r="E133" s="963"/>
      <c r="F133" s="963"/>
      <c r="G133" s="963"/>
      <c r="H133" s="963"/>
      <c r="I133" s="963"/>
      <c r="J133" s="963"/>
      <c r="K133" s="963"/>
      <c r="L133" s="963"/>
      <c r="M133" s="963"/>
      <c r="N133" s="963"/>
      <c r="O133" s="963"/>
      <c r="P133" s="963"/>
      <c r="Q133" s="963"/>
      <c r="R133" s="963"/>
      <c r="S133" s="963"/>
      <c r="T133" s="963"/>
      <c r="U133" s="963"/>
      <c r="V133" s="963"/>
    </row>
    <row r="134" spans="1:22">
      <c r="A134" s="963"/>
      <c r="B134" s="963"/>
      <c r="C134" s="963"/>
      <c r="D134" s="963"/>
      <c r="E134" s="963"/>
      <c r="F134" s="963"/>
      <c r="G134" s="963"/>
      <c r="H134" s="963"/>
      <c r="I134" s="963"/>
      <c r="J134" s="963"/>
      <c r="K134" s="963"/>
      <c r="L134" s="963"/>
      <c r="M134" s="963"/>
      <c r="N134" s="963"/>
      <c r="O134" s="963"/>
      <c r="P134" s="963"/>
      <c r="Q134" s="963"/>
      <c r="R134" s="963"/>
      <c r="S134" s="963"/>
      <c r="T134" s="963"/>
      <c r="U134" s="963"/>
      <c r="V134" s="963"/>
    </row>
    <row r="135" spans="1:22">
      <c r="A135" s="963"/>
      <c r="B135" s="963"/>
      <c r="C135" s="963"/>
      <c r="D135" s="963"/>
      <c r="E135" s="963"/>
      <c r="F135" s="963"/>
      <c r="G135" s="963"/>
      <c r="H135" s="963"/>
      <c r="I135" s="963"/>
      <c r="J135" s="963"/>
      <c r="K135" s="963"/>
      <c r="L135" s="963"/>
      <c r="M135" s="963"/>
      <c r="N135" s="963"/>
      <c r="O135" s="963"/>
      <c r="P135" s="963"/>
      <c r="Q135" s="963"/>
      <c r="R135" s="963"/>
      <c r="S135" s="963"/>
      <c r="T135" s="963"/>
      <c r="U135" s="963"/>
      <c r="V135" s="963"/>
    </row>
    <row r="136" spans="1:22">
      <c r="A136" s="963"/>
      <c r="B136" s="963"/>
      <c r="C136" s="963"/>
      <c r="D136" s="963"/>
      <c r="E136" s="963"/>
      <c r="F136" s="963"/>
      <c r="G136" s="963"/>
      <c r="H136" s="963"/>
      <c r="I136" s="963"/>
      <c r="J136" s="963"/>
      <c r="K136" s="963"/>
      <c r="L136" s="963"/>
      <c r="M136" s="963"/>
      <c r="N136" s="963"/>
      <c r="O136" s="963"/>
      <c r="P136" s="963"/>
      <c r="Q136" s="963"/>
      <c r="R136" s="963"/>
      <c r="S136" s="963"/>
      <c r="T136" s="963"/>
      <c r="U136" s="963"/>
      <c r="V136" s="963"/>
    </row>
    <row r="137" spans="1:22">
      <c r="A137" s="963"/>
      <c r="B137" s="963"/>
      <c r="C137" s="963"/>
      <c r="D137" s="963"/>
      <c r="E137" s="963"/>
      <c r="F137" s="963"/>
      <c r="G137" s="963"/>
      <c r="H137" s="963"/>
      <c r="I137" s="963"/>
      <c r="J137" s="963"/>
      <c r="K137" s="963"/>
      <c r="L137" s="963"/>
      <c r="M137" s="963"/>
      <c r="N137" s="963"/>
      <c r="O137" s="963"/>
      <c r="P137" s="963"/>
      <c r="Q137" s="963"/>
      <c r="R137" s="963"/>
      <c r="S137" s="963"/>
      <c r="T137" s="963"/>
      <c r="U137" s="963"/>
      <c r="V137" s="963"/>
    </row>
    <row r="138" spans="1:22">
      <c r="A138" s="963"/>
      <c r="B138" s="963"/>
      <c r="C138" s="963"/>
      <c r="D138" s="963"/>
      <c r="E138" s="963"/>
      <c r="F138" s="963"/>
      <c r="G138" s="963"/>
      <c r="H138" s="963"/>
      <c r="I138" s="963"/>
      <c r="J138" s="963"/>
      <c r="K138" s="963"/>
      <c r="L138" s="963"/>
      <c r="M138" s="963"/>
      <c r="N138" s="963"/>
      <c r="O138" s="963"/>
      <c r="P138" s="963"/>
      <c r="Q138" s="963"/>
      <c r="R138" s="963"/>
      <c r="S138" s="963"/>
      <c r="T138" s="963"/>
      <c r="U138" s="963"/>
      <c r="V138" s="963"/>
    </row>
    <row r="139" spans="1:22">
      <c r="A139" s="963"/>
      <c r="B139" s="963"/>
      <c r="C139" s="963"/>
      <c r="D139" s="963"/>
      <c r="E139" s="963"/>
      <c r="F139" s="963"/>
      <c r="G139" s="963"/>
      <c r="H139" s="963"/>
      <c r="I139" s="963"/>
      <c r="J139" s="963"/>
      <c r="K139" s="963"/>
      <c r="L139" s="963"/>
      <c r="M139" s="963"/>
      <c r="N139" s="963"/>
      <c r="O139" s="963"/>
      <c r="P139" s="963"/>
      <c r="Q139" s="963"/>
      <c r="R139" s="963"/>
      <c r="S139" s="963"/>
      <c r="T139" s="963"/>
      <c r="U139" s="963"/>
      <c r="V139" s="963"/>
    </row>
    <row r="140" spans="1:22">
      <c r="A140" s="963"/>
      <c r="B140" s="963"/>
      <c r="C140" s="963"/>
      <c r="D140" s="963"/>
      <c r="E140" s="963"/>
      <c r="F140" s="963"/>
      <c r="G140" s="963"/>
      <c r="H140" s="963"/>
      <c r="I140" s="963"/>
      <c r="J140" s="963"/>
      <c r="K140" s="963"/>
      <c r="L140" s="963"/>
      <c r="M140" s="963"/>
      <c r="N140" s="963"/>
      <c r="O140" s="963"/>
      <c r="P140" s="963"/>
      <c r="Q140" s="963"/>
      <c r="R140" s="963"/>
      <c r="S140" s="963"/>
      <c r="T140" s="963"/>
      <c r="U140" s="963"/>
      <c r="V140" s="963"/>
    </row>
    <row r="141" spans="1:22">
      <c r="A141" s="963"/>
      <c r="B141" s="963"/>
      <c r="C141" s="963"/>
      <c r="D141" s="963"/>
      <c r="E141" s="963"/>
      <c r="F141" s="963"/>
      <c r="G141" s="963"/>
      <c r="H141" s="963"/>
      <c r="I141" s="963"/>
      <c r="J141" s="963"/>
      <c r="K141" s="963"/>
      <c r="L141" s="963"/>
      <c r="M141" s="963"/>
      <c r="N141" s="963"/>
      <c r="O141" s="963"/>
      <c r="P141" s="963"/>
      <c r="Q141" s="963"/>
      <c r="R141" s="963"/>
      <c r="S141" s="963"/>
      <c r="T141" s="963"/>
      <c r="U141" s="963"/>
      <c r="V141" s="963"/>
    </row>
    <row r="142" spans="1:22">
      <c r="A142" s="963"/>
      <c r="B142" s="963"/>
      <c r="C142" s="963"/>
      <c r="D142" s="963"/>
      <c r="E142" s="963"/>
      <c r="F142" s="963"/>
      <c r="G142" s="963"/>
      <c r="H142" s="963"/>
      <c r="I142" s="963"/>
      <c r="J142" s="963"/>
      <c r="K142" s="963"/>
      <c r="L142" s="963"/>
      <c r="M142" s="963"/>
      <c r="N142" s="963"/>
      <c r="O142" s="963"/>
      <c r="P142" s="963"/>
      <c r="Q142" s="963"/>
      <c r="R142" s="963"/>
      <c r="S142" s="963"/>
      <c r="T142" s="963"/>
      <c r="U142" s="963"/>
      <c r="V142" s="963"/>
    </row>
    <row r="143" spans="1:22">
      <c r="A143" s="963"/>
      <c r="B143" s="963"/>
      <c r="C143" s="963"/>
      <c r="D143" s="963"/>
      <c r="E143" s="963"/>
      <c r="F143" s="963"/>
      <c r="G143" s="963"/>
      <c r="H143" s="963"/>
      <c r="I143" s="963"/>
      <c r="J143" s="963"/>
      <c r="K143" s="963"/>
      <c r="L143" s="963"/>
      <c r="M143" s="963"/>
      <c r="N143" s="963"/>
      <c r="O143" s="963"/>
      <c r="P143" s="963"/>
      <c r="Q143" s="963"/>
      <c r="R143" s="963"/>
      <c r="S143" s="963"/>
      <c r="T143" s="963"/>
      <c r="U143" s="963"/>
      <c r="V143" s="963"/>
    </row>
    <row r="144" spans="1:22">
      <c r="A144" s="963"/>
      <c r="B144" s="963"/>
      <c r="C144" s="963"/>
      <c r="D144" s="963"/>
      <c r="E144" s="963"/>
      <c r="F144" s="963"/>
      <c r="G144" s="963"/>
      <c r="H144" s="963"/>
      <c r="I144" s="963"/>
      <c r="J144" s="963"/>
      <c r="K144" s="963"/>
      <c r="L144" s="963"/>
      <c r="M144" s="963"/>
      <c r="N144" s="963"/>
      <c r="O144" s="963"/>
      <c r="P144" s="963"/>
      <c r="Q144" s="963"/>
      <c r="R144" s="963"/>
      <c r="S144" s="963"/>
      <c r="T144" s="963"/>
      <c r="U144" s="963"/>
      <c r="V144" s="963"/>
    </row>
    <row r="145" spans="1:22">
      <c r="A145" s="963"/>
      <c r="B145" s="963"/>
      <c r="C145" s="963"/>
      <c r="D145" s="963"/>
      <c r="E145" s="963"/>
      <c r="F145" s="963"/>
      <c r="G145" s="963"/>
      <c r="H145" s="963"/>
      <c r="I145" s="963"/>
      <c r="J145" s="963"/>
      <c r="K145" s="963"/>
      <c r="L145" s="963"/>
      <c r="M145" s="963"/>
      <c r="N145" s="963"/>
      <c r="O145" s="963"/>
      <c r="P145" s="963"/>
      <c r="Q145" s="963"/>
      <c r="R145" s="963"/>
      <c r="S145" s="963"/>
      <c r="T145" s="963"/>
      <c r="U145" s="963"/>
      <c r="V145" s="963"/>
    </row>
    <row r="146" spans="1:22">
      <c r="A146" s="963"/>
      <c r="B146" s="963"/>
      <c r="C146" s="963"/>
      <c r="D146" s="963"/>
      <c r="E146" s="963"/>
      <c r="F146" s="963"/>
      <c r="G146" s="963"/>
      <c r="H146" s="963"/>
      <c r="I146" s="963"/>
      <c r="J146" s="963"/>
      <c r="K146" s="963"/>
      <c r="L146" s="963"/>
      <c r="M146" s="963"/>
      <c r="N146" s="963"/>
      <c r="O146" s="963"/>
      <c r="P146" s="963"/>
      <c r="Q146" s="963"/>
      <c r="R146" s="963"/>
      <c r="S146" s="963"/>
      <c r="T146" s="963"/>
      <c r="U146" s="963"/>
      <c r="V146" s="963"/>
    </row>
    <row r="147" spans="1:22">
      <c r="A147" s="963"/>
      <c r="B147" s="963"/>
      <c r="C147" s="963"/>
      <c r="D147" s="963"/>
      <c r="E147" s="963"/>
      <c r="F147" s="963"/>
      <c r="G147" s="963"/>
      <c r="H147" s="963"/>
      <c r="I147" s="963"/>
      <c r="J147" s="963"/>
      <c r="K147" s="963"/>
      <c r="L147" s="963"/>
      <c r="M147" s="963"/>
      <c r="N147" s="963"/>
      <c r="O147" s="963"/>
      <c r="P147" s="963"/>
      <c r="Q147" s="963"/>
      <c r="R147" s="963"/>
      <c r="S147" s="963"/>
      <c r="T147" s="963"/>
      <c r="U147" s="963"/>
      <c r="V147" s="963"/>
    </row>
    <row r="148" spans="1:22" ht="24.75" customHeight="1">
      <c r="A148" s="963"/>
      <c r="B148" s="963"/>
      <c r="C148" s="963"/>
      <c r="D148" s="963"/>
      <c r="E148" s="963"/>
      <c r="F148" s="963"/>
      <c r="G148" s="963"/>
      <c r="H148" s="963"/>
      <c r="I148" s="963"/>
      <c r="J148" s="963"/>
      <c r="K148" s="963"/>
      <c r="L148" s="963"/>
      <c r="M148" s="963"/>
      <c r="N148" s="963"/>
      <c r="O148" s="963"/>
      <c r="P148" s="963"/>
      <c r="Q148" s="963"/>
      <c r="R148" s="963"/>
      <c r="S148" s="963"/>
      <c r="T148" s="963"/>
      <c r="U148" s="963"/>
      <c r="V148" s="963"/>
    </row>
    <row r="149" spans="1:22">
      <c r="A149" s="963"/>
      <c r="B149" s="963"/>
      <c r="C149" s="963"/>
      <c r="D149" s="963"/>
      <c r="E149" s="963"/>
      <c r="F149" s="963"/>
      <c r="G149" s="963"/>
      <c r="H149" s="963"/>
      <c r="I149" s="963"/>
      <c r="J149" s="963"/>
      <c r="K149" s="963"/>
      <c r="L149" s="963"/>
      <c r="M149" s="963"/>
      <c r="N149" s="963"/>
      <c r="O149" s="963"/>
      <c r="P149" s="963"/>
      <c r="Q149" s="963"/>
      <c r="R149" s="963"/>
      <c r="S149" s="963"/>
      <c r="T149" s="963"/>
      <c r="U149" s="963"/>
      <c r="V149" s="963"/>
    </row>
    <row r="150" spans="1:22">
      <c r="A150" s="963"/>
      <c r="B150" s="963"/>
      <c r="C150" s="963"/>
      <c r="D150" s="963"/>
      <c r="E150" s="963"/>
      <c r="F150" s="963"/>
      <c r="G150" s="963"/>
      <c r="H150" s="963"/>
      <c r="I150" s="963"/>
      <c r="J150" s="963"/>
      <c r="K150" s="963"/>
      <c r="L150" s="963"/>
      <c r="M150" s="963"/>
      <c r="N150" s="963"/>
      <c r="O150" s="963"/>
      <c r="P150" s="963"/>
      <c r="Q150" s="963"/>
      <c r="R150" s="963"/>
      <c r="S150" s="963"/>
      <c r="T150" s="963"/>
      <c r="U150" s="963"/>
      <c r="V150" s="963"/>
    </row>
    <row r="151" spans="1:22">
      <c r="A151" s="963"/>
      <c r="B151" s="963"/>
      <c r="C151" s="963"/>
      <c r="D151" s="963"/>
      <c r="E151" s="963"/>
      <c r="F151" s="963"/>
      <c r="G151" s="963"/>
      <c r="H151" s="963"/>
      <c r="I151" s="963"/>
      <c r="J151" s="963"/>
      <c r="K151" s="963"/>
      <c r="L151" s="963"/>
      <c r="M151" s="963"/>
      <c r="N151" s="963"/>
      <c r="O151" s="963"/>
      <c r="P151" s="963"/>
      <c r="Q151" s="963"/>
      <c r="R151" s="963"/>
      <c r="S151" s="963"/>
      <c r="T151" s="963"/>
      <c r="U151" s="963"/>
      <c r="V151" s="963"/>
    </row>
    <row r="152" spans="1:22">
      <c r="A152" s="963"/>
      <c r="B152" s="963"/>
      <c r="C152" s="963"/>
      <c r="D152" s="963"/>
      <c r="E152" s="963"/>
      <c r="F152" s="963"/>
      <c r="G152" s="963"/>
      <c r="H152" s="963"/>
      <c r="I152" s="963"/>
      <c r="J152" s="963"/>
      <c r="K152" s="963"/>
      <c r="L152" s="963"/>
      <c r="M152" s="963"/>
      <c r="N152" s="963"/>
      <c r="O152" s="963"/>
      <c r="P152" s="963"/>
      <c r="Q152" s="963"/>
      <c r="R152" s="963"/>
      <c r="S152" s="963"/>
      <c r="T152" s="963"/>
      <c r="U152" s="963"/>
      <c r="V152" s="963"/>
    </row>
    <row r="153" spans="1:22">
      <c r="A153" s="963"/>
      <c r="B153" s="963"/>
      <c r="C153" s="963"/>
      <c r="D153" s="963"/>
      <c r="E153" s="963"/>
      <c r="F153" s="963"/>
      <c r="G153" s="963"/>
      <c r="H153" s="963"/>
      <c r="I153" s="963"/>
      <c r="J153" s="963"/>
      <c r="K153" s="963"/>
      <c r="L153" s="963"/>
      <c r="M153" s="963"/>
      <c r="N153" s="963"/>
      <c r="O153" s="963"/>
      <c r="P153" s="963"/>
      <c r="Q153" s="963"/>
      <c r="R153" s="963"/>
      <c r="S153" s="963"/>
      <c r="T153" s="963"/>
      <c r="U153" s="963"/>
      <c r="V153" s="963"/>
    </row>
    <row r="154" spans="1:22">
      <c r="A154" s="963"/>
      <c r="B154" s="963"/>
      <c r="C154" s="963"/>
      <c r="D154" s="963"/>
      <c r="E154" s="963"/>
      <c r="F154" s="963"/>
      <c r="G154" s="963"/>
      <c r="H154" s="963"/>
      <c r="I154" s="963"/>
      <c r="J154" s="963"/>
      <c r="K154" s="963"/>
      <c r="L154" s="963"/>
      <c r="M154" s="963"/>
      <c r="N154" s="963"/>
      <c r="O154" s="963"/>
      <c r="P154" s="963"/>
      <c r="Q154" s="963"/>
      <c r="R154" s="963"/>
      <c r="S154" s="963"/>
      <c r="T154" s="963"/>
      <c r="U154" s="963"/>
      <c r="V154" s="963"/>
    </row>
    <row r="155" spans="1:22">
      <c r="A155" s="963"/>
      <c r="B155" s="963"/>
      <c r="C155" s="963"/>
      <c r="D155" s="963"/>
      <c r="E155" s="963"/>
      <c r="F155" s="963"/>
      <c r="G155" s="963"/>
      <c r="H155" s="963"/>
      <c r="I155" s="963"/>
      <c r="J155" s="963"/>
      <c r="K155" s="963"/>
      <c r="L155" s="963"/>
      <c r="M155" s="963"/>
      <c r="N155" s="963"/>
      <c r="O155" s="963"/>
      <c r="P155" s="963"/>
      <c r="Q155" s="963"/>
      <c r="R155" s="963"/>
      <c r="S155" s="963"/>
      <c r="T155" s="963"/>
      <c r="U155" s="963"/>
      <c r="V155" s="963"/>
    </row>
    <row r="156" spans="1:22">
      <c r="A156" s="963"/>
      <c r="B156" s="963"/>
      <c r="C156" s="963"/>
      <c r="D156" s="963"/>
      <c r="E156" s="963"/>
      <c r="F156" s="963"/>
      <c r="G156" s="963"/>
      <c r="H156" s="963"/>
      <c r="I156" s="963"/>
      <c r="J156" s="963"/>
      <c r="K156" s="963"/>
      <c r="L156" s="963"/>
      <c r="M156" s="963"/>
      <c r="N156" s="963"/>
      <c r="O156" s="963"/>
      <c r="P156" s="963"/>
      <c r="Q156" s="963"/>
      <c r="R156" s="963"/>
      <c r="S156" s="963"/>
      <c r="T156" s="963"/>
      <c r="U156" s="963"/>
      <c r="V156" s="963"/>
    </row>
    <row r="157" spans="1:22">
      <c r="A157" s="963"/>
      <c r="B157" s="963"/>
      <c r="C157" s="963"/>
      <c r="D157" s="963"/>
      <c r="E157" s="963"/>
      <c r="F157" s="963"/>
      <c r="G157" s="963"/>
      <c r="H157" s="963"/>
      <c r="I157" s="963"/>
      <c r="J157" s="963"/>
      <c r="K157" s="963"/>
      <c r="L157" s="963"/>
      <c r="M157" s="963"/>
      <c r="N157" s="963"/>
      <c r="O157" s="963"/>
      <c r="P157" s="963"/>
      <c r="Q157" s="963"/>
      <c r="R157" s="963"/>
      <c r="S157" s="963"/>
      <c r="T157" s="963"/>
      <c r="U157" s="963"/>
      <c r="V157" s="963"/>
    </row>
    <row r="158" spans="1:22">
      <c r="A158" s="963"/>
      <c r="B158" s="963"/>
      <c r="C158" s="963"/>
      <c r="D158" s="963"/>
      <c r="E158" s="963"/>
      <c r="F158" s="963"/>
      <c r="G158" s="963"/>
      <c r="H158" s="963"/>
      <c r="I158" s="963"/>
      <c r="J158" s="963"/>
      <c r="K158" s="963"/>
      <c r="L158" s="963"/>
      <c r="M158" s="963"/>
      <c r="N158" s="963"/>
      <c r="O158" s="963"/>
      <c r="P158" s="963"/>
      <c r="Q158" s="963"/>
      <c r="R158" s="963"/>
      <c r="S158" s="963"/>
      <c r="T158" s="963"/>
      <c r="U158" s="963"/>
      <c r="V158" s="963"/>
    </row>
    <row r="159" spans="1:22">
      <c r="A159" s="963"/>
      <c r="B159" s="963"/>
      <c r="C159" s="963"/>
      <c r="D159" s="963"/>
      <c r="E159" s="963"/>
      <c r="F159" s="963"/>
      <c r="G159" s="963"/>
      <c r="H159" s="963"/>
      <c r="I159" s="963"/>
      <c r="J159" s="963"/>
      <c r="K159" s="963"/>
      <c r="L159" s="963"/>
      <c r="M159" s="963"/>
      <c r="N159" s="963"/>
      <c r="O159" s="963"/>
      <c r="P159" s="963"/>
      <c r="Q159" s="963"/>
      <c r="R159" s="963"/>
      <c r="S159" s="963"/>
      <c r="T159" s="963"/>
      <c r="U159" s="963"/>
      <c r="V159" s="963"/>
    </row>
    <row r="160" spans="1:22" ht="22.5" customHeight="1">
      <c r="A160" s="963"/>
      <c r="B160" s="963"/>
      <c r="C160" s="963"/>
      <c r="D160" s="963"/>
      <c r="E160" s="963"/>
      <c r="F160" s="963"/>
      <c r="G160" s="963"/>
      <c r="H160" s="963"/>
      <c r="I160" s="963"/>
      <c r="J160" s="963"/>
      <c r="K160" s="963"/>
      <c r="L160" s="963"/>
      <c r="M160" s="963"/>
      <c r="N160" s="963"/>
      <c r="O160" s="963"/>
      <c r="P160" s="963"/>
      <c r="Q160" s="963"/>
      <c r="R160" s="963"/>
      <c r="S160" s="963"/>
      <c r="T160" s="963"/>
      <c r="U160" s="963"/>
      <c r="V160" s="963"/>
    </row>
    <row r="161" spans="1:22">
      <c r="A161" s="963"/>
      <c r="B161" s="963"/>
      <c r="C161" s="963"/>
      <c r="D161" s="963"/>
      <c r="E161" s="963"/>
      <c r="F161" s="963"/>
      <c r="G161" s="963"/>
      <c r="H161" s="963"/>
      <c r="I161" s="963"/>
      <c r="J161" s="963"/>
      <c r="K161" s="963"/>
      <c r="L161" s="963"/>
      <c r="M161" s="963"/>
      <c r="N161" s="963"/>
      <c r="O161" s="963"/>
      <c r="P161" s="963"/>
      <c r="Q161" s="963"/>
      <c r="R161" s="963"/>
      <c r="S161" s="963"/>
      <c r="T161" s="963"/>
      <c r="U161" s="963"/>
      <c r="V161" s="963"/>
    </row>
    <row r="162" spans="1:22">
      <c r="A162" s="963"/>
      <c r="B162" s="963"/>
      <c r="C162" s="963"/>
      <c r="D162" s="963"/>
      <c r="E162" s="963"/>
      <c r="F162" s="963"/>
      <c r="G162" s="963"/>
      <c r="H162" s="963"/>
      <c r="I162" s="963"/>
      <c r="J162" s="963"/>
      <c r="K162" s="963"/>
      <c r="L162" s="963"/>
      <c r="M162" s="963"/>
      <c r="N162" s="963"/>
      <c r="O162" s="963"/>
      <c r="P162" s="963"/>
      <c r="Q162" s="963"/>
      <c r="R162" s="963"/>
      <c r="S162" s="963"/>
      <c r="T162" s="963"/>
      <c r="U162" s="963"/>
      <c r="V162" s="963"/>
    </row>
    <row r="163" spans="1:22" ht="24.75" customHeight="1">
      <c r="A163" s="963"/>
      <c r="B163" s="963"/>
      <c r="C163" s="963"/>
      <c r="D163" s="963"/>
      <c r="E163" s="963"/>
      <c r="F163" s="963"/>
      <c r="G163" s="963"/>
      <c r="H163" s="963"/>
      <c r="I163" s="963"/>
      <c r="J163" s="963"/>
      <c r="K163" s="963"/>
      <c r="L163" s="963"/>
      <c r="M163" s="963"/>
      <c r="N163" s="963"/>
      <c r="O163" s="963"/>
      <c r="P163" s="963"/>
      <c r="Q163" s="963"/>
      <c r="R163" s="963"/>
      <c r="S163" s="963"/>
      <c r="T163" s="963"/>
      <c r="U163" s="963"/>
      <c r="V163" s="963"/>
    </row>
    <row r="164" spans="1:22">
      <c r="A164" s="963"/>
      <c r="B164" s="963"/>
      <c r="C164" s="963"/>
      <c r="D164" s="963"/>
      <c r="E164" s="963"/>
      <c r="F164" s="963"/>
      <c r="G164" s="963"/>
      <c r="H164" s="963"/>
      <c r="I164" s="963"/>
      <c r="J164" s="963"/>
      <c r="K164" s="963"/>
      <c r="L164" s="963"/>
      <c r="M164" s="963"/>
      <c r="N164" s="963"/>
      <c r="O164" s="963"/>
      <c r="P164" s="963"/>
      <c r="Q164" s="963"/>
      <c r="R164" s="963"/>
      <c r="S164" s="963"/>
      <c r="T164" s="963"/>
      <c r="U164" s="963"/>
      <c r="V164" s="963"/>
    </row>
    <row r="165" spans="1:22">
      <c r="A165" s="963"/>
      <c r="B165" s="963"/>
      <c r="C165" s="963"/>
      <c r="D165" s="963"/>
      <c r="E165" s="963"/>
      <c r="F165" s="963"/>
      <c r="G165" s="963"/>
      <c r="H165" s="963"/>
      <c r="I165" s="963"/>
      <c r="J165" s="963"/>
      <c r="K165" s="963"/>
      <c r="L165" s="963"/>
      <c r="M165" s="963"/>
      <c r="N165" s="963"/>
      <c r="O165" s="963"/>
      <c r="P165" s="963"/>
      <c r="Q165" s="963"/>
      <c r="R165" s="963"/>
      <c r="S165" s="963"/>
      <c r="T165" s="963"/>
      <c r="U165" s="963"/>
      <c r="V165" s="963"/>
    </row>
    <row r="166" spans="1:22">
      <c r="A166" s="963"/>
      <c r="B166" s="963"/>
      <c r="C166" s="963"/>
      <c r="D166" s="963"/>
      <c r="E166" s="963"/>
      <c r="F166" s="963"/>
      <c r="G166" s="963"/>
      <c r="H166" s="963"/>
      <c r="I166" s="963"/>
      <c r="J166" s="963"/>
      <c r="K166" s="963"/>
      <c r="L166" s="963"/>
      <c r="M166" s="963"/>
      <c r="N166" s="963"/>
      <c r="O166" s="963"/>
      <c r="P166" s="963"/>
      <c r="Q166" s="963"/>
      <c r="R166" s="963"/>
      <c r="S166" s="963"/>
      <c r="T166" s="963"/>
      <c r="U166" s="963"/>
      <c r="V166" s="963"/>
    </row>
    <row r="167" spans="1:22">
      <c r="A167" s="963"/>
      <c r="B167" s="963"/>
      <c r="C167" s="963"/>
      <c r="D167" s="963"/>
      <c r="E167" s="963"/>
      <c r="F167" s="963"/>
      <c r="G167" s="963"/>
      <c r="H167" s="963"/>
      <c r="I167" s="963"/>
      <c r="J167" s="963"/>
      <c r="K167" s="963"/>
      <c r="L167" s="963"/>
      <c r="M167" s="963"/>
      <c r="N167" s="963"/>
      <c r="O167" s="963"/>
      <c r="P167" s="963"/>
      <c r="Q167" s="963"/>
      <c r="R167" s="963"/>
      <c r="S167" s="963"/>
      <c r="T167" s="963"/>
      <c r="U167" s="963"/>
      <c r="V167" s="963"/>
    </row>
    <row r="168" spans="1:22">
      <c r="A168" s="963"/>
      <c r="B168" s="963"/>
      <c r="C168" s="963"/>
      <c r="D168" s="963"/>
      <c r="E168" s="963"/>
      <c r="F168" s="963"/>
      <c r="G168" s="963"/>
      <c r="H168" s="963"/>
      <c r="I168" s="963"/>
      <c r="J168" s="963"/>
      <c r="K168" s="963"/>
      <c r="L168" s="963"/>
      <c r="M168" s="963"/>
      <c r="N168" s="963"/>
      <c r="O168" s="963"/>
      <c r="P168" s="963"/>
      <c r="Q168" s="963"/>
      <c r="R168" s="963"/>
      <c r="S168" s="963"/>
      <c r="T168" s="963"/>
      <c r="U168" s="963"/>
      <c r="V168" s="963"/>
    </row>
    <row r="169" spans="1:22">
      <c r="A169" s="963"/>
      <c r="B169" s="963"/>
      <c r="C169" s="963"/>
      <c r="D169" s="963"/>
      <c r="E169" s="963"/>
      <c r="F169" s="963"/>
      <c r="G169" s="963"/>
      <c r="H169" s="963"/>
      <c r="I169" s="963"/>
      <c r="J169" s="963"/>
      <c r="K169" s="963"/>
      <c r="L169" s="963"/>
      <c r="M169" s="963"/>
      <c r="N169" s="963"/>
      <c r="O169" s="963"/>
      <c r="P169" s="963"/>
      <c r="Q169" s="963"/>
      <c r="R169" s="963"/>
      <c r="S169" s="963"/>
      <c r="T169" s="963"/>
      <c r="U169" s="963"/>
      <c r="V169" s="963"/>
    </row>
    <row r="170" spans="1:22">
      <c r="A170" s="963"/>
      <c r="B170" s="963"/>
      <c r="C170" s="963"/>
      <c r="D170" s="963"/>
      <c r="E170" s="963"/>
      <c r="F170" s="963"/>
      <c r="G170" s="963"/>
      <c r="H170" s="963"/>
      <c r="I170" s="963"/>
      <c r="J170" s="963"/>
      <c r="K170" s="963"/>
      <c r="L170" s="963"/>
      <c r="M170" s="963"/>
      <c r="N170" s="963"/>
      <c r="O170" s="963"/>
      <c r="P170" s="963"/>
      <c r="Q170" s="963"/>
      <c r="R170" s="963"/>
      <c r="S170" s="963"/>
      <c r="T170" s="963"/>
      <c r="U170" s="963"/>
      <c r="V170" s="963"/>
    </row>
    <row r="171" spans="1:22">
      <c r="A171" s="963"/>
      <c r="B171" s="963"/>
      <c r="C171" s="963"/>
      <c r="D171" s="963"/>
      <c r="E171" s="963"/>
      <c r="F171" s="963"/>
      <c r="G171" s="963"/>
      <c r="H171" s="963"/>
      <c r="I171" s="963"/>
      <c r="J171" s="963"/>
      <c r="K171" s="963"/>
      <c r="L171" s="963"/>
      <c r="M171" s="963"/>
      <c r="N171" s="963"/>
      <c r="O171" s="963"/>
      <c r="P171" s="963"/>
      <c r="Q171" s="963"/>
      <c r="R171" s="963"/>
      <c r="S171" s="963"/>
      <c r="T171" s="963"/>
      <c r="U171" s="963"/>
      <c r="V171" s="963"/>
    </row>
    <row r="172" spans="1:22">
      <c r="A172" s="963"/>
      <c r="B172" s="963"/>
      <c r="C172" s="963"/>
      <c r="D172" s="963"/>
      <c r="E172" s="963"/>
      <c r="F172" s="963"/>
      <c r="G172" s="963"/>
      <c r="H172" s="963"/>
      <c r="I172" s="963"/>
      <c r="J172" s="963"/>
      <c r="K172" s="963"/>
      <c r="L172" s="963"/>
      <c r="M172" s="963"/>
      <c r="N172" s="963"/>
      <c r="O172" s="963"/>
      <c r="P172" s="963"/>
      <c r="Q172" s="963"/>
      <c r="R172" s="963"/>
      <c r="S172" s="963"/>
      <c r="T172" s="963"/>
      <c r="U172" s="963"/>
      <c r="V172" s="963"/>
    </row>
    <row r="173" spans="1:22">
      <c r="A173" s="963"/>
      <c r="B173" s="963"/>
      <c r="C173" s="963"/>
      <c r="D173" s="963"/>
      <c r="E173" s="963"/>
      <c r="F173" s="963"/>
      <c r="G173" s="963"/>
      <c r="H173" s="963"/>
      <c r="I173" s="963"/>
      <c r="J173" s="963"/>
      <c r="K173" s="963"/>
      <c r="L173" s="963"/>
      <c r="M173" s="963"/>
      <c r="N173" s="963"/>
      <c r="O173" s="963"/>
      <c r="P173" s="963"/>
      <c r="Q173" s="963"/>
      <c r="R173" s="963"/>
      <c r="S173" s="963"/>
      <c r="T173" s="963"/>
      <c r="U173" s="963"/>
      <c r="V173" s="963"/>
    </row>
    <row r="174" spans="1:22">
      <c r="A174" s="963"/>
      <c r="B174" s="963"/>
      <c r="C174" s="963"/>
      <c r="D174" s="963"/>
      <c r="E174" s="963"/>
      <c r="F174" s="963"/>
      <c r="G174" s="963"/>
      <c r="H174" s="963"/>
      <c r="I174" s="963"/>
      <c r="J174" s="963"/>
      <c r="K174" s="963"/>
      <c r="L174" s="963"/>
      <c r="M174" s="963"/>
      <c r="N174" s="963"/>
      <c r="O174" s="963"/>
      <c r="P174" s="963"/>
      <c r="Q174" s="963"/>
      <c r="R174" s="963"/>
      <c r="S174" s="963"/>
      <c r="T174" s="963"/>
      <c r="U174" s="963"/>
      <c r="V174" s="963"/>
    </row>
    <row r="175" spans="1:22">
      <c r="A175" s="963"/>
      <c r="B175" s="963"/>
      <c r="C175" s="963"/>
      <c r="D175" s="963"/>
      <c r="E175" s="963"/>
      <c r="F175" s="963"/>
      <c r="G175" s="963"/>
      <c r="H175" s="963"/>
      <c r="I175" s="963"/>
      <c r="J175" s="963"/>
      <c r="K175" s="963"/>
      <c r="L175" s="963"/>
      <c r="M175" s="963"/>
      <c r="N175" s="963"/>
      <c r="O175" s="963"/>
      <c r="P175" s="963"/>
      <c r="Q175" s="963"/>
      <c r="R175" s="963"/>
      <c r="S175" s="963"/>
      <c r="T175" s="963"/>
      <c r="U175" s="963"/>
      <c r="V175" s="963"/>
    </row>
    <row r="176" spans="1:22">
      <c r="A176" s="963"/>
      <c r="B176" s="963"/>
      <c r="C176" s="963"/>
      <c r="D176" s="963"/>
      <c r="E176" s="963"/>
      <c r="F176" s="963"/>
      <c r="G176" s="963"/>
      <c r="H176" s="963"/>
      <c r="I176" s="963"/>
      <c r="J176" s="963"/>
      <c r="K176" s="963"/>
      <c r="L176" s="963"/>
      <c r="M176" s="963"/>
      <c r="N176" s="963"/>
      <c r="O176" s="963"/>
      <c r="P176" s="963"/>
      <c r="Q176" s="963"/>
      <c r="R176" s="963"/>
      <c r="S176" s="963"/>
      <c r="T176" s="963"/>
      <c r="U176" s="963"/>
      <c r="V176" s="963"/>
    </row>
    <row r="177" spans="1:22">
      <c r="A177" s="963"/>
      <c r="B177" s="963"/>
      <c r="C177" s="963"/>
      <c r="D177" s="963"/>
      <c r="E177" s="963"/>
      <c r="F177" s="963"/>
      <c r="G177" s="963"/>
      <c r="H177" s="963"/>
      <c r="I177" s="963"/>
      <c r="J177" s="963"/>
      <c r="K177" s="963"/>
      <c r="L177" s="963"/>
      <c r="M177" s="963"/>
      <c r="N177" s="963"/>
      <c r="O177" s="963"/>
      <c r="P177" s="963"/>
      <c r="Q177" s="963"/>
      <c r="R177" s="963"/>
      <c r="S177" s="963"/>
      <c r="T177" s="963"/>
      <c r="U177" s="963"/>
      <c r="V177" s="963"/>
    </row>
    <row r="178" spans="1:22">
      <c r="A178" s="963"/>
      <c r="B178" s="963"/>
      <c r="C178" s="963"/>
      <c r="D178" s="963"/>
      <c r="E178" s="963"/>
      <c r="F178" s="963"/>
      <c r="G178" s="963"/>
      <c r="H178" s="963"/>
      <c r="I178" s="963"/>
      <c r="J178" s="963"/>
      <c r="K178" s="963"/>
      <c r="L178" s="963"/>
      <c r="M178" s="963"/>
      <c r="N178" s="963"/>
      <c r="O178" s="963"/>
      <c r="P178" s="963"/>
      <c r="Q178" s="963"/>
      <c r="R178" s="963"/>
      <c r="S178" s="963"/>
      <c r="T178" s="963"/>
      <c r="U178" s="963"/>
      <c r="V178" s="963"/>
    </row>
    <row r="179" spans="1:22">
      <c r="A179" s="963"/>
      <c r="B179" s="963"/>
      <c r="C179" s="963"/>
      <c r="D179" s="963"/>
      <c r="E179" s="963"/>
      <c r="F179" s="963"/>
      <c r="G179" s="963"/>
      <c r="H179" s="963"/>
      <c r="I179" s="963"/>
      <c r="J179" s="963"/>
      <c r="K179" s="963"/>
      <c r="L179" s="963"/>
      <c r="M179" s="963"/>
      <c r="N179" s="963"/>
      <c r="O179" s="963"/>
      <c r="P179" s="963"/>
      <c r="Q179" s="963"/>
      <c r="R179" s="963"/>
      <c r="S179" s="963"/>
      <c r="T179" s="963"/>
      <c r="U179" s="963"/>
      <c r="V179" s="963"/>
    </row>
    <row r="180" spans="1:22" ht="22.5" customHeight="1">
      <c r="A180" s="963"/>
      <c r="B180" s="963"/>
      <c r="C180" s="963"/>
      <c r="D180" s="963"/>
      <c r="E180" s="963"/>
      <c r="F180" s="963"/>
      <c r="G180" s="963"/>
      <c r="H180" s="963"/>
      <c r="I180" s="963"/>
      <c r="J180" s="963"/>
      <c r="K180" s="963"/>
      <c r="L180" s="963"/>
      <c r="M180" s="963"/>
      <c r="N180" s="963"/>
      <c r="O180" s="963"/>
      <c r="P180" s="963"/>
      <c r="Q180" s="963"/>
      <c r="R180" s="963"/>
      <c r="S180" s="963"/>
      <c r="T180" s="963"/>
      <c r="U180" s="963"/>
      <c r="V180" s="963"/>
    </row>
    <row r="181" spans="1:22">
      <c r="A181" s="963"/>
      <c r="B181" s="963"/>
      <c r="C181" s="963"/>
      <c r="D181" s="963"/>
      <c r="E181" s="963"/>
      <c r="F181" s="963"/>
      <c r="G181" s="963"/>
      <c r="H181" s="963"/>
      <c r="I181" s="963"/>
      <c r="J181" s="963"/>
      <c r="K181" s="963"/>
      <c r="L181" s="963"/>
      <c r="M181" s="963"/>
      <c r="N181" s="963"/>
      <c r="O181" s="963"/>
      <c r="P181" s="963"/>
      <c r="Q181" s="963"/>
      <c r="R181" s="963"/>
      <c r="S181" s="963"/>
      <c r="T181" s="963"/>
      <c r="U181" s="963"/>
      <c r="V181" s="963"/>
    </row>
    <row r="182" spans="1:22">
      <c r="A182" s="963"/>
      <c r="B182" s="963"/>
      <c r="C182" s="963"/>
      <c r="D182" s="963"/>
      <c r="E182" s="963"/>
      <c r="F182" s="963"/>
      <c r="G182" s="963"/>
      <c r="H182" s="963"/>
      <c r="I182" s="963"/>
      <c r="J182" s="963"/>
      <c r="K182" s="963"/>
      <c r="L182" s="963"/>
      <c r="M182" s="963"/>
      <c r="N182" s="963"/>
      <c r="O182" s="963"/>
      <c r="P182" s="963"/>
      <c r="Q182" s="963"/>
      <c r="R182" s="963"/>
      <c r="S182" s="963"/>
      <c r="T182" s="963"/>
      <c r="U182" s="963"/>
      <c r="V182" s="963"/>
    </row>
    <row r="183" spans="1:22" ht="24.75" customHeight="1">
      <c r="A183" s="963"/>
      <c r="B183" s="963"/>
      <c r="C183" s="963"/>
      <c r="D183" s="963"/>
      <c r="E183" s="963"/>
      <c r="F183" s="963"/>
      <c r="G183" s="963"/>
      <c r="H183" s="963"/>
      <c r="I183" s="963"/>
      <c r="J183" s="963"/>
      <c r="K183" s="963"/>
      <c r="L183" s="963"/>
      <c r="M183" s="963"/>
      <c r="N183" s="963"/>
      <c r="O183" s="963"/>
      <c r="P183" s="963"/>
      <c r="Q183" s="963"/>
      <c r="R183" s="963"/>
      <c r="S183" s="963"/>
      <c r="T183" s="963"/>
      <c r="U183" s="963"/>
      <c r="V183" s="963"/>
    </row>
    <row r="184" spans="1:22">
      <c r="A184" s="963"/>
      <c r="B184" s="963"/>
      <c r="C184" s="963"/>
      <c r="D184" s="963"/>
      <c r="E184" s="963"/>
      <c r="F184" s="963"/>
      <c r="G184" s="963"/>
      <c r="H184" s="963"/>
      <c r="I184" s="963"/>
      <c r="J184" s="963"/>
      <c r="K184" s="963"/>
      <c r="L184" s="963"/>
      <c r="M184" s="963"/>
      <c r="N184" s="963"/>
      <c r="O184" s="963"/>
      <c r="P184" s="963"/>
      <c r="Q184" s="963"/>
      <c r="R184" s="963"/>
      <c r="S184" s="963"/>
      <c r="T184" s="963"/>
      <c r="U184" s="963"/>
      <c r="V184" s="963"/>
    </row>
    <row r="185" spans="1:22">
      <c r="A185" s="963"/>
      <c r="B185" s="963"/>
      <c r="C185" s="963"/>
      <c r="D185" s="963"/>
      <c r="E185" s="963"/>
      <c r="F185" s="963"/>
      <c r="G185" s="963"/>
      <c r="H185" s="963"/>
      <c r="I185" s="963"/>
      <c r="J185" s="963"/>
      <c r="K185" s="963"/>
      <c r="L185" s="963"/>
      <c r="M185" s="963"/>
      <c r="N185" s="963"/>
      <c r="O185" s="963"/>
      <c r="P185" s="963"/>
      <c r="Q185" s="963"/>
      <c r="R185" s="963"/>
      <c r="S185" s="963"/>
      <c r="T185" s="963"/>
      <c r="U185" s="963"/>
      <c r="V185" s="963"/>
    </row>
    <row r="186" spans="1:22">
      <c r="A186" s="963"/>
      <c r="B186" s="963"/>
      <c r="C186" s="963"/>
      <c r="D186" s="963"/>
      <c r="E186" s="963"/>
      <c r="F186" s="963"/>
      <c r="G186" s="963"/>
      <c r="H186" s="963"/>
      <c r="I186" s="963"/>
      <c r="J186" s="963"/>
      <c r="K186" s="963"/>
      <c r="L186" s="963"/>
      <c r="M186" s="963"/>
      <c r="N186" s="963"/>
      <c r="O186" s="963"/>
      <c r="P186" s="963"/>
      <c r="Q186" s="963"/>
      <c r="R186" s="963"/>
      <c r="S186" s="963"/>
      <c r="T186" s="963"/>
      <c r="U186" s="963"/>
      <c r="V186" s="963"/>
    </row>
    <row r="187" spans="1:22">
      <c r="A187" s="963"/>
      <c r="B187" s="963"/>
      <c r="C187" s="963"/>
      <c r="D187" s="963"/>
      <c r="E187" s="963"/>
      <c r="F187" s="963"/>
      <c r="G187" s="963"/>
      <c r="H187" s="963"/>
      <c r="I187" s="963"/>
      <c r="J187" s="963"/>
      <c r="K187" s="963"/>
      <c r="L187" s="963"/>
      <c r="M187" s="963"/>
      <c r="N187" s="963"/>
      <c r="O187" s="963"/>
      <c r="P187" s="963"/>
      <c r="Q187" s="963"/>
      <c r="R187" s="963"/>
      <c r="S187" s="963"/>
      <c r="T187" s="963"/>
      <c r="U187" s="963"/>
      <c r="V187" s="963"/>
    </row>
    <row r="188" spans="1:22">
      <c r="A188" s="963"/>
      <c r="B188" s="963"/>
      <c r="C188" s="963"/>
      <c r="D188" s="963"/>
      <c r="E188" s="963"/>
      <c r="F188" s="963"/>
      <c r="G188" s="963"/>
      <c r="H188" s="963"/>
      <c r="I188" s="963"/>
      <c r="J188" s="963"/>
      <c r="K188" s="963"/>
      <c r="L188" s="963"/>
      <c r="M188" s="963"/>
      <c r="N188" s="963"/>
      <c r="O188" s="963"/>
      <c r="P188" s="963"/>
      <c r="Q188" s="963"/>
      <c r="R188" s="963"/>
      <c r="S188" s="963"/>
      <c r="T188" s="963"/>
      <c r="U188" s="963"/>
      <c r="V188" s="963"/>
    </row>
    <row r="189" spans="1:22">
      <c r="A189" s="963"/>
      <c r="B189" s="963"/>
      <c r="C189" s="963"/>
      <c r="D189" s="963"/>
      <c r="E189" s="963"/>
      <c r="F189" s="963"/>
      <c r="G189" s="963"/>
      <c r="H189" s="963"/>
      <c r="I189" s="963"/>
      <c r="J189" s="963"/>
      <c r="K189" s="963"/>
      <c r="L189" s="963"/>
      <c r="M189" s="963"/>
      <c r="N189" s="963"/>
      <c r="O189" s="963"/>
      <c r="P189" s="963"/>
      <c r="Q189" s="963"/>
      <c r="R189" s="963"/>
      <c r="S189" s="963"/>
      <c r="T189" s="963"/>
      <c r="U189" s="963"/>
      <c r="V189" s="963"/>
    </row>
    <row r="190" spans="1:22">
      <c r="A190" s="963"/>
      <c r="B190" s="963"/>
      <c r="C190" s="963"/>
      <c r="D190" s="963"/>
      <c r="E190" s="963"/>
      <c r="F190" s="963"/>
      <c r="G190" s="963"/>
      <c r="H190" s="963"/>
      <c r="I190" s="963"/>
      <c r="J190" s="963"/>
      <c r="K190" s="963"/>
      <c r="L190" s="963"/>
      <c r="M190" s="963"/>
      <c r="N190" s="963"/>
      <c r="O190" s="963"/>
      <c r="P190" s="963"/>
      <c r="Q190" s="963"/>
      <c r="R190" s="963"/>
      <c r="S190" s="963"/>
      <c r="T190" s="963"/>
      <c r="U190" s="963"/>
      <c r="V190" s="963"/>
    </row>
    <row r="191" spans="1:22">
      <c r="A191" s="963"/>
      <c r="B191" s="963"/>
      <c r="C191" s="963"/>
      <c r="D191" s="963"/>
      <c r="E191" s="963"/>
      <c r="F191" s="963"/>
      <c r="G191" s="963"/>
      <c r="H191" s="963"/>
      <c r="I191" s="963"/>
      <c r="J191" s="963"/>
      <c r="K191" s="963"/>
      <c r="L191" s="963"/>
      <c r="M191" s="963"/>
      <c r="N191" s="963"/>
      <c r="O191" s="963"/>
      <c r="P191" s="963"/>
      <c r="Q191" s="963"/>
      <c r="R191" s="963"/>
      <c r="S191" s="963"/>
      <c r="T191" s="963"/>
      <c r="U191" s="963"/>
      <c r="V191" s="963"/>
    </row>
    <row r="192" spans="1:22">
      <c r="A192" s="963"/>
      <c r="B192" s="963"/>
      <c r="C192" s="963"/>
      <c r="D192" s="963"/>
      <c r="E192" s="963"/>
      <c r="F192" s="963"/>
      <c r="G192" s="963"/>
      <c r="H192" s="963"/>
      <c r="I192" s="963"/>
      <c r="J192" s="963"/>
      <c r="K192" s="963"/>
      <c r="L192" s="963"/>
      <c r="M192" s="963"/>
      <c r="N192" s="963"/>
      <c r="O192" s="963"/>
      <c r="P192" s="963"/>
      <c r="Q192" s="963"/>
      <c r="R192" s="963"/>
      <c r="S192" s="963"/>
      <c r="T192" s="963"/>
      <c r="U192" s="963"/>
      <c r="V192" s="963"/>
    </row>
    <row r="193" spans="1:22">
      <c r="A193" s="963"/>
      <c r="B193" s="963"/>
      <c r="C193" s="963"/>
      <c r="D193" s="963"/>
      <c r="E193" s="963"/>
      <c r="F193" s="963"/>
      <c r="G193" s="963"/>
      <c r="H193" s="963"/>
      <c r="I193" s="963"/>
      <c r="J193" s="963"/>
      <c r="K193" s="963"/>
      <c r="L193" s="963"/>
      <c r="M193" s="963"/>
      <c r="N193" s="963"/>
      <c r="O193" s="963"/>
      <c r="P193" s="963"/>
      <c r="Q193" s="963"/>
      <c r="R193" s="963"/>
      <c r="S193" s="963"/>
      <c r="T193" s="963"/>
      <c r="U193" s="963"/>
      <c r="V193" s="963"/>
    </row>
    <row r="194" spans="1:22">
      <c r="A194" s="963"/>
      <c r="B194" s="963"/>
      <c r="C194" s="963"/>
      <c r="D194" s="963"/>
      <c r="E194" s="963"/>
      <c r="F194" s="963"/>
      <c r="G194" s="963"/>
      <c r="H194" s="963"/>
      <c r="I194" s="963"/>
      <c r="J194" s="963"/>
      <c r="K194" s="963"/>
      <c r="L194" s="963"/>
      <c r="M194" s="963"/>
      <c r="N194" s="963"/>
      <c r="O194" s="963"/>
      <c r="P194" s="963"/>
      <c r="Q194" s="963"/>
      <c r="R194" s="963"/>
      <c r="S194" s="963"/>
      <c r="T194" s="963"/>
      <c r="U194" s="963"/>
      <c r="V194" s="963"/>
    </row>
    <row r="195" spans="1:22">
      <c r="A195" s="963"/>
      <c r="B195" s="963"/>
      <c r="C195" s="963"/>
      <c r="D195" s="963"/>
      <c r="E195" s="963"/>
      <c r="F195" s="963"/>
      <c r="G195" s="963"/>
      <c r="H195" s="963"/>
      <c r="I195" s="963"/>
      <c r="J195" s="963"/>
      <c r="K195" s="963"/>
      <c r="L195" s="963"/>
      <c r="M195" s="963"/>
      <c r="N195" s="963"/>
      <c r="O195" s="963"/>
      <c r="P195" s="963"/>
      <c r="Q195" s="963"/>
      <c r="R195" s="963"/>
      <c r="S195" s="963"/>
      <c r="T195" s="963"/>
      <c r="U195" s="963"/>
      <c r="V195" s="963"/>
    </row>
    <row r="196" spans="1:22">
      <c r="A196" s="963"/>
      <c r="B196" s="963"/>
      <c r="C196" s="963"/>
      <c r="D196" s="963"/>
      <c r="E196" s="963"/>
      <c r="F196" s="963"/>
      <c r="G196" s="963"/>
      <c r="H196" s="963"/>
      <c r="I196" s="963"/>
      <c r="J196" s="963"/>
      <c r="K196" s="963"/>
      <c r="L196" s="963"/>
      <c r="M196" s="963"/>
      <c r="N196" s="963"/>
      <c r="O196" s="963"/>
      <c r="P196" s="963"/>
      <c r="Q196" s="963"/>
      <c r="R196" s="963"/>
      <c r="S196" s="963"/>
      <c r="T196" s="963"/>
      <c r="U196" s="963"/>
      <c r="V196" s="963"/>
    </row>
    <row r="197" spans="1:22">
      <c r="A197" s="963"/>
      <c r="B197" s="963"/>
      <c r="C197" s="963"/>
      <c r="D197" s="963"/>
      <c r="E197" s="963"/>
      <c r="F197" s="963"/>
      <c r="G197" s="963"/>
      <c r="H197" s="963"/>
      <c r="I197" s="963"/>
      <c r="J197" s="963"/>
      <c r="K197" s="963"/>
      <c r="L197" s="963"/>
      <c r="M197" s="963"/>
      <c r="N197" s="963"/>
      <c r="O197" s="963"/>
      <c r="P197" s="963"/>
      <c r="Q197" s="963"/>
      <c r="R197" s="963"/>
      <c r="S197" s="963"/>
      <c r="T197" s="963"/>
      <c r="U197" s="963"/>
      <c r="V197" s="963"/>
    </row>
    <row r="198" spans="1:22">
      <c r="A198" s="963"/>
      <c r="B198" s="963"/>
      <c r="C198" s="963"/>
      <c r="D198" s="963"/>
      <c r="E198" s="963"/>
      <c r="F198" s="963"/>
      <c r="G198" s="963"/>
      <c r="H198" s="963"/>
      <c r="I198" s="963"/>
      <c r="J198" s="963"/>
      <c r="K198" s="963"/>
      <c r="L198" s="963"/>
      <c r="M198" s="963"/>
      <c r="N198" s="963"/>
      <c r="O198" s="963"/>
      <c r="P198" s="963"/>
      <c r="Q198" s="963"/>
      <c r="R198" s="963"/>
      <c r="S198" s="963"/>
      <c r="T198" s="963"/>
      <c r="U198" s="963"/>
      <c r="V198" s="963"/>
    </row>
    <row r="199" spans="1:22">
      <c r="A199" s="963"/>
      <c r="B199" s="963"/>
      <c r="C199" s="963"/>
      <c r="D199" s="963"/>
      <c r="E199" s="963"/>
      <c r="F199" s="963"/>
      <c r="G199" s="963"/>
      <c r="H199" s="963"/>
      <c r="I199" s="963"/>
      <c r="J199" s="963"/>
      <c r="K199" s="963"/>
      <c r="L199" s="963"/>
      <c r="M199" s="963"/>
      <c r="N199" s="963"/>
      <c r="O199" s="963"/>
      <c r="P199" s="963"/>
      <c r="Q199" s="963"/>
      <c r="R199" s="963"/>
      <c r="S199" s="963"/>
      <c r="T199" s="963"/>
      <c r="U199" s="963"/>
      <c r="V199" s="963"/>
    </row>
    <row r="200" spans="1:22">
      <c r="A200" s="963"/>
      <c r="B200" s="963"/>
      <c r="C200" s="963"/>
      <c r="D200" s="963"/>
      <c r="E200" s="963"/>
      <c r="F200" s="963"/>
      <c r="G200" s="963"/>
      <c r="H200" s="963"/>
      <c r="I200" s="963"/>
      <c r="J200" s="963"/>
      <c r="K200" s="963"/>
      <c r="L200" s="963"/>
      <c r="M200" s="963"/>
      <c r="N200" s="963"/>
      <c r="O200" s="963"/>
      <c r="P200" s="963"/>
      <c r="Q200" s="963"/>
      <c r="R200" s="963"/>
      <c r="S200" s="963"/>
      <c r="T200" s="963"/>
      <c r="U200" s="963"/>
      <c r="V200" s="963"/>
    </row>
    <row r="201" spans="1:22">
      <c r="A201" s="963"/>
      <c r="B201" s="963"/>
      <c r="C201" s="963"/>
      <c r="D201" s="963"/>
      <c r="E201" s="963"/>
      <c r="F201" s="963"/>
      <c r="G201" s="963"/>
      <c r="H201" s="963"/>
      <c r="I201" s="963"/>
      <c r="J201" s="963"/>
      <c r="K201" s="963"/>
      <c r="L201" s="963"/>
      <c r="M201" s="963"/>
      <c r="N201" s="963"/>
      <c r="O201" s="963"/>
      <c r="P201" s="963"/>
      <c r="Q201" s="963"/>
      <c r="R201" s="963"/>
      <c r="S201" s="963"/>
      <c r="T201" s="963"/>
      <c r="U201" s="963"/>
      <c r="V201" s="963"/>
    </row>
    <row r="202" spans="1:22">
      <c r="A202" s="963"/>
      <c r="B202" s="963"/>
      <c r="C202" s="963"/>
      <c r="D202" s="963"/>
      <c r="E202" s="963"/>
      <c r="F202" s="963"/>
      <c r="G202" s="963"/>
      <c r="H202" s="963"/>
      <c r="I202" s="963"/>
      <c r="J202" s="963"/>
      <c r="K202" s="963"/>
      <c r="L202" s="963"/>
      <c r="M202" s="963"/>
      <c r="N202" s="963"/>
      <c r="O202" s="963"/>
      <c r="P202" s="963"/>
      <c r="Q202" s="963"/>
      <c r="R202" s="963"/>
      <c r="S202" s="963"/>
      <c r="T202" s="963"/>
      <c r="U202" s="963"/>
      <c r="V202" s="963"/>
    </row>
    <row r="203" spans="1:22">
      <c r="A203" s="963"/>
      <c r="B203" s="963"/>
      <c r="C203" s="963"/>
      <c r="D203" s="963"/>
      <c r="E203" s="963"/>
      <c r="F203" s="963"/>
      <c r="G203" s="963"/>
      <c r="H203" s="963"/>
      <c r="I203" s="963"/>
      <c r="J203" s="963"/>
      <c r="K203" s="963"/>
      <c r="L203" s="963"/>
      <c r="M203" s="963"/>
      <c r="N203" s="963"/>
      <c r="O203" s="963"/>
      <c r="P203" s="963"/>
      <c r="Q203" s="963"/>
      <c r="R203" s="963"/>
      <c r="S203" s="963"/>
      <c r="T203" s="963"/>
      <c r="U203" s="963"/>
      <c r="V203" s="963"/>
    </row>
    <row r="204" spans="1:22">
      <c r="A204" s="963"/>
      <c r="B204" s="963"/>
      <c r="C204" s="963"/>
      <c r="D204" s="963"/>
      <c r="E204" s="963"/>
      <c r="F204" s="963"/>
      <c r="G204" s="963"/>
      <c r="H204" s="963"/>
      <c r="I204" s="963"/>
      <c r="J204" s="963"/>
      <c r="K204" s="963"/>
      <c r="L204" s="963"/>
      <c r="M204" s="963"/>
      <c r="N204" s="963"/>
      <c r="O204" s="963"/>
      <c r="P204" s="963"/>
      <c r="Q204" s="963"/>
      <c r="R204" s="963"/>
      <c r="S204" s="963"/>
      <c r="T204" s="963"/>
      <c r="U204" s="963"/>
      <c r="V204" s="963"/>
    </row>
    <row r="205" spans="1:22">
      <c r="A205" s="963"/>
      <c r="B205" s="963"/>
      <c r="C205" s="963"/>
      <c r="D205" s="963"/>
      <c r="E205" s="963"/>
      <c r="F205" s="963"/>
      <c r="G205" s="963"/>
      <c r="H205" s="963"/>
      <c r="I205" s="963"/>
      <c r="J205" s="963"/>
      <c r="K205" s="963"/>
      <c r="L205" s="963"/>
      <c r="M205" s="963"/>
      <c r="N205" s="963"/>
      <c r="O205" s="963"/>
      <c r="P205" s="963"/>
      <c r="Q205" s="963"/>
      <c r="R205" s="963"/>
      <c r="S205" s="963"/>
      <c r="T205" s="963"/>
      <c r="U205" s="963"/>
      <c r="V205" s="963"/>
    </row>
    <row r="206" spans="1:22">
      <c r="A206" s="963"/>
      <c r="B206" s="963"/>
      <c r="C206" s="963"/>
      <c r="D206" s="963"/>
      <c r="E206" s="963"/>
      <c r="F206" s="963"/>
      <c r="G206" s="963"/>
      <c r="H206" s="963"/>
      <c r="I206" s="963"/>
      <c r="J206" s="963"/>
      <c r="K206" s="963"/>
      <c r="L206" s="963"/>
      <c r="M206" s="963"/>
      <c r="N206" s="963"/>
      <c r="O206" s="963"/>
      <c r="P206" s="963"/>
      <c r="Q206" s="963"/>
      <c r="R206" s="963"/>
      <c r="S206" s="963"/>
      <c r="T206" s="963"/>
      <c r="U206" s="963"/>
      <c r="V206" s="963"/>
    </row>
    <row r="207" spans="1:22">
      <c r="G207" s="953"/>
      <c r="H207" s="953"/>
      <c r="I207" s="953"/>
      <c r="J207" s="953"/>
      <c r="L207" s="953"/>
      <c r="M207" s="953"/>
      <c r="N207" s="953"/>
      <c r="O207" s="953"/>
      <c r="P207" s="953"/>
      <c r="Q207" s="953"/>
      <c r="R207" s="953"/>
      <c r="S207" s="954"/>
      <c r="T207" s="953"/>
      <c r="U207" s="953"/>
    </row>
    <row r="208" spans="1:22">
      <c r="G208" s="953"/>
      <c r="H208" s="953"/>
      <c r="I208" s="953"/>
      <c r="J208" s="953"/>
      <c r="L208" s="953"/>
      <c r="M208" s="953"/>
      <c r="N208" s="953"/>
      <c r="O208" s="953"/>
      <c r="P208" s="953"/>
      <c r="Q208" s="953"/>
      <c r="R208" s="953"/>
      <c r="S208" s="954"/>
      <c r="T208" s="953"/>
      <c r="U208" s="953"/>
    </row>
    <row r="209" spans="7:21">
      <c r="G209" s="953"/>
      <c r="H209" s="953"/>
      <c r="I209" s="953"/>
      <c r="J209" s="953"/>
      <c r="L209" s="953"/>
      <c r="M209" s="953"/>
      <c r="N209" s="953"/>
      <c r="O209" s="953"/>
      <c r="P209" s="953"/>
      <c r="Q209" s="953"/>
      <c r="R209" s="953"/>
      <c r="S209" s="954"/>
      <c r="T209" s="953"/>
      <c r="U209" s="953"/>
    </row>
    <row r="210" spans="7:21">
      <c r="G210" s="953"/>
      <c r="H210" s="953"/>
      <c r="I210" s="953"/>
      <c r="J210" s="953"/>
      <c r="L210" s="953"/>
      <c r="M210" s="953"/>
      <c r="N210" s="953"/>
      <c r="O210" s="953"/>
      <c r="P210" s="953"/>
      <c r="Q210" s="953"/>
      <c r="R210" s="953"/>
      <c r="S210" s="954"/>
      <c r="T210" s="953"/>
      <c r="U210" s="953"/>
    </row>
    <row r="211" spans="7:21">
      <c r="G211" s="953"/>
      <c r="H211" s="953"/>
      <c r="I211" s="953"/>
      <c r="J211" s="953"/>
      <c r="L211" s="953"/>
      <c r="M211" s="953"/>
      <c r="N211" s="953"/>
      <c r="O211" s="953"/>
      <c r="P211" s="953"/>
      <c r="Q211" s="953"/>
      <c r="R211" s="953"/>
      <c r="S211" s="954"/>
      <c r="T211" s="953"/>
      <c r="U211" s="953"/>
    </row>
    <row r="212" spans="7:21">
      <c r="G212" s="953"/>
      <c r="H212" s="953"/>
      <c r="I212" s="953"/>
      <c r="J212" s="953"/>
      <c r="L212" s="953"/>
      <c r="M212" s="953"/>
      <c r="N212" s="953"/>
      <c r="O212" s="953"/>
      <c r="P212" s="953"/>
      <c r="Q212" s="953"/>
      <c r="R212" s="953"/>
      <c r="S212" s="954"/>
      <c r="T212" s="953"/>
      <c r="U212" s="953"/>
    </row>
    <row r="213" spans="7:21">
      <c r="G213" s="953"/>
      <c r="H213" s="953"/>
      <c r="I213" s="953"/>
      <c r="J213" s="953"/>
      <c r="L213" s="953"/>
      <c r="M213" s="953"/>
      <c r="N213" s="953"/>
      <c r="O213" s="953"/>
      <c r="P213" s="953"/>
      <c r="Q213" s="953"/>
      <c r="R213" s="953"/>
      <c r="S213" s="954"/>
      <c r="T213" s="953"/>
      <c r="U213" s="953"/>
    </row>
    <row r="214" spans="7:21">
      <c r="G214" s="953"/>
      <c r="H214" s="953"/>
      <c r="I214" s="953"/>
      <c r="J214" s="953"/>
      <c r="L214" s="953"/>
      <c r="M214" s="953"/>
      <c r="N214" s="953"/>
      <c r="O214" s="953"/>
      <c r="P214" s="953"/>
      <c r="Q214" s="953"/>
      <c r="R214" s="953"/>
      <c r="S214" s="954"/>
      <c r="T214" s="953"/>
      <c r="U214" s="953"/>
    </row>
    <row r="215" spans="7:21">
      <c r="G215" s="953"/>
      <c r="H215" s="953"/>
      <c r="I215" s="953"/>
      <c r="J215" s="953"/>
      <c r="L215" s="953"/>
      <c r="M215" s="953"/>
      <c r="N215" s="953"/>
      <c r="O215" s="953"/>
      <c r="P215" s="953"/>
      <c r="Q215" s="953"/>
      <c r="R215" s="953"/>
      <c r="S215" s="954"/>
      <c r="T215" s="953"/>
      <c r="U215" s="953"/>
    </row>
    <row r="216" spans="7:21">
      <c r="G216" s="953"/>
      <c r="H216" s="953"/>
      <c r="I216" s="953"/>
      <c r="J216" s="953"/>
      <c r="L216" s="953"/>
      <c r="M216" s="953"/>
      <c r="N216" s="953"/>
      <c r="O216" s="953"/>
      <c r="P216" s="953"/>
      <c r="Q216" s="953"/>
      <c r="R216" s="953"/>
      <c r="S216" s="954"/>
      <c r="T216" s="953"/>
      <c r="U216" s="953"/>
    </row>
    <row r="217" spans="7:21">
      <c r="G217" s="953"/>
      <c r="H217" s="953"/>
      <c r="I217" s="953"/>
      <c r="J217" s="953"/>
      <c r="L217" s="953"/>
      <c r="M217" s="953"/>
      <c r="N217" s="953"/>
      <c r="O217" s="953"/>
      <c r="P217" s="953"/>
      <c r="Q217" s="953"/>
      <c r="R217" s="953"/>
      <c r="S217" s="954"/>
      <c r="T217" s="953"/>
      <c r="U217" s="953"/>
    </row>
    <row r="218" spans="7:21">
      <c r="G218" s="953"/>
      <c r="H218" s="953"/>
      <c r="I218" s="953"/>
      <c r="J218" s="953"/>
      <c r="L218" s="953"/>
      <c r="M218" s="953"/>
      <c r="N218" s="953"/>
      <c r="O218" s="953"/>
      <c r="P218" s="953"/>
      <c r="Q218" s="953"/>
      <c r="R218" s="953"/>
      <c r="S218" s="954"/>
      <c r="T218" s="953"/>
      <c r="U218" s="953"/>
    </row>
    <row r="219" spans="7:21">
      <c r="G219" s="953"/>
      <c r="H219" s="953"/>
      <c r="I219" s="953"/>
      <c r="J219" s="953"/>
      <c r="L219" s="953"/>
      <c r="M219" s="953"/>
      <c r="N219" s="953"/>
      <c r="O219" s="953"/>
      <c r="P219" s="953"/>
      <c r="Q219" s="953"/>
      <c r="R219" s="953"/>
      <c r="S219" s="954"/>
      <c r="T219" s="953"/>
      <c r="U219" s="953"/>
    </row>
    <row r="220" spans="7:21">
      <c r="G220" s="953"/>
      <c r="H220" s="953"/>
      <c r="I220" s="953"/>
      <c r="J220" s="953"/>
      <c r="L220" s="953"/>
      <c r="M220" s="953"/>
      <c r="N220" s="953"/>
      <c r="O220" s="953"/>
      <c r="P220" s="953"/>
      <c r="Q220" s="953"/>
      <c r="R220" s="953"/>
      <c r="S220" s="954"/>
      <c r="T220" s="953"/>
      <c r="U220" s="953"/>
    </row>
    <row r="221" spans="7:21">
      <c r="G221" s="953"/>
      <c r="H221" s="953"/>
      <c r="I221" s="953"/>
      <c r="J221" s="953"/>
      <c r="L221" s="953"/>
      <c r="M221" s="953"/>
      <c r="N221" s="953"/>
      <c r="O221" s="953"/>
      <c r="P221" s="953"/>
      <c r="Q221" s="953"/>
      <c r="R221" s="953"/>
      <c r="S221" s="954"/>
      <c r="T221" s="953"/>
      <c r="U221" s="953"/>
    </row>
    <row r="222" spans="7:21">
      <c r="G222" s="953"/>
      <c r="H222" s="953"/>
      <c r="I222" s="953"/>
      <c r="J222" s="953"/>
      <c r="L222" s="953"/>
      <c r="M222" s="953"/>
      <c r="N222" s="953"/>
      <c r="O222" s="953"/>
      <c r="P222" s="953"/>
      <c r="Q222" s="953"/>
      <c r="R222" s="953"/>
      <c r="S222" s="954"/>
      <c r="T222" s="953"/>
      <c r="U222" s="953"/>
    </row>
    <row r="223" spans="7:21">
      <c r="G223" s="953"/>
      <c r="H223" s="953"/>
      <c r="I223" s="953"/>
      <c r="J223" s="953"/>
      <c r="L223" s="953"/>
      <c r="M223" s="953"/>
      <c r="N223" s="953"/>
      <c r="O223" s="953"/>
      <c r="P223" s="953"/>
      <c r="Q223" s="953"/>
      <c r="R223" s="953"/>
      <c r="S223" s="954"/>
      <c r="T223" s="953"/>
      <c r="U223" s="953"/>
    </row>
    <row r="224" spans="7:21">
      <c r="G224" s="953"/>
      <c r="H224" s="953"/>
      <c r="I224" s="953"/>
      <c r="J224" s="953"/>
      <c r="L224" s="953"/>
      <c r="M224" s="953"/>
      <c r="N224" s="953"/>
      <c r="O224" s="953"/>
      <c r="P224" s="953"/>
      <c r="Q224" s="953"/>
      <c r="R224" s="953"/>
      <c r="S224" s="954"/>
      <c r="T224" s="953"/>
      <c r="U224" s="953"/>
    </row>
    <row r="225" spans="7:21">
      <c r="G225" s="953"/>
      <c r="H225" s="953"/>
      <c r="I225" s="953"/>
      <c r="J225" s="953"/>
      <c r="L225" s="953"/>
      <c r="M225" s="953"/>
      <c r="N225" s="953"/>
      <c r="O225" s="953"/>
      <c r="P225" s="953"/>
      <c r="Q225" s="953"/>
      <c r="R225" s="953"/>
      <c r="S225" s="954"/>
      <c r="T225" s="953"/>
      <c r="U225" s="953"/>
    </row>
    <row r="226" spans="7:21">
      <c r="G226" s="953"/>
      <c r="H226" s="953"/>
      <c r="I226" s="953"/>
      <c r="J226" s="953"/>
      <c r="L226" s="953"/>
      <c r="M226" s="953"/>
      <c r="N226" s="953"/>
      <c r="O226" s="953"/>
      <c r="P226" s="953"/>
      <c r="Q226" s="953"/>
      <c r="R226" s="953"/>
      <c r="S226" s="954"/>
      <c r="T226" s="953"/>
      <c r="U226" s="953"/>
    </row>
    <row r="227" spans="7:21">
      <c r="G227" s="953"/>
      <c r="H227" s="953"/>
      <c r="I227" s="953"/>
      <c r="J227" s="953"/>
      <c r="L227" s="953"/>
      <c r="M227" s="953"/>
      <c r="N227" s="953"/>
      <c r="O227" s="953"/>
      <c r="P227" s="953"/>
      <c r="Q227" s="953"/>
      <c r="R227" s="953"/>
      <c r="S227" s="954"/>
      <c r="T227" s="953"/>
      <c r="U227" s="953"/>
    </row>
    <row r="228" spans="7:21">
      <c r="G228" s="953"/>
      <c r="H228" s="953"/>
      <c r="I228" s="953"/>
      <c r="J228" s="953"/>
      <c r="L228" s="953"/>
      <c r="M228" s="953"/>
      <c r="N228" s="953"/>
      <c r="O228" s="953"/>
      <c r="P228" s="953"/>
      <c r="Q228" s="953"/>
      <c r="R228" s="953"/>
      <c r="S228" s="954"/>
      <c r="T228" s="953"/>
      <c r="U228" s="953"/>
    </row>
    <row r="229" spans="7:21">
      <c r="G229" s="953"/>
      <c r="H229" s="953"/>
      <c r="I229" s="953"/>
      <c r="J229" s="953"/>
      <c r="L229" s="953"/>
      <c r="M229" s="953"/>
      <c r="N229" s="953"/>
      <c r="O229" s="953"/>
      <c r="P229" s="953"/>
      <c r="Q229" s="953"/>
      <c r="R229" s="953"/>
      <c r="S229" s="954"/>
      <c r="T229" s="953"/>
      <c r="U229" s="953"/>
    </row>
    <row r="230" spans="7:21">
      <c r="G230" s="953"/>
      <c r="H230" s="953"/>
      <c r="I230" s="953"/>
      <c r="J230" s="953"/>
      <c r="L230" s="953"/>
      <c r="M230" s="953"/>
      <c r="N230" s="953"/>
      <c r="O230" s="953"/>
      <c r="P230" s="953"/>
      <c r="Q230" s="953"/>
      <c r="R230" s="953"/>
      <c r="S230" s="954"/>
      <c r="T230" s="953"/>
      <c r="U230" s="953"/>
    </row>
    <row r="231" spans="7:21">
      <c r="G231" s="953"/>
      <c r="H231" s="953"/>
      <c r="I231" s="953"/>
      <c r="J231" s="953"/>
      <c r="L231" s="953"/>
      <c r="M231" s="953"/>
      <c r="N231" s="953"/>
      <c r="O231" s="953"/>
      <c r="P231" s="953"/>
      <c r="Q231" s="953"/>
      <c r="R231" s="953"/>
      <c r="S231" s="954"/>
      <c r="T231" s="953"/>
      <c r="U231" s="953"/>
    </row>
    <row r="232" spans="7:21">
      <c r="G232" s="953"/>
      <c r="H232" s="953"/>
      <c r="I232" s="953"/>
      <c r="J232" s="953"/>
      <c r="L232" s="953"/>
      <c r="M232" s="953"/>
      <c r="N232" s="953"/>
      <c r="O232" s="953"/>
      <c r="P232" s="953"/>
      <c r="Q232" s="953"/>
      <c r="R232" s="953"/>
      <c r="S232" s="954"/>
      <c r="T232" s="953"/>
      <c r="U232" s="953"/>
    </row>
    <row r="233" spans="7:21">
      <c r="G233" s="953"/>
      <c r="H233" s="953"/>
      <c r="I233" s="953"/>
      <c r="J233" s="953"/>
      <c r="L233" s="953"/>
      <c r="M233" s="953"/>
      <c r="N233" s="953"/>
      <c r="O233" s="953"/>
      <c r="P233" s="953"/>
      <c r="Q233" s="953"/>
      <c r="R233" s="953"/>
      <c r="S233" s="954"/>
      <c r="T233" s="953"/>
      <c r="U233" s="953"/>
    </row>
    <row r="234" spans="7:21">
      <c r="G234" s="953"/>
      <c r="H234" s="953"/>
      <c r="I234" s="953"/>
      <c r="J234" s="953"/>
      <c r="L234" s="953"/>
      <c r="M234" s="953"/>
      <c r="N234" s="953"/>
      <c r="O234" s="953"/>
      <c r="P234" s="953"/>
      <c r="Q234" s="953"/>
      <c r="R234" s="953"/>
      <c r="S234" s="954"/>
      <c r="T234" s="953"/>
      <c r="U234" s="953"/>
    </row>
    <row r="235" spans="7:21">
      <c r="G235" s="953"/>
      <c r="H235" s="953"/>
      <c r="I235" s="953"/>
      <c r="J235" s="953"/>
      <c r="L235" s="953"/>
      <c r="M235" s="953"/>
      <c r="N235" s="953"/>
      <c r="O235" s="953"/>
      <c r="P235" s="953"/>
      <c r="Q235" s="953"/>
      <c r="R235" s="953"/>
      <c r="S235" s="954"/>
      <c r="T235" s="953"/>
      <c r="U235" s="953"/>
    </row>
    <row r="236" spans="7:21">
      <c r="G236" s="953"/>
      <c r="H236" s="953"/>
      <c r="I236" s="953"/>
      <c r="J236" s="953"/>
      <c r="L236" s="953"/>
      <c r="M236" s="953"/>
      <c r="N236" s="953"/>
      <c r="O236" s="953"/>
      <c r="P236" s="953"/>
      <c r="Q236" s="953"/>
      <c r="R236" s="953"/>
      <c r="S236" s="954"/>
      <c r="T236" s="953"/>
      <c r="U236" s="953"/>
    </row>
    <row r="237" spans="7:21">
      <c r="G237" s="953"/>
      <c r="H237" s="953"/>
      <c r="I237" s="953"/>
      <c r="J237" s="953"/>
      <c r="L237" s="953"/>
      <c r="M237" s="953"/>
      <c r="N237" s="953"/>
      <c r="O237" s="953"/>
      <c r="P237" s="953"/>
      <c r="Q237" s="953"/>
      <c r="R237" s="953"/>
      <c r="S237" s="954"/>
      <c r="T237" s="953"/>
      <c r="U237" s="953"/>
    </row>
    <row r="238" spans="7:21">
      <c r="G238" s="953"/>
      <c r="H238" s="953"/>
      <c r="I238" s="953"/>
      <c r="J238" s="953"/>
      <c r="L238" s="953"/>
      <c r="M238" s="953"/>
      <c r="N238" s="953"/>
      <c r="O238" s="953"/>
      <c r="P238" s="953"/>
      <c r="Q238" s="953"/>
      <c r="R238" s="953"/>
      <c r="S238" s="954"/>
      <c r="T238" s="953"/>
      <c r="U238" s="953"/>
    </row>
    <row r="239" spans="7:21">
      <c r="G239" s="953"/>
      <c r="H239" s="953"/>
      <c r="I239" s="953"/>
      <c r="J239" s="953"/>
      <c r="L239" s="953"/>
      <c r="M239" s="953"/>
      <c r="N239" s="953"/>
      <c r="O239" s="953"/>
      <c r="P239" s="953"/>
      <c r="Q239" s="953"/>
      <c r="R239" s="953"/>
      <c r="S239" s="954"/>
      <c r="T239" s="953"/>
      <c r="U239" s="953"/>
    </row>
    <row r="240" spans="7:21">
      <c r="G240" s="953"/>
      <c r="H240" s="953"/>
      <c r="I240" s="953"/>
      <c r="J240" s="953"/>
      <c r="L240" s="953"/>
      <c r="M240" s="953"/>
      <c r="N240" s="953"/>
      <c r="O240" s="953"/>
      <c r="P240" s="953"/>
      <c r="Q240" s="953"/>
      <c r="R240" s="953"/>
      <c r="S240" s="954"/>
      <c r="T240" s="953"/>
      <c r="U240" s="953"/>
    </row>
    <row r="241" spans="7:21">
      <c r="G241" s="953"/>
      <c r="H241" s="953"/>
      <c r="I241" s="953"/>
      <c r="J241" s="953"/>
      <c r="L241" s="953"/>
      <c r="M241" s="953"/>
      <c r="N241" s="953"/>
      <c r="O241" s="953"/>
      <c r="P241" s="953"/>
      <c r="Q241" s="953"/>
      <c r="R241" s="953"/>
      <c r="S241" s="954"/>
      <c r="T241" s="953"/>
      <c r="U241" s="953"/>
    </row>
    <row r="242" spans="7:21">
      <c r="G242" s="953"/>
      <c r="H242" s="953"/>
      <c r="I242" s="953"/>
      <c r="J242" s="953"/>
      <c r="L242" s="953"/>
      <c r="M242" s="953"/>
      <c r="N242" s="953"/>
      <c r="O242" s="953"/>
      <c r="P242" s="953"/>
      <c r="Q242" s="953"/>
      <c r="R242" s="953"/>
      <c r="S242" s="954"/>
      <c r="T242" s="953"/>
      <c r="U242" s="953"/>
    </row>
    <row r="243" spans="7:21">
      <c r="G243" s="953"/>
      <c r="H243" s="953"/>
      <c r="I243" s="953"/>
      <c r="J243" s="953"/>
      <c r="L243" s="953"/>
      <c r="M243" s="953"/>
      <c r="N243" s="953"/>
      <c r="O243" s="953"/>
      <c r="P243" s="953"/>
      <c r="Q243" s="953"/>
      <c r="R243" s="953"/>
      <c r="S243" s="954"/>
      <c r="T243" s="953"/>
      <c r="U243" s="953"/>
    </row>
    <row r="244" spans="7:21">
      <c r="G244" s="953"/>
      <c r="H244" s="953"/>
      <c r="I244" s="953"/>
      <c r="J244" s="953"/>
      <c r="L244" s="953"/>
      <c r="M244" s="953"/>
      <c r="N244" s="953"/>
      <c r="O244" s="953"/>
      <c r="P244" s="953"/>
      <c r="Q244" s="953"/>
      <c r="R244" s="953"/>
      <c r="S244" s="954"/>
      <c r="T244" s="953"/>
      <c r="U244" s="953"/>
    </row>
    <row r="245" spans="7:21">
      <c r="G245" s="953"/>
      <c r="H245" s="953"/>
      <c r="I245" s="953"/>
      <c r="J245" s="953"/>
      <c r="L245" s="953"/>
      <c r="M245" s="953"/>
      <c r="N245" s="953"/>
      <c r="O245" s="953"/>
      <c r="P245" s="953"/>
      <c r="Q245" s="953"/>
      <c r="R245" s="953"/>
      <c r="S245" s="954"/>
      <c r="T245" s="953"/>
      <c r="U245" s="953"/>
    </row>
    <row r="246" spans="7:21">
      <c r="G246" s="953"/>
      <c r="H246" s="953"/>
      <c r="I246" s="953"/>
      <c r="J246" s="953"/>
      <c r="L246" s="953"/>
      <c r="M246" s="953"/>
      <c r="N246" s="953"/>
      <c r="O246" s="953"/>
      <c r="P246" s="953"/>
      <c r="Q246" s="953"/>
      <c r="R246" s="953"/>
      <c r="S246" s="954"/>
      <c r="T246" s="953"/>
      <c r="U246" s="953"/>
    </row>
    <row r="247" spans="7:21">
      <c r="G247" s="953"/>
      <c r="H247" s="953"/>
      <c r="I247" s="953"/>
      <c r="J247" s="953"/>
      <c r="L247" s="953"/>
      <c r="M247" s="953"/>
      <c r="N247" s="953"/>
      <c r="O247" s="953"/>
      <c r="P247" s="953"/>
      <c r="Q247" s="953"/>
      <c r="R247" s="953"/>
      <c r="S247" s="954"/>
      <c r="T247" s="953"/>
      <c r="U247" s="953"/>
    </row>
    <row r="248" spans="7:21">
      <c r="G248" s="953"/>
      <c r="H248" s="953"/>
      <c r="I248" s="953"/>
      <c r="J248" s="953"/>
      <c r="L248" s="953"/>
      <c r="M248" s="953"/>
      <c r="N248" s="953"/>
      <c r="O248" s="953"/>
      <c r="P248" s="953"/>
      <c r="Q248" s="953"/>
      <c r="R248" s="953"/>
      <c r="S248" s="954"/>
      <c r="T248" s="953"/>
      <c r="U248" s="953"/>
    </row>
    <row r="249" spans="7:21">
      <c r="G249" s="953"/>
      <c r="H249" s="953"/>
      <c r="I249" s="953"/>
      <c r="J249" s="953"/>
      <c r="L249" s="953"/>
      <c r="M249" s="953"/>
      <c r="N249" s="953"/>
      <c r="O249" s="953"/>
      <c r="P249" s="953"/>
      <c r="Q249" s="953"/>
      <c r="R249" s="953"/>
      <c r="S249" s="954"/>
      <c r="T249" s="953"/>
      <c r="U249" s="953"/>
    </row>
    <row r="250" spans="7:21">
      <c r="G250" s="953"/>
      <c r="H250" s="953"/>
      <c r="I250" s="953"/>
      <c r="J250" s="953"/>
      <c r="L250" s="953"/>
      <c r="M250" s="953"/>
      <c r="N250" s="953"/>
      <c r="O250" s="953"/>
      <c r="P250" s="953"/>
      <c r="Q250" s="953"/>
      <c r="R250" s="953"/>
      <c r="S250" s="954"/>
      <c r="T250" s="953"/>
      <c r="U250" s="953"/>
    </row>
    <row r="251" spans="7:21">
      <c r="G251" s="953"/>
      <c r="H251" s="953"/>
      <c r="I251" s="953"/>
      <c r="J251" s="953"/>
      <c r="L251" s="953"/>
      <c r="M251" s="953"/>
      <c r="N251" s="953"/>
      <c r="O251" s="953"/>
      <c r="P251" s="953"/>
      <c r="Q251" s="953"/>
      <c r="R251" s="953"/>
      <c r="S251" s="954"/>
      <c r="T251" s="953"/>
      <c r="U251" s="953"/>
    </row>
    <row r="252" spans="7:21">
      <c r="G252" s="953"/>
      <c r="H252" s="953"/>
      <c r="I252" s="953"/>
      <c r="J252" s="953"/>
      <c r="L252" s="953"/>
      <c r="M252" s="953"/>
      <c r="N252" s="953"/>
      <c r="O252" s="953"/>
      <c r="P252" s="953"/>
      <c r="Q252" s="953"/>
      <c r="R252" s="953"/>
      <c r="S252" s="954"/>
      <c r="T252" s="953"/>
      <c r="U252" s="953"/>
    </row>
    <row r="253" spans="7:21">
      <c r="G253" s="953"/>
      <c r="H253" s="953"/>
      <c r="I253" s="953"/>
      <c r="J253" s="953"/>
      <c r="L253" s="953"/>
      <c r="M253" s="953"/>
      <c r="N253" s="953"/>
      <c r="O253" s="953"/>
      <c r="P253" s="953"/>
      <c r="Q253" s="953"/>
      <c r="R253" s="953"/>
      <c r="S253" s="954"/>
      <c r="T253" s="953"/>
      <c r="U253" s="953"/>
    </row>
    <row r="254" spans="7:21">
      <c r="G254" s="953"/>
      <c r="H254" s="953"/>
      <c r="I254" s="953"/>
      <c r="J254" s="953"/>
      <c r="L254" s="953"/>
      <c r="M254" s="953"/>
      <c r="N254" s="953"/>
      <c r="O254" s="953"/>
      <c r="P254" s="953"/>
      <c r="Q254" s="953"/>
      <c r="R254" s="953"/>
      <c r="S254" s="954"/>
      <c r="T254" s="953"/>
      <c r="U254" s="953"/>
    </row>
    <row r="255" spans="7:21">
      <c r="G255" s="953"/>
      <c r="H255" s="953"/>
      <c r="I255" s="953"/>
      <c r="J255" s="953"/>
      <c r="L255" s="953"/>
      <c r="M255" s="953"/>
      <c r="N255" s="953"/>
      <c r="O255" s="953"/>
      <c r="P255" s="953"/>
      <c r="Q255" s="953"/>
      <c r="R255" s="953"/>
      <c r="S255" s="954"/>
      <c r="T255" s="953"/>
      <c r="U255" s="953"/>
    </row>
    <row r="256" spans="7:21">
      <c r="G256" s="953"/>
      <c r="H256" s="953"/>
      <c r="I256" s="953"/>
      <c r="J256" s="953"/>
      <c r="L256" s="953"/>
      <c r="M256" s="953"/>
      <c r="N256" s="953"/>
      <c r="O256" s="953"/>
      <c r="P256" s="953"/>
      <c r="Q256" s="953"/>
      <c r="R256" s="953"/>
      <c r="S256" s="954"/>
      <c r="T256" s="953"/>
      <c r="U256" s="953"/>
    </row>
    <row r="257" spans="7:21">
      <c r="G257" s="953"/>
      <c r="H257" s="953"/>
      <c r="I257" s="953"/>
      <c r="J257" s="953"/>
      <c r="L257" s="953"/>
      <c r="M257" s="953"/>
      <c r="N257" s="953"/>
      <c r="O257" s="953"/>
      <c r="P257" s="953"/>
      <c r="Q257" s="953"/>
      <c r="R257" s="953"/>
      <c r="S257" s="954"/>
      <c r="T257" s="953"/>
      <c r="U257" s="953"/>
    </row>
    <row r="258" spans="7:21">
      <c r="G258" s="953"/>
      <c r="H258" s="953"/>
      <c r="I258" s="953"/>
      <c r="J258" s="953"/>
      <c r="L258" s="953"/>
      <c r="M258" s="953"/>
      <c r="N258" s="953"/>
      <c r="O258" s="953"/>
      <c r="P258" s="953"/>
      <c r="Q258" s="953"/>
      <c r="R258" s="953"/>
      <c r="S258" s="954"/>
      <c r="T258" s="953"/>
      <c r="U258" s="953"/>
    </row>
    <row r="259" spans="7:21">
      <c r="G259" s="953"/>
      <c r="H259" s="953"/>
      <c r="I259" s="953"/>
      <c r="J259" s="953"/>
      <c r="L259" s="953"/>
      <c r="M259" s="953"/>
      <c r="N259" s="953"/>
      <c r="O259" s="953"/>
      <c r="P259" s="953"/>
      <c r="Q259" s="953"/>
      <c r="R259" s="953"/>
      <c r="S259" s="954"/>
      <c r="T259" s="953"/>
      <c r="U259" s="953"/>
    </row>
    <row r="260" spans="7:21">
      <c r="G260" s="953"/>
      <c r="H260" s="953"/>
      <c r="I260" s="953"/>
      <c r="J260" s="953"/>
      <c r="L260" s="953"/>
      <c r="M260" s="953"/>
      <c r="N260" s="953"/>
      <c r="O260" s="953"/>
      <c r="P260" s="953"/>
      <c r="Q260" s="953"/>
      <c r="R260" s="953"/>
      <c r="S260" s="954"/>
      <c r="T260" s="953"/>
      <c r="U260" s="953"/>
    </row>
    <row r="261" spans="7:21">
      <c r="G261" s="953"/>
      <c r="H261" s="953"/>
      <c r="I261" s="953"/>
      <c r="J261" s="953"/>
      <c r="L261" s="953"/>
      <c r="M261" s="953"/>
      <c r="N261" s="953"/>
      <c r="O261" s="953"/>
      <c r="P261" s="953"/>
      <c r="Q261" s="953"/>
      <c r="R261" s="953"/>
      <c r="S261" s="954"/>
      <c r="T261" s="953"/>
      <c r="U261" s="953"/>
    </row>
    <row r="262" spans="7:21">
      <c r="G262" s="953"/>
      <c r="H262" s="953"/>
      <c r="I262" s="953"/>
      <c r="J262" s="953"/>
      <c r="L262" s="953"/>
      <c r="M262" s="953"/>
      <c r="N262" s="953"/>
      <c r="O262" s="953"/>
      <c r="P262" s="953"/>
      <c r="Q262" s="953"/>
      <c r="R262" s="953"/>
      <c r="S262" s="954"/>
      <c r="T262" s="953"/>
      <c r="U262" s="953"/>
    </row>
    <row r="263" spans="7:21">
      <c r="G263" s="953"/>
      <c r="H263" s="953"/>
      <c r="I263" s="953"/>
      <c r="J263" s="953"/>
      <c r="L263" s="953"/>
      <c r="M263" s="953"/>
      <c r="N263" s="953"/>
      <c r="O263" s="953"/>
      <c r="P263" s="953"/>
      <c r="Q263" s="953"/>
      <c r="R263" s="953"/>
      <c r="S263" s="954"/>
      <c r="T263" s="953"/>
      <c r="U263" s="953"/>
    </row>
    <row r="264" spans="7:21">
      <c r="G264" s="953"/>
      <c r="H264" s="953"/>
      <c r="I264" s="953"/>
      <c r="J264" s="953"/>
      <c r="L264" s="953"/>
      <c r="M264" s="953"/>
      <c r="N264" s="953"/>
      <c r="O264" s="953"/>
      <c r="P264" s="953"/>
      <c r="Q264" s="953"/>
      <c r="R264" s="953"/>
      <c r="S264" s="954"/>
      <c r="T264" s="953"/>
      <c r="U264" s="953"/>
    </row>
    <row r="265" spans="7:21">
      <c r="G265" s="953"/>
      <c r="H265" s="953"/>
      <c r="I265" s="953"/>
      <c r="J265" s="953"/>
      <c r="L265" s="953"/>
      <c r="M265" s="953"/>
      <c r="N265" s="953"/>
      <c r="O265" s="953"/>
      <c r="P265" s="953"/>
      <c r="Q265" s="953"/>
      <c r="R265" s="953"/>
      <c r="S265" s="954"/>
      <c r="T265" s="953"/>
      <c r="U265" s="953"/>
    </row>
    <row r="266" spans="7:21">
      <c r="G266" s="953"/>
      <c r="H266" s="953"/>
      <c r="I266" s="953"/>
      <c r="J266" s="953"/>
      <c r="L266" s="953"/>
      <c r="M266" s="953"/>
      <c r="N266" s="953"/>
      <c r="O266" s="953"/>
      <c r="P266" s="953"/>
      <c r="Q266" s="953"/>
      <c r="R266" s="953"/>
      <c r="S266" s="954"/>
      <c r="T266" s="953"/>
      <c r="U266" s="953"/>
    </row>
    <row r="267" spans="7:21">
      <c r="G267" s="953"/>
      <c r="H267" s="953"/>
      <c r="I267" s="953"/>
      <c r="J267" s="953"/>
      <c r="L267" s="953"/>
      <c r="M267" s="953"/>
      <c r="N267" s="953"/>
      <c r="O267" s="953"/>
      <c r="P267" s="953"/>
      <c r="Q267" s="953"/>
      <c r="R267" s="953"/>
      <c r="S267" s="954"/>
      <c r="T267" s="953"/>
      <c r="U267" s="953"/>
    </row>
    <row r="268" spans="7:21">
      <c r="G268" s="953"/>
      <c r="H268" s="953"/>
      <c r="I268" s="953"/>
      <c r="J268" s="953"/>
      <c r="L268" s="953"/>
      <c r="M268" s="953"/>
      <c r="N268" s="953"/>
      <c r="O268" s="953"/>
      <c r="P268" s="953"/>
      <c r="Q268" s="953"/>
      <c r="R268" s="953"/>
      <c r="S268" s="954"/>
      <c r="T268" s="953"/>
      <c r="U268" s="953"/>
    </row>
    <row r="269" spans="7:21">
      <c r="G269" s="953"/>
      <c r="H269" s="953"/>
      <c r="I269" s="953"/>
      <c r="J269" s="953"/>
      <c r="L269" s="953"/>
      <c r="M269" s="953"/>
      <c r="N269" s="953"/>
      <c r="O269" s="953"/>
      <c r="P269" s="953"/>
      <c r="Q269" s="953"/>
      <c r="R269" s="953"/>
      <c r="S269" s="954"/>
      <c r="T269" s="953"/>
      <c r="U269" s="953"/>
    </row>
    <row r="270" spans="7:21">
      <c r="G270" s="953"/>
      <c r="H270" s="953"/>
      <c r="I270" s="953"/>
      <c r="J270" s="953"/>
      <c r="L270" s="953"/>
      <c r="M270" s="953"/>
      <c r="N270" s="953"/>
      <c r="O270" s="953"/>
      <c r="P270" s="953"/>
      <c r="Q270" s="953"/>
      <c r="R270" s="953"/>
      <c r="S270" s="954"/>
      <c r="T270" s="953"/>
      <c r="U270" s="953"/>
    </row>
    <row r="271" spans="7:21">
      <c r="G271" s="953"/>
      <c r="H271" s="953"/>
      <c r="I271" s="953"/>
      <c r="J271" s="953"/>
      <c r="L271" s="953"/>
      <c r="M271" s="953"/>
      <c r="N271" s="953"/>
      <c r="O271" s="953"/>
      <c r="P271" s="953"/>
      <c r="Q271" s="953"/>
      <c r="R271" s="953"/>
      <c r="S271" s="954"/>
      <c r="T271" s="953"/>
      <c r="U271" s="953"/>
    </row>
    <row r="272" spans="7:21">
      <c r="G272" s="953"/>
      <c r="H272" s="953"/>
      <c r="I272" s="953"/>
      <c r="J272" s="953"/>
      <c r="L272" s="953"/>
      <c r="M272" s="953"/>
      <c r="N272" s="953"/>
      <c r="O272" s="953"/>
      <c r="P272" s="953"/>
      <c r="Q272" s="953"/>
      <c r="R272" s="953"/>
      <c r="S272" s="954"/>
      <c r="T272" s="953"/>
      <c r="U272" s="953"/>
    </row>
    <row r="273" spans="7:21">
      <c r="G273" s="953"/>
      <c r="H273" s="953"/>
      <c r="I273" s="953"/>
      <c r="J273" s="953"/>
      <c r="L273" s="953"/>
      <c r="M273" s="953"/>
      <c r="N273" s="953"/>
      <c r="O273" s="953"/>
      <c r="P273" s="953"/>
      <c r="Q273" s="953"/>
      <c r="R273" s="953"/>
      <c r="S273" s="954"/>
      <c r="T273" s="953"/>
      <c r="U273" s="953"/>
    </row>
    <row r="274" spans="7:21">
      <c r="G274" s="953"/>
      <c r="H274" s="953"/>
      <c r="I274" s="953"/>
      <c r="J274" s="953"/>
      <c r="L274" s="953"/>
      <c r="M274" s="953"/>
      <c r="N274" s="953"/>
      <c r="O274" s="953"/>
      <c r="P274" s="953"/>
      <c r="Q274" s="953"/>
      <c r="R274" s="953"/>
      <c r="S274" s="954"/>
      <c r="T274" s="953"/>
      <c r="U274" s="953"/>
    </row>
    <row r="275" spans="7:21">
      <c r="G275" s="953"/>
      <c r="H275" s="953"/>
      <c r="I275" s="953"/>
      <c r="J275" s="953"/>
      <c r="L275" s="953"/>
      <c r="M275" s="953"/>
      <c r="N275" s="953"/>
      <c r="O275" s="953"/>
      <c r="P275" s="953"/>
      <c r="Q275" s="953"/>
      <c r="R275" s="953"/>
      <c r="S275" s="954"/>
      <c r="T275" s="953"/>
      <c r="U275" s="953"/>
    </row>
    <row r="276" spans="7:21">
      <c r="G276" s="953"/>
      <c r="H276" s="953"/>
      <c r="I276" s="953"/>
      <c r="J276" s="953"/>
      <c r="L276" s="953"/>
      <c r="M276" s="953"/>
      <c r="N276" s="953"/>
      <c r="O276" s="953"/>
      <c r="P276" s="953"/>
      <c r="Q276" s="953"/>
      <c r="R276" s="953"/>
      <c r="S276" s="954"/>
      <c r="T276" s="953"/>
      <c r="U276" s="953"/>
    </row>
    <row r="277" spans="7:21">
      <c r="G277" s="953"/>
      <c r="H277" s="953"/>
      <c r="I277" s="953"/>
      <c r="J277" s="953"/>
      <c r="L277" s="953"/>
      <c r="M277" s="953"/>
      <c r="N277" s="953"/>
      <c r="O277" s="953"/>
      <c r="P277" s="953"/>
      <c r="Q277" s="953"/>
      <c r="R277" s="953"/>
      <c r="S277" s="954"/>
      <c r="T277" s="953"/>
      <c r="U277" s="953"/>
    </row>
    <row r="278" spans="7:21">
      <c r="G278" s="953"/>
      <c r="H278" s="953"/>
      <c r="I278" s="953"/>
      <c r="J278" s="953"/>
      <c r="L278" s="953"/>
      <c r="M278" s="953"/>
      <c r="N278" s="953"/>
      <c r="O278" s="953"/>
      <c r="P278" s="953"/>
      <c r="Q278" s="953"/>
      <c r="R278" s="953"/>
      <c r="S278" s="954"/>
      <c r="T278" s="953"/>
      <c r="U278" s="953"/>
    </row>
    <row r="279" spans="7:21">
      <c r="G279" s="953"/>
      <c r="H279" s="953"/>
      <c r="I279" s="953"/>
      <c r="J279" s="953"/>
      <c r="L279" s="953"/>
      <c r="M279" s="953"/>
      <c r="N279" s="953"/>
      <c r="O279" s="953"/>
      <c r="P279" s="953"/>
      <c r="Q279" s="953"/>
      <c r="R279" s="953"/>
      <c r="S279" s="954"/>
      <c r="T279" s="953"/>
      <c r="U279" s="953"/>
    </row>
    <row r="280" spans="7:21">
      <c r="G280" s="953"/>
      <c r="H280" s="953"/>
      <c r="I280" s="953"/>
      <c r="J280" s="953"/>
      <c r="L280" s="953"/>
      <c r="M280" s="953"/>
      <c r="N280" s="953"/>
      <c r="O280" s="953"/>
      <c r="P280" s="953"/>
      <c r="Q280" s="953"/>
      <c r="R280" s="953"/>
      <c r="S280" s="954"/>
      <c r="T280" s="953"/>
      <c r="U280" s="953"/>
    </row>
    <row r="281" spans="7:21">
      <c r="G281" s="953"/>
      <c r="H281" s="953"/>
      <c r="I281" s="953"/>
      <c r="J281" s="953"/>
      <c r="L281" s="953"/>
      <c r="M281" s="953"/>
      <c r="N281" s="953"/>
      <c r="O281" s="953"/>
      <c r="P281" s="953"/>
      <c r="Q281" s="953"/>
      <c r="R281" s="953"/>
      <c r="S281" s="954"/>
      <c r="T281" s="953"/>
      <c r="U281" s="953"/>
    </row>
    <row r="282" spans="7:21">
      <c r="G282" s="953"/>
      <c r="H282" s="953"/>
      <c r="I282" s="953"/>
      <c r="J282" s="953"/>
      <c r="L282" s="953"/>
      <c r="M282" s="953"/>
      <c r="N282" s="953"/>
      <c r="O282" s="953"/>
      <c r="P282" s="953"/>
      <c r="Q282" s="953"/>
      <c r="R282" s="953"/>
      <c r="S282" s="954"/>
      <c r="T282" s="953"/>
      <c r="U282" s="953"/>
    </row>
    <row r="283" spans="7:21">
      <c r="G283" s="953"/>
      <c r="H283" s="953"/>
      <c r="I283" s="953"/>
      <c r="J283" s="953"/>
      <c r="L283" s="953"/>
      <c r="M283" s="953"/>
      <c r="N283" s="953"/>
      <c r="O283" s="953"/>
      <c r="P283" s="953"/>
      <c r="Q283" s="953"/>
      <c r="R283" s="953"/>
      <c r="S283" s="954"/>
      <c r="T283" s="953"/>
      <c r="U283" s="953"/>
    </row>
    <row r="284" spans="7:21">
      <c r="G284" s="953"/>
      <c r="H284" s="953"/>
      <c r="I284" s="953"/>
      <c r="J284" s="953"/>
      <c r="L284" s="953"/>
      <c r="M284" s="953"/>
      <c r="N284" s="953"/>
      <c r="O284" s="953"/>
      <c r="P284" s="953"/>
      <c r="Q284" s="953"/>
      <c r="R284" s="953"/>
      <c r="S284" s="954"/>
      <c r="T284" s="953"/>
      <c r="U284" s="953"/>
    </row>
    <row r="285" spans="7:21">
      <c r="G285" s="953"/>
      <c r="H285" s="953"/>
      <c r="I285" s="953"/>
      <c r="J285" s="953"/>
      <c r="L285" s="953"/>
      <c r="M285" s="953"/>
      <c r="N285" s="953"/>
      <c r="O285" s="953"/>
      <c r="P285" s="953"/>
      <c r="Q285" s="953"/>
      <c r="R285" s="953"/>
      <c r="S285" s="954"/>
      <c r="T285" s="953"/>
      <c r="U285" s="953"/>
    </row>
    <row r="286" spans="7:21">
      <c r="G286" s="953"/>
      <c r="H286" s="953"/>
      <c r="I286" s="953"/>
      <c r="J286" s="953"/>
      <c r="L286" s="953"/>
      <c r="M286" s="953"/>
      <c r="N286" s="953"/>
      <c r="O286" s="953"/>
      <c r="P286" s="953"/>
      <c r="Q286" s="953"/>
      <c r="R286" s="953"/>
      <c r="S286" s="954"/>
      <c r="T286" s="953"/>
      <c r="U286" s="953"/>
    </row>
    <row r="287" spans="7:21">
      <c r="G287" s="953"/>
      <c r="H287" s="953"/>
      <c r="I287" s="953"/>
      <c r="J287" s="953"/>
      <c r="L287" s="953"/>
      <c r="M287" s="953"/>
      <c r="N287" s="953"/>
      <c r="O287" s="953"/>
      <c r="P287" s="953"/>
      <c r="Q287" s="953"/>
      <c r="R287" s="953"/>
      <c r="S287" s="954"/>
      <c r="T287" s="953"/>
      <c r="U287" s="953"/>
    </row>
    <row r="288" spans="7:21">
      <c r="G288" s="953"/>
      <c r="H288" s="953"/>
      <c r="I288" s="953"/>
      <c r="J288" s="953"/>
      <c r="L288" s="953"/>
      <c r="M288" s="953"/>
      <c r="N288" s="953"/>
      <c r="O288" s="953"/>
      <c r="P288" s="953"/>
      <c r="Q288" s="953"/>
      <c r="R288" s="953"/>
      <c r="S288" s="954"/>
      <c r="T288" s="953"/>
      <c r="U288" s="953"/>
    </row>
    <row r="289" spans="7:21">
      <c r="G289" s="953"/>
      <c r="H289" s="953"/>
      <c r="I289" s="953"/>
      <c r="J289" s="953"/>
      <c r="L289" s="953"/>
      <c r="M289" s="953"/>
      <c r="N289" s="953"/>
      <c r="O289" s="953"/>
      <c r="P289" s="953"/>
      <c r="Q289" s="953"/>
      <c r="R289" s="953"/>
      <c r="S289" s="954"/>
      <c r="T289" s="953"/>
      <c r="U289" s="953"/>
    </row>
    <row r="290" spans="7:21">
      <c r="G290" s="953"/>
      <c r="H290" s="953"/>
      <c r="I290" s="953"/>
      <c r="J290" s="953"/>
      <c r="L290" s="953"/>
      <c r="M290" s="953"/>
      <c r="N290" s="953"/>
      <c r="O290" s="953"/>
      <c r="P290" s="953"/>
      <c r="Q290" s="953"/>
      <c r="R290" s="953"/>
      <c r="S290" s="954"/>
      <c r="T290" s="953"/>
      <c r="U290" s="953"/>
    </row>
    <row r="291" spans="7:21">
      <c r="G291" s="953"/>
      <c r="H291" s="953"/>
      <c r="I291" s="953"/>
      <c r="J291" s="953"/>
      <c r="L291" s="953"/>
      <c r="M291" s="953"/>
      <c r="N291" s="953"/>
      <c r="O291" s="953"/>
      <c r="P291" s="953"/>
      <c r="Q291" s="953"/>
      <c r="R291" s="953"/>
      <c r="S291" s="954"/>
      <c r="T291" s="953"/>
      <c r="U291" s="953"/>
    </row>
    <row r="292" spans="7:21">
      <c r="G292" s="953"/>
      <c r="H292" s="953"/>
      <c r="I292" s="953"/>
      <c r="J292" s="953"/>
      <c r="L292" s="953"/>
      <c r="M292" s="953"/>
      <c r="N292" s="953"/>
      <c r="O292" s="953"/>
      <c r="P292" s="953"/>
      <c r="Q292" s="953"/>
      <c r="R292" s="953"/>
      <c r="S292" s="954"/>
      <c r="T292" s="953"/>
      <c r="U292" s="953"/>
    </row>
    <row r="293" spans="7:21">
      <c r="G293" s="953"/>
      <c r="H293" s="953"/>
      <c r="I293" s="953"/>
      <c r="J293" s="953"/>
      <c r="L293" s="953"/>
      <c r="M293" s="953"/>
      <c r="N293" s="953"/>
      <c r="O293" s="953"/>
      <c r="P293" s="953"/>
      <c r="Q293" s="953"/>
      <c r="R293" s="953"/>
      <c r="S293" s="954"/>
      <c r="T293" s="953"/>
      <c r="U293" s="953"/>
    </row>
    <row r="294" spans="7:21">
      <c r="G294" s="953"/>
      <c r="H294" s="953"/>
      <c r="I294" s="953"/>
      <c r="J294" s="953"/>
      <c r="L294" s="953"/>
      <c r="M294" s="953"/>
      <c r="N294" s="953"/>
      <c r="O294" s="953"/>
      <c r="P294" s="953"/>
      <c r="Q294" s="953"/>
      <c r="R294" s="953"/>
      <c r="S294" s="954"/>
      <c r="T294" s="953"/>
      <c r="U294" s="953"/>
    </row>
    <row r="295" spans="7:21">
      <c r="G295" s="953"/>
      <c r="H295" s="953"/>
      <c r="I295" s="953"/>
      <c r="J295" s="953"/>
      <c r="L295" s="953"/>
      <c r="M295" s="953"/>
      <c r="N295" s="953"/>
      <c r="O295" s="953"/>
      <c r="P295" s="953"/>
      <c r="Q295" s="953"/>
      <c r="R295" s="953"/>
      <c r="S295" s="954"/>
      <c r="T295" s="953"/>
      <c r="U295" s="953"/>
    </row>
    <row r="296" spans="7:21">
      <c r="G296" s="953"/>
      <c r="H296" s="953"/>
      <c r="I296" s="953"/>
      <c r="J296" s="953"/>
      <c r="L296" s="953"/>
      <c r="M296" s="953"/>
      <c r="N296" s="953"/>
      <c r="O296" s="953"/>
      <c r="P296" s="953"/>
      <c r="Q296" s="953"/>
      <c r="R296" s="953"/>
      <c r="S296" s="954"/>
      <c r="T296" s="953"/>
      <c r="U296" s="953"/>
    </row>
    <row r="297" spans="7:21">
      <c r="G297" s="953"/>
      <c r="H297" s="953"/>
      <c r="I297" s="953"/>
      <c r="J297" s="953"/>
      <c r="L297" s="953"/>
      <c r="M297" s="953"/>
      <c r="N297" s="953"/>
      <c r="O297" s="953"/>
      <c r="P297" s="953"/>
      <c r="Q297" s="953"/>
      <c r="R297" s="953"/>
      <c r="S297" s="954"/>
      <c r="T297" s="953"/>
      <c r="U297" s="953"/>
    </row>
    <row r="298" spans="7:21">
      <c r="G298" s="953"/>
      <c r="H298" s="953"/>
      <c r="I298" s="953"/>
      <c r="J298" s="953"/>
      <c r="L298" s="953"/>
      <c r="M298" s="953"/>
      <c r="N298" s="953"/>
      <c r="O298" s="953"/>
      <c r="P298" s="953"/>
      <c r="Q298" s="953"/>
      <c r="R298" s="953"/>
      <c r="S298" s="954"/>
      <c r="T298" s="953"/>
      <c r="U298" s="953"/>
    </row>
    <row r="299" spans="7:21">
      <c r="G299" s="953"/>
      <c r="H299" s="953"/>
      <c r="I299" s="953"/>
      <c r="J299" s="953"/>
      <c r="L299" s="953"/>
      <c r="M299" s="953"/>
      <c r="N299" s="953"/>
      <c r="O299" s="953"/>
      <c r="P299" s="953"/>
      <c r="Q299" s="953"/>
      <c r="R299" s="953"/>
      <c r="S299" s="954"/>
      <c r="T299" s="953"/>
      <c r="U299" s="953"/>
    </row>
    <row r="300" spans="7:21">
      <c r="G300" s="953"/>
      <c r="H300" s="953"/>
      <c r="I300" s="953"/>
      <c r="J300" s="953"/>
      <c r="L300" s="953"/>
      <c r="M300" s="953"/>
      <c r="N300" s="953"/>
      <c r="O300" s="953"/>
      <c r="P300" s="953"/>
      <c r="Q300" s="953"/>
      <c r="R300" s="953"/>
      <c r="S300" s="954"/>
      <c r="T300" s="953"/>
      <c r="U300" s="953"/>
    </row>
    <row r="301" spans="7:21">
      <c r="G301" s="953"/>
      <c r="H301" s="953"/>
      <c r="I301" s="953"/>
      <c r="J301" s="953"/>
      <c r="L301" s="953"/>
      <c r="M301" s="953"/>
      <c r="N301" s="953"/>
      <c r="O301" s="953"/>
      <c r="P301" s="953"/>
      <c r="Q301" s="953"/>
      <c r="R301" s="953"/>
      <c r="S301" s="954"/>
      <c r="T301" s="953"/>
      <c r="U301" s="953"/>
    </row>
    <row r="302" spans="7:21">
      <c r="G302" s="953"/>
      <c r="H302" s="953"/>
      <c r="I302" s="953"/>
      <c r="J302" s="953"/>
      <c r="L302" s="953"/>
      <c r="M302" s="953"/>
      <c r="N302" s="953"/>
      <c r="O302" s="953"/>
      <c r="P302" s="953"/>
      <c r="Q302" s="953"/>
      <c r="R302" s="953"/>
      <c r="S302" s="954"/>
      <c r="T302" s="953"/>
      <c r="U302" s="953"/>
    </row>
    <row r="303" spans="7:21">
      <c r="G303" s="953"/>
      <c r="H303" s="953"/>
      <c r="I303" s="953"/>
      <c r="J303" s="953"/>
      <c r="L303" s="953"/>
      <c r="M303" s="953"/>
      <c r="N303" s="953"/>
      <c r="O303" s="953"/>
      <c r="P303" s="953"/>
      <c r="Q303" s="953"/>
      <c r="R303" s="953"/>
      <c r="S303" s="954"/>
      <c r="T303" s="953"/>
      <c r="U303" s="953"/>
    </row>
    <row r="304" spans="7:21">
      <c r="G304" s="953"/>
      <c r="H304" s="953"/>
      <c r="I304" s="953"/>
      <c r="J304" s="953"/>
      <c r="L304" s="953"/>
      <c r="M304" s="953"/>
      <c r="N304" s="953"/>
      <c r="O304" s="953"/>
      <c r="P304" s="953"/>
      <c r="Q304" s="953"/>
      <c r="R304" s="953"/>
      <c r="S304" s="954"/>
      <c r="T304" s="953"/>
      <c r="U304" s="953"/>
    </row>
    <row r="305" spans="7:21">
      <c r="G305" s="953"/>
      <c r="H305" s="953"/>
      <c r="I305" s="953"/>
      <c r="J305" s="953"/>
      <c r="L305" s="953"/>
      <c r="M305" s="953"/>
      <c r="N305" s="953"/>
      <c r="O305" s="953"/>
      <c r="P305" s="953"/>
      <c r="Q305" s="953"/>
      <c r="R305" s="953"/>
      <c r="S305" s="954"/>
      <c r="T305" s="953"/>
      <c r="U305" s="953"/>
    </row>
    <row r="306" spans="7:21">
      <c r="G306" s="953"/>
      <c r="H306" s="953"/>
      <c r="I306" s="953"/>
      <c r="J306" s="953"/>
      <c r="L306" s="953"/>
      <c r="M306" s="953"/>
      <c r="N306" s="953"/>
      <c r="O306" s="953"/>
      <c r="P306" s="953"/>
      <c r="Q306" s="953"/>
      <c r="R306" s="953"/>
      <c r="S306" s="954"/>
      <c r="T306" s="953"/>
      <c r="U306" s="953"/>
    </row>
    <row r="307" spans="7:21">
      <c r="G307" s="953"/>
      <c r="H307" s="953"/>
      <c r="I307" s="953"/>
      <c r="J307" s="953"/>
      <c r="L307" s="953"/>
      <c r="M307" s="953"/>
      <c r="N307" s="953"/>
      <c r="O307" s="953"/>
      <c r="P307" s="953"/>
      <c r="Q307" s="953"/>
      <c r="R307" s="953"/>
      <c r="S307" s="954"/>
      <c r="T307" s="953"/>
      <c r="U307" s="953"/>
    </row>
    <row r="308" spans="7:21">
      <c r="G308" s="953"/>
      <c r="H308" s="953"/>
      <c r="I308" s="953"/>
      <c r="J308" s="953"/>
      <c r="L308" s="953"/>
      <c r="M308" s="953"/>
      <c r="N308" s="953"/>
      <c r="O308" s="953"/>
      <c r="P308" s="953"/>
      <c r="Q308" s="953"/>
      <c r="R308" s="953"/>
      <c r="S308" s="954"/>
      <c r="T308" s="953"/>
      <c r="U308" s="953"/>
    </row>
    <row r="309" spans="7:21">
      <c r="G309" s="953"/>
      <c r="H309" s="953"/>
      <c r="I309" s="953"/>
      <c r="J309" s="953"/>
      <c r="L309" s="953"/>
      <c r="M309" s="953"/>
      <c r="N309" s="953"/>
      <c r="O309" s="953"/>
      <c r="P309" s="953"/>
      <c r="Q309" s="953"/>
      <c r="R309" s="953"/>
      <c r="S309" s="954"/>
      <c r="T309" s="953"/>
      <c r="U309" s="953"/>
    </row>
    <row r="310" spans="7:21">
      <c r="G310" s="953"/>
      <c r="H310" s="953"/>
      <c r="I310" s="953"/>
      <c r="J310" s="953"/>
      <c r="L310" s="953"/>
      <c r="M310" s="953"/>
      <c r="N310" s="953"/>
      <c r="O310" s="953"/>
      <c r="P310" s="953"/>
      <c r="Q310" s="953"/>
      <c r="R310" s="953"/>
      <c r="S310" s="954"/>
      <c r="T310" s="953"/>
      <c r="U310" s="953"/>
    </row>
    <row r="311" spans="7:21">
      <c r="G311" s="953"/>
      <c r="H311" s="953"/>
      <c r="I311" s="953"/>
      <c r="J311" s="953"/>
      <c r="L311" s="953"/>
      <c r="M311" s="953"/>
      <c r="N311" s="953"/>
      <c r="O311" s="953"/>
      <c r="P311" s="953"/>
      <c r="Q311" s="953"/>
      <c r="R311" s="953"/>
      <c r="S311" s="954"/>
      <c r="T311" s="953"/>
      <c r="U311" s="953"/>
    </row>
    <row r="312" spans="7:21">
      <c r="G312" s="953"/>
      <c r="H312" s="953"/>
      <c r="I312" s="953"/>
      <c r="J312" s="953"/>
      <c r="L312" s="953"/>
      <c r="M312" s="953"/>
      <c r="N312" s="953"/>
      <c r="O312" s="953"/>
      <c r="P312" s="953"/>
      <c r="Q312" s="953"/>
      <c r="R312" s="953"/>
      <c r="S312" s="954"/>
      <c r="T312" s="953"/>
      <c r="U312" s="953"/>
    </row>
    <row r="313" spans="7:21">
      <c r="G313" s="953"/>
      <c r="H313" s="953"/>
      <c r="I313" s="953"/>
      <c r="J313" s="953"/>
      <c r="L313" s="953"/>
      <c r="M313" s="953"/>
      <c r="N313" s="953"/>
      <c r="O313" s="953"/>
      <c r="P313" s="953"/>
      <c r="Q313" s="953"/>
      <c r="R313" s="953"/>
      <c r="S313" s="954"/>
      <c r="T313" s="953"/>
      <c r="U313" s="953"/>
    </row>
    <row r="314" spans="7:21">
      <c r="G314" s="953"/>
      <c r="H314" s="953"/>
      <c r="I314" s="953"/>
      <c r="J314" s="953"/>
      <c r="L314" s="953"/>
      <c r="M314" s="953"/>
      <c r="N314" s="953"/>
      <c r="O314" s="953"/>
      <c r="P314" s="953"/>
      <c r="Q314" s="953"/>
      <c r="R314" s="953"/>
      <c r="S314" s="954"/>
      <c r="T314" s="953"/>
      <c r="U314" s="953"/>
    </row>
    <row r="315" spans="7:21">
      <c r="G315" s="953"/>
      <c r="H315" s="953"/>
      <c r="I315" s="953"/>
      <c r="J315" s="953"/>
      <c r="L315" s="953"/>
      <c r="M315" s="953"/>
      <c r="N315" s="953"/>
      <c r="O315" s="953"/>
      <c r="P315" s="953"/>
      <c r="Q315" s="953"/>
      <c r="R315" s="953"/>
      <c r="S315" s="954"/>
      <c r="T315" s="953"/>
      <c r="U315" s="953"/>
    </row>
    <row r="316" spans="7:21">
      <c r="G316" s="953"/>
      <c r="H316" s="953"/>
      <c r="I316" s="953"/>
      <c r="J316" s="953"/>
      <c r="L316" s="953"/>
      <c r="M316" s="953"/>
      <c r="N316" s="953"/>
      <c r="O316" s="953"/>
      <c r="P316" s="953"/>
      <c r="Q316" s="953"/>
      <c r="R316" s="953"/>
      <c r="S316" s="954"/>
      <c r="T316" s="953"/>
      <c r="U316" s="953"/>
    </row>
    <row r="317" spans="7:21">
      <c r="G317" s="953"/>
      <c r="H317" s="953"/>
      <c r="I317" s="953"/>
      <c r="J317" s="953"/>
      <c r="L317" s="953"/>
      <c r="M317" s="953"/>
      <c r="N317" s="953"/>
      <c r="O317" s="953"/>
      <c r="P317" s="953"/>
      <c r="Q317" s="953"/>
      <c r="R317" s="953"/>
      <c r="S317" s="954"/>
      <c r="T317" s="953"/>
      <c r="U317" s="953"/>
    </row>
    <row r="318" spans="7:21">
      <c r="G318" s="953"/>
      <c r="H318" s="953"/>
      <c r="I318" s="953"/>
      <c r="J318" s="953"/>
      <c r="L318" s="953"/>
      <c r="M318" s="953"/>
      <c r="N318" s="953"/>
      <c r="O318" s="953"/>
      <c r="P318" s="953"/>
      <c r="Q318" s="953"/>
      <c r="R318" s="953"/>
      <c r="S318" s="954"/>
      <c r="T318" s="953"/>
      <c r="U318" s="953"/>
    </row>
    <row r="319" spans="7:21">
      <c r="G319" s="953"/>
      <c r="H319" s="953"/>
      <c r="I319" s="953"/>
      <c r="J319" s="953"/>
      <c r="L319" s="953"/>
      <c r="M319" s="953"/>
      <c r="N319" s="953"/>
      <c r="O319" s="953"/>
      <c r="P319" s="953"/>
      <c r="Q319" s="953"/>
      <c r="R319" s="953"/>
      <c r="S319" s="954"/>
      <c r="T319" s="953"/>
      <c r="U319" s="953"/>
    </row>
    <row r="320" spans="7:21">
      <c r="G320" s="953"/>
      <c r="H320" s="953"/>
      <c r="I320" s="953"/>
      <c r="J320" s="953"/>
      <c r="L320" s="953"/>
      <c r="M320" s="953"/>
      <c r="N320" s="953"/>
      <c r="O320" s="953"/>
      <c r="P320" s="953"/>
      <c r="Q320" s="953"/>
      <c r="R320" s="953"/>
      <c r="S320" s="954"/>
      <c r="T320" s="953"/>
      <c r="U320" s="953"/>
    </row>
    <row r="321" spans="7:21">
      <c r="G321" s="953"/>
      <c r="H321" s="953"/>
      <c r="I321" s="953"/>
      <c r="J321" s="953"/>
      <c r="L321" s="953"/>
      <c r="M321" s="953"/>
      <c r="N321" s="953"/>
      <c r="O321" s="953"/>
      <c r="P321" s="953"/>
      <c r="Q321" s="953"/>
      <c r="R321" s="953"/>
      <c r="S321" s="954"/>
      <c r="T321" s="953"/>
      <c r="U321" s="953"/>
    </row>
    <row r="322" spans="7:21">
      <c r="G322" s="953"/>
      <c r="H322" s="953"/>
      <c r="I322" s="953"/>
      <c r="J322" s="953"/>
      <c r="L322" s="953"/>
      <c r="M322" s="953"/>
      <c r="N322" s="953"/>
      <c r="O322" s="953"/>
      <c r="P322" s="953"/>
      <c r="Q322" s="953"/>
      <c r="R322" s="953"/>
      <c r="S322" s="954"/>
      <c r="T322" s="953"/>
      <c r="U322" s="953"/>
    </row>
    <row r="323" spans="7:21">
      <c r="G323" s="953"/>
      <c r="H323" s="953"/>
      <c r="I323" s="953"/>
      <c r="J323" s="953"/>
      <c r="L323" s="953"/>
      <c r="M323" s="953"/>
      <c r="N323" s="953"/>
      <c r="O323" s="953"/>
      <c r="P323" s="953"/>
      <c r="Q323" s="953"/>
      <c r="R323" s="953"/>
      <c r="S323" s="954"/>
      <c r="T323" s="953"/>
      <c r="U323" s="953"/>
    </row>
    <row r="324" spans="7:21">
      <c r="G324" s="953"/>
      <c r="H324" s="953"/>
      <c r="I324" s="953"/>
      <c r="J324" s="953"/>
      <c r="L324" s="953"/>
      <c r="M324" s="953"/>
      <c r="N324" s="953"/>
      <c r="O324" s="953"/>
      <c r="P324" s="953"/>
      <c r="Q324" s="953"/>
      <c r="R324" s="953"/>
      <c r="S324" s="954"/>
      <c r="T324" s="953"/>
      <c r="U324" s="953"/>
    </row>
    <row r="325" spans="7:21">
      <c r="G325" s="953"/>
      <c r="H325" s="953"/>
      <c r="I325" s="953"/>
      <c r="J325" s="953"/>
      <c r="L325" s="953"/>
      <c r="M325" s="953"/>
      <c r="N325" s="953"/>
      <c r="O325" s="953"/>
      <c r="P325" s="953"/>
      <c r="Q325" s="953"/>
      <c r="R325" s="953"/>
      <c r="S325" s="954"/>
      <c r="T325" s="953"/>
      <c r="U325" s="953"/>
    </row>
    <row r="326" spans="7:21">
      <c r="G326" s="953"/>
      <c r="H326" s="953"/>
      <c r="I326" s="953"/>
      <c r="J326" s="953"/>
      <c r="L326" s="953"/>
      <c r="M326" s="953"/>
      <c r="N326" s="953"/>
      <c r="O326" s="953"/>
      <c r="P326" s="953"/>
      <c r="Q326" s="953"/>
      <c r="R326" s="953"/>
      <c r="S326" s="954"/>
      <c r="T326" s="953"/>
      <c r="U326" s="953"/>
    </row>
    <row r="327" spans="7:21">
      <c r="G327" s="953"/>
      <c r="H327" s="953"/>
      <c r="I327" s="953"/>
      <c r="J327" s="953"/>
      <c r="L327" s="953"/>
      <c r="M327" s="953"/>
      <c r="N327" s="953"/>
      <c r="O327" s="953"/>
      <c r="P327" s="953"/>
      <c r="Q327" s="953"/>
      <c r="R327" s="953"/>
      <c r="S327" s="954"/>
      <c r="T327" s="953"/>
      <c r="U327" s="953"/>
    </row>
    <row r="328" spans="7:21">
      <c r="G328" s="953"/>
      <c r="H328" s="953"/>
      <c r="I328" s="953"/>
      <c r="J328" s="953"/>
      <c r="L328" s="953"/>
      <c r="M328" s="953"/>
      <c r="N328" s="953"/>
      <c r="O328" s="953"/>
      <c r="P328" s="953"/>
      <c r="Q328" s="953"/>
      <c r="R328" s="953"/>
      <c r="S328" s="954"/>
      <c r="T328" s="953"/>
      <c r="U328" s="953"/>
    </row>
    <row r="329" spans="7:21">
      <c r="G329" s="953"/>
      <c r="H329" s="953"/>
      <c r="I329" s="953"/>
      <c r="J329" s="953"/>
      <c r="L329" s="953"/>
      <c r="M329" s="953"/>
      <c r="N329" s="953"/>
      <c r="O329" s="953"/>
      <c r="P329" s="953"/>
      <c r="Q329" s="953"/>
      <c r="R329" s="953"/>
    </row>
    <row r="330" spans="7:21">
      <c r="G330" s="953"/>
      <c r="H330" s="953"/>
      <c r="I330" s="953"/>
      <c r="J330" s="953"/>
      <c r="L330" s="953"/>
      <c r="M330" s="953"/>
      <c r="N330" s="953"/>
      <c r="O330" s="953"/>
      <c r="P330" s="953"/>
      <c r="Q330" s="953"/>
      <c r="R330" s="953"/>
    </row>
    <row r="331" spans="7:21">
      <c r="G331" s="953"/>
      <c r="H331" s="953"/>
      <c r="I331" s="953"/>
      <c r="J331" s="953"/>
      <c r="L331" s="953"/>
      <c r="M331" s="953"/>
      <c r="N331" s="953"/>
      <c r="O331" s="953"/>
      <c r="P331" s="953"/>
      <c r="Q331" s="953"/>
      <c r="R331" s="953"/>
    </row>
    <row r="332" spans="7:21">
      <c r="G332" s="953"/>
      <c r="H332" s="953"/>
      <c r="I332" s="953"/>
      <c r="J332" s="953"/>
      <c r="L332" s="953"/>
      <c r="M332" s="953"/>
      <c r="N332" s="953"/>
      <c r="O332" s="953"/>
      <c r="P332" s="953"/>
      <c r="Q332" s="953"/>
      <c r="R332" s="953"/>
    </row>
    <row r="333" spans="7:21">
      <c r="G333" s="953"/>
      <c r="H333" s="953"/>
      <c r="I333" s="953"/>
      <c r="J333" s="953"/>
      <c r="L333" s="953"/>
      <c r="M333" s="953"/>
      <c r="N333" s="953"/>
      <c r="O333" s="953"/>
      <c r="P333" s="953"/>
      <c r="Q333" s="953"/>
      <c r="R333" s="953"/>
    </row>
    <row r="334" spans="7:21">
      <c r="G334" s="953"/>
      <c r="H334" s="953"/>
      <c r="I334" s="953"/>
      <c r="J334" s="953"/>
      <c r="L334" s="953"/>
      <c r="M334" s="953"/>
      <c r="N334" s="953"/>
      <c r="O334" s="953"/>
      <c r="P334" s="953"/>
      <c r="Q334" s="953"/>
      <c r="R334" s="953"/>
    </row>
    <row r="335" spans="7:21">
      <c r="G335" s="953"/>
      <c r="H335" s="953"/>
      <c r="I335" s="953"/>
      <c r="J335" s="953"/>
      <c r="L335" s="953"/>
      <c r="M335" s="953"/>
      <c r="N335" s="953"/>
      <c r="O335" s="953"/>
      <c r="P335" s="953"/>
      <c r="Q335" s="953"/>
      <c r="R335" s="953"/>
    </row>
    <row r="336" spans="7:21">
      <c r="G336" s="953"/>
      <c r="H336" s="953"/>
      <c r="I336" s="953"/>
      <c r="J336" s="953"/>
      <c r="L336" s="953"/>
      <c r="M336" s="953"/>
      <c r="N336" s="953"/>
      <c r="O336" s="953"/>
      <c r="P336" s="953"/>
      <c r="Q336" s="953"/>
      <c r="R336" s="953"/>
    </row>
    <row r="337" spans="7:18">
      <c r="G337" s="953"/>
      <c r="H337" s="953"/>
      <c r="I337" s="953"/>
      <c r="J337" s="953"/>
      <c r="L337" s="953"/>
      <c r="M337" s="953"/>
      <c r="N337" s="953"/>
      <c r="O337" s="953"/>
      <c r="P337" s="953"/>
      <c r="Q337" s="953"/>
      <c r="R337" s="953"/>
    </row>
    <row r="338" spans="7:18">
      <c r="G338" s="953"/>
      <c r="H338" s="953"/>
      <c r="I338" s="953"/>
      <c r="J338" s="953"/>
      <c r="L338" s="953"/>
      <c r="M338" s="953"/>
      <c r="N338" s="953"/>
      <c r="O338" s="953"/>
      <c r="P338" s="953"/>
      <c r="Q338" s="953"/>
      <c r="R338" s="953"/>
    </row>
    <row r="339" spans="7:18">
      <c r="G339" s="953"/>
      <c r="H339" s="953"/>
      <c r="I339" s="953"/>
      <c r="J339" s="953"/>
      <c r="L339" s="953"/>
      <c r="M339" s="953"/>
      <c r="N339" s="953"/>
      <c r="O339" s="953"/>
      <c r="P339" s="953"/>
      <c r="Q339" s="953"/>
      <c r="R339" s="953"/>
    </row>
    <row r="340" spans="7:18">
      <c r="G340" s="953"/>
      <c r="H340" s="953"/>
      <c r="I340" s="953"/>
      <c r="J340" s="953"/>
      <c r="L340" s="953"/>
      <c r="M340" s="953"/>
      <c r="N340" s="953"/>
      <c r="O340" s="953"/>
      <c r="P340" s="953"/>
      <c r="Q340" s="953"/>
      <c r="R340" s="953"/>
    </row>
    <row r="341" spans="7:18">
      <c r="G341" s="953"/>
      <c r="H341" s="953"/>
      <c r="I341" s="953"/>
      <c r="J341" s="953"/>
      <c r="L341" s="953"/>
      <c r="M341" s="953"/>
      <c r="N341" s="953"/>
      <c r="O341" s="953"/>
      <c r="P341" s="953"/>
      <c r="Q341" s="953"/>
      <c r="R341" s="953"/>
    </row>
    <row r="342" spans="7:18">
      <c r="G342" s="953"/>
      <c r="H342" s="953"/>
      <c r="I342" s="953"/>
      <c r="J342" s="953"/>
      <c r="L342" s="953"/>
      <c r="M342" s="953"/>
      <c r="N342" s="953"/>
      <c r="O342" s="953"/>
      <c r="P342" s="953"/>
      <c r="Q342" s="953"/>
      <c r="R342" s="953"/>
    </row>
    <row r="343" spans="7:18">
      <c r="G343" s="953"/>
      <c r="H343" s="953"/>
      <c r="I343" s="953"/>
      <c r="J343" s="953"/>
      <c r="L343" s="953"/>
      <c r="M343" s="953"/>
      <c r="N343" s="953"/>
      <c r="O343" s="953"/>
      <c r="P343" s="953"/>
      <c r="Q343" s="953"/>
      <c r="R343" s="953"/>
    </row>
    <row r="344" spans="7:18">
      <c r="G344" s="953"/>
      <c r="H344" s="953"/>
      <c r="I344" s="953"/>
      <c r="J344" s="953"/>
      <c r="L344" s="953"/>
      <c r="M344" s="953"/>
      <c r="N344" s="953"/>
      <c r="O344" s="953"/>
      <c r="P344" s="953"/>
      <c r="Q344" s="953"/>
      <c r="R344" s="953"/>
    </row>
    <row r="345" spans="7:18">
      <c r="G345" s="953"/>
      <c r="H345" s="953"/>
      <c r="I345" s="953"/>
      <c r="J345" s="953"/>
      <c r="L345" s="953"/>
      <c r="M345" s="953"/>
      <c r="N345" s="953"/>
      <c r="O345" s="953"/>
      <c r="P345" s="953"/>
      <c r="Q345" s="953"/>
      <c r="R345" s="953"/>
    </row>
    <row r="346" spans="7:18">
      <c r="G346" s="953"/>
      <c r="H346" s="953"/>
      <c r="I346" s="953"/>
      <c r="J346" s="953"/>
      <c r="L346" s="953"/>
      <c r="M346" s="953"/>
      <c r="N346" s="953"/>
      <c r="O346" s="953"/>
      <c r="P346" s="953"/>
      <c r="Q346" s="953"/>
      <c r="R346" s="953"/>
    </row>
    <row r="347" spans="7:18">
      <c r="G347" s="953"/>
      <c r="H347" s="953"/>
      <c r="I347" s="953"/>
      <c r="J347" s="953"/>
      <c r="L347" s="953"/>
      <c r="M347" s="953"/>
      <c r="N347" s="953"/>
      <c r="O347" s="953"/>
      <c r="P347" s="953"/>
      <c r="Q347" s="953"/>
      <c r="R347" s="953"/>
    </row>
    <row r="348" spans="7:18">
      <c r="G348" s="953"/>
      <c r="H348" s="953"/>
      <c r="I348" s="953"/>
      <c r="J348" s="953"/>
      <c r="L348" s="953"/>
      <c r="M348" s="953"/>
      <c r="N348" s="953"/>
      <c r="O348" s="953"/>
      <c r="P348" s="953"/>
      <c r="Q348" s="953"/>
      <c r="R348" s="953"/>
    </row>
    <row r="349" spans="7:18">
      <c r="G349" s="953"/>
      <c r="H349" s="953"/>
      <c r="I349" s="953"/>
      <c r="J349" s="953"/>
      <c r="L349" s="953"/>
      <c r="M349" s="953"/>
      <c r="N349" s="953"/>
      <c r="O349" s="953"/>
      <c r="P349" s="953"/>
      <c r="Q349" s="953"/>
      <c r="R349" s="953"/>
    </row>
    <row r="350" spans="7:18">
      <c r="G350" s="953"/>
      <c r="H350" s="953"/>
      <c r="I350" s="953"/>
      <c r="J350" s="953"/>
      <c r="L350" s="953"/>
      <c r="M350" s="953"/>
      <c r="N350" s="953"/>
      <c r="O350" s="953"/>
      <c r="P350" s="953"/>
      <c r="Q350" s="953"/>
      <c r="R350" s="953"/>
    </row>
    <row r="351" spans="7:18">
      <c r="G351" s="953"/>
      <c r="H351" s="953"/>
      <c r="I351" s="953"/>
      <c r="J351" s="953"/>
      <c r="L351" s="953"/>
      <c r="M351" s="953"/>
      <c r="N351" s="953"/>
      <c r="O351" s="953"/>
      <c r="P351" s="953"/>
      <c r="Q351" s="953"/>
      <c r="R351" s="953"/>
    </row>
    <row r="352" spans="7:18">
      <c r="G352" s="953"/>
      <c r="H352" s="953"/>
      <c r="I352" s="953"/>
      <c r="J352" s="953"/>
      <c r="L352" s="953"/>
      <c r="M352" s="953"/>
      <c r="N352" s="953"/>
      <c r="O352" s="953"/>
      <c r="P352" s="953"/>
      <c r="Q352" s="953"/>
      <c r="R352" s="953"/>
    </row>
    <row r="353" spans="7:18">
      <c r="G353" s="953"/>
      <c r="H353" s="953"/>
      <c r="I353" s="953"/>
      <c r="J353" s="953"/>
      <c r="L353" s="953"/>
      <c r="M353" s="953"/>
      <c r="N353" s="953"/>
      <c r="O353" s="953"/>
      <c r="P353" s="953"/>
      <c r="Q353" s="953"/>
      <c r="R353" s="953"/>
    </row>
    <row r="354" spans="7:18">
      <c r="G354" s="953"/>
      <c r="H354" s="953"/>
      <c r="I354" s="953"/>
      <c r="J354" s="953"/>
      <c r="L354" s="953"/>
      <c r="M354" s="953"/>
      <c r="N354" s="953"/>
      <c r="O354" s="953"/>
      <c r="P354" s="953"/>
      <c r="Q354" s="953"/>
      <c r="R354" s="953"/>
    </row>
    <row r="355" spans="7:18">
      <c r="G355" s="953"/>
      <c r="H355" s="953"/>
      <c r="I355" s="953"/>
      <c r="J355" s="953"/>
      <c r="L355" s="953"/>
      <c r="M355" s="953"/>
      <c r="N355" s="953"/>
      <c r="O355" s="953"/>
      <c r="P355" s="953"/>
      <c r="Q355" s="953"/>
      <c r="R355" s="953"/>
    </row>
    <row r="356" spans="7:18">
      <c r="G356" s="953"/>
      <c r="H356" s="953"/>
      <c r="I356" s="953"/>
      <c r="J356" s="953"/>
      <c r="L356" s="953"/>
      <c r="M356" s="953"/>
      <c r="N356" s="953"/>
      <c r="O356" s="953"/>
      <c r="P356" s="953"/>
      <c r="Q356" s="953"/>
      <c r="R356" s="953"/>
    </row>
    <row r="357" spans="7:18">
      <c r="G357" s="953"/>
      <c r="H357" s="953"/>
      <c r="I357" s="953"/>
      <c r="J357" s="953"/>
      <c r="L357" s="953"/>
      <c r="M357" s="953"/>
      <c r="N357" s="953"/>
      <c r="O357" s="953"/>
      <c r="P357" s="953"/>
      <c r="Q357" s="953"/>
      <c r="R357" s="953"/>
    </row>
    <row r="358" spans="7:18">
      <c r="G358" s="953"/>
      <c r="H358" s="953"/>
      <c r="I358" s="953"/>
      <c r="J358" s="953"/>
      <c r="L358" s="953"/>
      <c r="M358" s="953"/>
      <c r="N358" s="953"/>
      <c r="O358" s="953"/>
      <c r="P358" s="953"/>
      <c r="Q358" s="953"/>
      <c r="R358" s="953"/>
    </row>
    <row r="359" spans="7:18">
      <c r="G359" s="953"/>
      <c r="H359" s="953"/>
      <c r="I359" s="953"/>
      <c r="J359" s="953"/>
      <c r="L359" s="953"/>
      <c r="M359" s="953"/>
      <c r="N359" s="953"/>
      <c r="O359" s="953"/>
      <c r="P359" s="953"/>
      <c r="Q359" s="953"/>
      <c r="R359" s="953"/>
    </row>
    <row r="360" spans="7:18">
      <c r="G360" s="953"/>
      <c r="H360" s="953"/>
      <c r="I360" s="953"/>
      <c r="J360" s="953"/>
      <c r="L360" s="953"/>
      <c r="M360" s="953"/>
      <c r="N360" s="953"/>
      <c r="O360" s="953"/>
      <c r="P360" s="953"/>
      <c r="Q360" s="953"/>
      <c r="R360" s="953"/>
    </row>
    <row r="361" spans="7:18">
      <c r="G361" s="953"/>
      <c r="H361" s="953"/>
      <c r="I361" s="953"/>
      <c r="J361" s="953"/>
      <c r="L361" s="953"/>
      <c r="M361" s="953"/>
      <c r="N361" s="953"/>
      <c r="O361" s="953"/>
      <c r="P361" s="953"/>
      <c r="Q361" s="953"/>
      <c r="R361" s="953"/>
    </row>
    <row r="362" spans="7:18">
      <c r="G362" s="953"/>
      <c r="H362" s="953"/>
      <c r="I362" s="953"/>
      <c r="J362" s="953"/>
      <c r="L362" s="953"/>
      <c r="M362" s="953"/>
      <c r="N362" s="953"/>
      <c r="O362" s="953"/>
      <c r="P362" s="953"/>
      <c r="Q362" s="953"/>
      <c r="R362" s="953"/>
    </row>
    <row r="363" spans="7:18">
      <c r="G363" s="953"/>
      <c r="H363" s="953"/>
      <c r="I363" s="953"/>
      <c r="J363" s="953"/>
      <c r="L363" s="953"/>
      <c r="M363" s="953"/>
      <c r="N363" s="953"/>
      <c r="O363" s="953"/>
      <c r="P363" s="953"/>
      <c r="Q363" s="953"/>
      <c r="R363" s="953"/>
    </row>
    <row r="364" spans="7:18">
      <c r="G364" s="953"/>
      <c r="H364" s="953"/>
      <c r="I364" s="953"/>
      <c r="J364" s="953"/>
      <c r="L364" s="953"/>
      <c r="M364" s="953"/>
      <c r="N364" s="953"/>
      <c r="O364" s="953"/>
      <c r="P364" s="953"/>
      <c r="Q364" s="953"/>
      <c r="R364" s="953"/>
    </row>
    <row r="365" spans="7:18">
      <c r="G365" s="953"/>
      <c r="H365" s="953"/>
      <c r="I365" s="953"/>
      <c r="J365" s="953"/>
      <c r="L365" s="953"/>
      <c r="M365" s="953"/>
      <c r="N365" s="953"/>
      <c r="O365" s="953"/>
      <c r="P365" s="953"/>
      <c r="Q365" s="953"/>
      <c r="R365" s="953"/>
    </row>
    <row r="366" spans="7:18">
      <c r="G366" s="953"/>
      <c r="H366" s="953"/>
      <c r="I366" s="953"/>
      <c r="J366" s="953"/>
      <c r="L366" s="953"/>
      <c r="M366" s="953"/>
      <c r="N366" s="953"/>
      <c r="O366" s="953"/>
      <c r="P366" s="953"/>
      <c r="Q366" s="953"/>
      <c r="R366" s="953"/>
    </row>
    <row r="367" spans="7:18">
      <c r="G367" s="953"/>
      <c r="H367" s="953"/>
      <c r="I367" s="953"/>
      <c r="J367" s="953"/>
      <c r="L367" s="953"/>
      <c r="M367" s="953"/>
      <c r="N367" s="953"/>
      <c r="O367" s="953"/>
      <c r="P367" s="953"/>
      <c r="Q367" s="953"/>
      <c r="R367" s="953"/>
    </row>
    <row r="368" spans="7:18">
      <c r="G368" s="953"/>
      <c r="H368" s="953"/>
      <c r="I368" s="953"/>
      <c r="J368" s="953"/>
      <c r="L368" s="953"/>
      <c r="M368" s="953"/>
      <c r="N368" s="953"/>
      <c r="O368" s="953"/>
      <c r="P368" s="953"/>
      <c r="Q368" s="953"/>
      <c r="R368" s="953"/>
    </row>
    <row r="369" spans="7:18">
      <c r="G369" s="953"/>
      <c r="H369" s="953"/>
      <c r="I369" s="953"/>
      <c r="J369" s="953"/>
      <c r="L369" s="953"/>
      <c r="M369" s="953"/>
      <c r="N369" s="953"/>
      <c r="O369" s="953"/>
      <c r="P369" s="953"/>
      <c r="Q369" s="953"/>
      <c r="R369" s="953"/>
    </row>
    <row r="370" spans="7:18">
      <c r="G370" s="953"/>
      <c r="H370" s="953"/>
      <c r="I370" s="953"/>
      <c r="J370" s="953"/>
      <c r="L370" s="953"/>
      <c r="M370" s="953"/>
      <c r="N370" s="953"/>
      <c r="O370" s="953"/>
      <c r="P370" s="953"/>
      <c r="Q370" s="953"/>
      <c r="R370" s="953"/>
    </row>
    <row r="371" spans="7:18">
      <c r="G371" s="953"/>
      <c r="H371" s="953"/>
      <c r="I371" s="953"/>
      <c r="J371" s="953"/>
      <c r="L371" s="953"/>
      <c r="M371" s="953"/>
      <c r="N371" s="953"/>
      <c r="O371" s="953"/>
      <c r="P371" s="953"/>
      <c r="Q371" s="953"/>
      <c r="R371" s="953"/>
    </row>
    <row r="372" spans="7:18">
      <c r="G372" s="953"/>
      <c r="H372" s="953"/>
      <c r="I372" s="953"/>
      <c r="J372" s="953"/>
      <c r="L372" s="953"/>
      <c r="M372" s="953"/>
      <c r="N372" s="953"/>
      <c r="O372" s="953"/>
      <c r="P372" s="953"/>
      <c r="Q372" s="953"/>
      <c r="R372" s="953"/>
    </row>
    <row r="373" spans="7:18">
      <c r="G373" s="953"/>
      <c r="H373" s="953"/>
      <c r="I373" s="953"/>
      <c r="J373" s="953"/>
      <c r="L373" s="953"/>
      <c r="M373" s="953"/>
      <c r="N373" s="953"/>
      <c r="O373" s="953"/>
      <c r="P373" s="953"/>
      <c r="Q373" s="953"/>
      <c r="R373" s="953"/>
    </row>
    <row r="374" spans="7:18">
      <c r="G374" s="953"/>
      <c r="H374" s="953"/>
      <c r="I374" s="953"/>
      <c r="J374" s="953"/>
      <c r="L374" s="953"/>
      <c r="M374" s="953"/>
      <c r="N374" s="953"/>
      <c r="O374" s="953"/>
      <c r="P374" s="953"/>
      <c r="Q374" s="953"/>
      <c r="R374" s="953"/>
    </row>
    <row r="375" spans="7:18">
      <c r="G375" s="953"/>
      <c r="H375" s="953"/>
      <c r="I375" s="953"/>
      <c r="J375" s="953"/>
      <c r="L375" s="953"/>
      <c r="M375" s="953"/>
      <c r="N375" s="953"/>
      <c r="O375" s="953"/>
      <c r="P375" s="953"/>
      <c r="Q375" s="953"/>
      <c r="R375" s="953"/>
    </row>
    <row r="376" spans="7:18">
      <c r="G376" s="953"/>
      <c r="H376" s="953"/>
      <c r="I376" s="953"/>
      <c r="J376" s="953"/>
      <c r="L376" s="953"/>
      <c r="M376" s="953"/>
      <c r="N376" s="953"/>
      <c r="O376" s="953"/>
      <c r="P376" s="953"/>
      <c r="Q376" s="953"/>
      <c r="R376" s="953"/>
    </row>
    <row r="377" spans="7:18">
      <c r="G377" s="953"/>
      <c r="H377" s="953"/>
      <c r="I377" s="953"/>
      <c r="J377" s="953"/>
      <c r="L377" s="953"/>
      <c r="M377" s="953"/>
      <c r="N377" s="953"/>
      <c r="O377" s="953"/>
      <c r="P377" s="953"/>
      <c r="Q377" s="953"/>
      <c r="R377" s="953"/>
    </row>
    <row r="378" spans="7:18">
      <c r="G378" s="953"/>
      <c r="H378" s="953"/>
      <c r="I378" s="953"/>
      <c r="J378" s="953"/>
      <c r="L378" s="953"/>
      <c r="M378" s="953"/>
      <c r="N378" s="953"/>
      <c r="O378" s="953"/>
      <c r="P378" s="953"/>
      <c r="Q378" s="953"/>
      <c r="R378" s="953"/>
    </row>
    <row r="379" spans="7:18">
      <c r="G379" s="953"/>
      <c r="H379" s="953"/>
      <c r="I379" s="953"/>
      <c r="J379" s="953"/>
      <c r="L379" s="953"/>
      <c r="M379" s="953"/>
      <c r="N379" s="953"/>
      <c r="O379" s="953"/>
      <c r="P379" s="953"/>
      <c r="Q379" s="953"/>
      <c r="R379" s="953"/>
    </row>
    <row r="380" spans="7:18">
      <c r="G380" s="953"/>
      <c r="H380" s="953"/>
      <c r="I380" s="953"/>
      <c r="J380" s="953"/>
      <c r="L380" s="953"/>
      <c r="M380" s="953"/>
      <c r="N380" s="953"/>
      <c r="O380" s="953"/>
      <c r="P380" s="953"/>
      <c r="Q380" s="953"/>
      <c r="R380" s="953"/>
    </row>
    <row r="381" spans="7:18">
      <c r="G381" s="953"/>
      <c r="H381" s="953"/>
      <c r="I381" s="953"/>
      <c r="J381" s="953"/>
      <c r="L381" s="953"/>
      <c r="M381" s="953"/>
      <c r="N381" s="953"/>
      <c r="O381" s="953"/>
      <c r="P381" s="953"/>
      <c r="Q381" s="953"/>
      <c r="R381" s="953"/>
    </row>
    <row r="382" spans="7:18">
      <c r="G382" s="953"/>
      <c r="H382" s="953"/>
      <c r="I382" s="953"/>
      <c r="J382" s="953"/>
      <c r="L382" s="953"/>
      <c r="M382" s="953"/>
      <c r="N382" s="953"/>
      <c r="O382" s="953"/>
      <c r="P382" s="953"/>
      <c r="Q382" s="953"/>
      <c r="R382" s="953"/>
    </row>
  </sheetData>
  <mergeCells count="13">
    <mergeCell ref="L36:O36"/>
    <mergeCell ref="E27:G27"/>
    <mergeCell ref="H27:J27"/>
    <mergeCell ref="K27:M27"/>
    <mergeCell ref="N27:P27"/>
    <mergeCell ref="F29:J35"/>
    <mergeCell ref="L29:O35"/>
    <mergeCell ref="B2:T2"/>
    <mergeCell ref="B3:T3"/>
    <mergeCell ref="B4:T4"/>
    <mergeCell ref="I13:M20"/>
    <mergeCell ref="C20:G24"/>
    <mergeCell ref="O20:S24"/>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N58"/>
  <sheetViews>
    <sheetView showGridLines="0" workbookViewId="0">
      <selection activeCell="B2" sqref="B2:L2"/>
    </sheetView>
  </sheetViews>
  <sheetFormatPr defaultColWidth="9.140625" defaultRowHeight="15"/>
  <cols>
    <col min="1" max="1" width="1.7109375" customWidth="1"/>
    <col min="2" max="2" width="9.85546875" customWidth="1"/>
    <col min="3" max="3" width="12.140625" customWidth="1"/>
    <col min="4" max="11" width="9.85546875" customWidth="1"/>
    <col min="12" max="12" width="11.85546875" customWidth="1"/>
    <col min="13" max="13" width="1.7109375" customWidth="1"/>
  </cols>
  <sheetData>
    <row r="1" spans="1:13" s="929" customFormat="1" ht="8.25" customHeight="1">
      <c r="A1" s="966"/>
      <c r="B1" s="967"/>
      <c r="C1" s="967"/>
      <c r="D1" s="968"/>
      <c r="E1" s="968"/>
      <c r="F1" s="968"/>
      <c r="G1" s="968"/>
      <c r="H1" s="969"/>
      <c r="I1" s="968"/>
      <c r="J1" s="968"/>
      <c r="K1" s="968"/>
      <c r="L1" s="968"/>
      <c r="M1" s="970"/>
    </row>
    <row r="2" spans="1:13" s="929" customFormat="1" ht="41.25" customHeight="1">
      <c r="A2" s="971"/>
      <c r="B2" s="1875" t="str">
        <f ca="1">OFFSET(Lexicon!B1084,0,$C$6)</f>
        <v>Managing Involvement - cells hidden</v>
      </c>
      <c r="C2" s="1876"/>
      <c r="D2" s="1876"/>
      <c r="E2" s="1876"/>
      <c r="F2" s="1876"/>
      <c r="G2" s="1876"/>
      <c r="H2" s="1876"/>
      <c r="I2" s="1876"/>
      <c r="J2" s="1876"/>
      <c r="K2" s="1876"/>
      <c r="L2" s="1876"/>
      <c r="M2" s="972"/>
    </row>
    <row r="3" spans="1:13" s="929" customFormat="1" ht="6.75" customHeight="1">
      <c r="A3" s="971"/>
      <c r="B3" s="1763"/>
      <c r="C3" s="1763"/>
      <c r="D3" s="1763"/>
      <c r="E3" s="1763"/>
      <c r="F3" s="1763"/>
      <c r="G3" s="1763"/>
      <c r="H3" s="1763"/>
      <c r="I3" s="1763"/>
      <c r="J3" s="1763"/>
      <c r="K3" s="1763"/>
      <c r="L3" s="1763"/>
      <c r="M3" s="973"/>
    </row>
    <row r="4" spans="1:13" s="929" customFormat="1" ht="19.5" customHeight="1">
      <c r="A4" s="971"/>
      <c r="B4" s="1854" t="str">
        <f ca="1">OFFSET(Lexicon!B641,0,$C$6)</f>
        <v>Managing Involvement Process Questions  - cells hidden</v>
      </c>
      <c r="C4" s="1855"/>
      <c r="D4" s="1855"/>
      <c r="E4" s="1855"/>
      <c r="F4" s="1855"/>
      <c r="G4" s="1855"/>
      <c r="H4" s="1855"/>
      <c r="I4" s="1855"/>
      <c r="J4" s="1855"/>
      <c r="K4" s="1855"/>
      <c r="L4" s="1855"/>
      <c r="M4" s="973"/>
    </row>
    <row r="5" spans="1:13" s="929" customFormat="1" ht="12.75" customHeight="1">
      <c r="A5" s="971"/>
      <c r="B5" s="997"/>
      <c r="C5" s="1015"/>
      <c r="D5" s="986"/>
      <c r="E5" s="986"/>
      <c r="F5" s="986"/>
      <c r="G5" s="986"/>
      <c r="H5" s="998"/>
      <c r="I5" s="986"/>
      <c r="J5" s="986"/>
      <c r="K5" s="986"/>
      <c r="L5" s="986"/>
      <c r="M5" s="973"/>
    </row>
    <row r="6" spans="1:13" s="929" customFormat="1" ht="12.75" customHeight="1">
      <c r="A6" s="971"/>
      <c r="B6" s="997"/>
      <c r="C6" s="997"/>
      <c r="D6" s="998"/>
      <c r="E6" s="998"/>
      <c r="F6" s="999"/>
      <c r="G6" s="999"/>
      <c r="H6" s="999"/>
      <c r="I6" s="999"/>
      <c r="J6" s="999"/>
      <c r="K6" s="986"/>
      <c r="L6" s="986"/>
      <c r="M6" s="973"/>
    </row>
    <row r="7" spans="1:13" s="929" customFormat="1" ht="12.75" customHeight="1">
      <c r="A7" s="971"/>
      <c r="B7" s="997"/>
      <c r="C7" s="1921" t="str">
        <f ca="1">OFFSET(Lexicon!B643,0,$C$1)</f>
        <v xml:space="preserve">Define the Situation </v>
      </c>
      <c r="D7" s="986"/>
      <c r="E7" s="1010" t="str">
        <f ca="1">OFFSET(Lexicon!B644,0,$B$3)</f>
        <v>What specific concern needs to be resolved?</v>
      </c>
      <c r="F7" s="999"/>
      <c r="G7" s="999"/>
      <c r="H7" s="999"/>
      <c r="I7" s="999"/>
      <c r="J7" s="999"/>
      <c r="K7" s="986"/>
      <c r="L7" s="986"/>
      <c r="M7" s="973"/>
    </row>
    <row r="8" spans="1:13" s="929" customFormat="1" ht="12.75" customHeight="1">
      <c r="A8" s="971"/>
      <c r="B8" s="997"/>
      <c r="C8" s="1921"/>
      <c r="D8" s="998"/>
      <c r="E8" s="1010" t="str">
        <f ca="1">OFFSET(Lexicon!B645,0,$B$3)</f>
        <v>What end result needs to be achieved?</v>
      </c>
      <c r="F8" s="999"/>
      <c r="G8" s="999"/>
      <c r="H8" s="999"/>
      <c r="I8" s="999"/>
      <c r="J8" s="999"/>
      <c r="K8" s="986"/>
      <c r="L8" s="1000"/>
      <c r="M8" s="973"/>
    </row>
    <row r="9" spans="1:13" s="929" customFormat="1" ht="12.75" customHeight="1">
      <c r="A9" s="971"/>
      <c r="B9" s="997"/>
      <c r="C9" s="1012"/>
      <c r="D9" s="998"/>
      <c r="E9" s="1010" t="str">
        <f ca="1">OFFSET(Lexicon!B646,0,$B$3)</f>
        <v>What decision or recommendation needs to be made?</v>
      </c>
      <c r="F9" s="999"/>
      <c r="G9" s="999"/>
      <c r="H9" s="999"/>
      <c r="I9" s="999"/>
      <c r="J9" s="999"/>
      <c r="K9" s="986"/>
      <c r="L9" s="1000"/>
      <c r="M9" s="973"/>
    </row>
    <row r="10" spans="1:13" s="929" customFormat="1" ht="12.75" customHeight="1">
      <c r="A10" s="971"/>
      <c r="B10" s="997"/>
      <c r="C10" s="1012"/>
      <c r="D10" s="998"/>
      <c r="E10" s="998"/>
      <c r="F10" s="999"/>
      <c r="G10" s="999"/>
      <c r="H10" s="999"/>
      <c r="I10" s="999"/>
      <c r="J10" s="999"/>
      <c r="K10" s="986"/>
      <c r="L10" s="1000"/>
      <c r="M10" s="973"/>
    </row>
    <row r="11" spans="1:13" s="929" customFormat="1" ht="12.75" customHeight="1">
      <c r="A11" s="971"/>
      <c r="B11" s="997"/>
      <c r="C11" s="997"/>
      <c r="D11" s="987"/>
      <c r="E11" s="987"/>
      <c r="F11" s="999"/>
      <c r="G11" s="999"/>
      <c r="H11" s="999"/>
      <c r="I11" s="999"/>
      <c r="J11" s="999"/>
      <c r="K11" s="1001"/>
      <c r="L11" s="1000"/>
      <c r="M11" s="973"/>
    </row>
    <row r="12" spans="1:13" s="929" customFormat="1" ht="12.75" customHeight="1">
      <c r="A12" s="971"/>
      <c r="B12" s="997"/>
      <c r="C12" s="1921" t="str">
        <f ca="1">OFFSET(Lexicon!B648,0,$C$1)</f>
        <v xml:space="preserve">Assess the Variables </v>
      </c>
      <c r="D12" s="989"/>
      <c r="E12" s="1922" t="str">
        <f ca="1">OFFSET(Lexicon!B649,0,$B$3)</f>
        <v>Superior Solution</v>
      </c>
      <c r="F12" s="1922"/>
      <c r="G12" s="1013"/>
      <c r="H12" s="1013"/>
      <c r="I12" s="1013"/>
      <c r="J12" s="1013"/>
      <c r="K12" s="1013"/>
      <c r="L12" s="1000"/>
      <c r="M12" s="973"/>
    </row>
    <row r="13" spans="1:13" s="929" customFormat="1" ht="12.75" customHeight="1">
      <c r="A13" s="971"/>
      <c r="B13" s="997"/>
      <c r="C13" s="1921"/>
      <c r="D13" s="989"/>
      <c r="E13" s="1010" t="str">
        <f ca="1">OFFSET(Lexicon!B650,0,$B$3)</f>
        <v>Does it make a big difference which course of action is adopted?</v>
      </c>
      <c r="F13" s="1013"/>
      <c r="G13" s="1013"/>
      <c r="H13" s="1013"/>
      <c r="I13" s="1013"/>
      <c r="J13" s="1013"/>
      <c r="K13" s="1013"/>
      <c r="L13" s="1000"/>
      <c r="M13" s="973"/>
    </row>
    <row r="14" spans="1:13" s="929" customFormat="1" ht="12.75" customHeight="1">
      <c r="A14" s="971"/>
      <c r="B14" s="997"/>
      <c r="C14" s="997"/>
      <c r="D14" s="989"/>
      <c r="E14" s="1010" t="str">
        <f ca="1">OFFSET(Lexicon!B651,0,$B$3)</f>
        <v>Is this situation a high-priority concern?</v>
      </c>
      <c r="F14" s="999"/>
      <c r="G14" s="999"/>
      <c r="H14" s="999"/>
      <c r="I14" s="999"/>
      <c r="J14" s="999"/>
      <c r="K14" s="1001"/>
      <c r="L14" s="1000"/>
      <c r="M14" s="973"/>
    </row>
    <row r="15" spans="1:13" s="929" customFormat="1" ht="12.75" customHeight="1">
      <c r="A15" s="971"/>
      <c r="B15" s="997"/>
      <c r="C15" s="1002"/>
      <c r="D15" s="1002"/>
      <c r="E15" s="1010" t="str">
        <f ca="1">OFFSET(Lexicon!B652,0,$B$3)</f>
        <v>Do all possible solutions perform equally?</v>
      </c>
      <c r="F15" s="999"/>
      <c r="G15" s="999"/>
      <c r="H15" s="999"/>
      <c r="I15" s="999"/>
      <c r="J15" s="999"/>
      <c r="K15" s="1001"/>
      <c r="L15" s="1000"/>
      <c r="M15" s="973"/>
    </row>
    <row r="16" spans="1:13" s="929" customFormat="1" ht="12.75" customHeight="1">
      <c r="A16" s="971"/>
      <c r="B16" s="997"/>
      <c r="C16" s="1002"/>
      <c r="D16" s="1002"/>
      <c r="E16" s="1010"/>
      <c r="F16" s="999"/>
      <c r="G16" s="999"/>
      <c r="H16" s="999"/>
      <c r="I16" s="999"/>
      <c r="J16" s="999"/>
      <c r="K16" s="1001"/>
      <c r="L16" s="1000"/>
      <c r="M16" s="973"/>
    </row>
    <row r="17" spans="1:13" s="929" customFormat="1" ht="12.75" customHeight="1">
      <c r="A17" s="971"/>
      <c r="B17" s="997"/>
      <c r="C17" s="1002"/>
      <c r="D17" s="1002"/>
      <c r="E17" s="1014" t="str">
        <f ca="1">OFFSET(Lexicon!B653,0,$B$3)</f>
        <v>Information</v>
      </c>
      <c r="F17" s="986"/>
      <c r="G17" s="986"/>
      <c r="H17" s="998"/>
      <c r="I17" s="1001"/>
      <c r="J17" s="1001"/>
      <c r="K17" s="1001"/>
      <c r="L17" s="1000"/>
      <c r="M17" s="973"/>
    </row>
    <row r="18" spans="1:13" s="929" customFormat="1" ht="12.75" customHeight="1">
      <c r="A18" s="971"/>
      <c r="B18" s="1004"/>
      <c r="C18" s="1002"/>
      <c r="D18" s="1002"/>
      <c r="E18" s="1010" t="str">
        <f ca="1">OFFSET(Lexicon!B654,0,$B$3)</f>
        <v>Do you, the leader, now have adequate information to analyze the issue?</v>
      </c>
      <c r="F18" s="986"/>
      <c r="G18" s="986"/>
      <c r="H18" s="992"/>
      <c r="I18" s="990"/>
      <c r="J18" s="990"/>
      <c r="K18" s="990"/>
      <c r="L18" s="1000"/>
      <c r="M18" s="973"/>
    </row>
    <row r="19" spans="1:13" s="929" customFormat="1" ht="12.75" customHeight="1">
      <c r="A19" s="971"/>
      <c r="B19" s="1004"/>
      <c r="C19" s="1002"/>
      <c r="D19" s="1002"/>
      <c r="E19" s="1010"/>
      <c r="F19" s="986"/>
      <c r="G19" s="986"/>
      <c r="H19" s="992"/>
      <c r="I19" s="990"/>
      <c r="J19" s="990"/>
      <c r="K19" s="990"/>
      <c r="L19" s="1000"/>
      <c r="M19" s="973"/>
    </row>
    <row r="20" spans="1:13" s="929" customFormat="1" ht="12.75" customHeight="1">
      <c r="A20" s="971"/>
      <c r="B20" s="1004"/>
      <c r="C20" s="1002"/>
      <c r="D20" s="1002"/>
      <c r="E20" s="1014" t="str">
        <f ca="1">OFFSET(Lexicon!B655,0,$B$3)</f>
        <v>Structure</v>
      </c>
      <c r="F20" s="986"/>
      <c r="G20" s="986"/>
      <c r="H20" s="998"/>
      <c r="I20" s="1001"/>
      <c r="J20" s="1001"/>
      <c r="K20" s="1001"/>
      <c r="L20" s="1000"/>
      <c r="M20" s="973"/>
    </row>
    <row r="21" spans="1:13" s="929" customFormat="1" ht="12.75" customHeight="1">
      <c r="A21" s="971"/>
      <c r="B21" s="1004"/>
      <c r="C21" s="1002"/>
      <c r="D21" s="1002"/>
      <c r="E21" s="1010" t="str">
        <f ca="1">OFFSET(Lexicon!B656,0,$B$3)</f>
        <v>Do you know exactly what information is missing and how to get it?</v>
      </c>
      <c r="F21" s="988"/>
      <c r="G21" s="988"/>
      <c r="H21" s="1005"/>
      <c r="I21" s="1001"/>
      <c r="J21" s="1001"/>
      <c r="K21" s="1001"/>
      <c r="L21" s="1000"/>
      <c r="M21" s="973"/>
    </row>
    <row r="22" spans="1:13" s="929" customFormat="1" ht="12.75" customHeight="1">
      <c r="A22" s="971"/>
      <c r="B22" s="1004"/>
      <c r="C22" s="997"/>
      <c r="D22" s="989"/>
      <c r="E22" s="1010" t="str">
        <f ca="1">OFFSET(Lexicon!B657,0,$B$3)</f>
        <v>Do you know where and how it can be obtained?</v>
      </c>
      <c r="F22" s="1013"/>
      <c r="G22" s="1013"/>
      <c r="H22" s="1013"/>
      <c r="I22" s="1013"/>
      <c r="J22" s="1013"/>
      <c r="K22" s="991"/>
      <c r="L22" s="1000"/>
      <c r="M22" s="973"/>
    </row>
    <row r="23" spans="1:13" s="929" customFormat="1" ht="12.75" customHeight="1">
      <c r="A23" s="971"/>
      <c r="B23" s="1004"/>
      <c r="C23" s="997"/>
      <c r="D23" s="989"/>
      <c r="E23" s="1010" t="str">
        <f ca="1">OFFSET(Lexicon!B658,0,$B$3)</f>
        <v>Do you know how to analyze it?</v>
      </c>
      <c r="F23" s="1013"/>
      <c r="G23" s="1013"/>
      <c r="H23" s="1013"/>
      <c r="I23" s="1013"/>
      <c r="J23" s="1013"/>
      <c r="K23" s="991"/>
      <c r="L23" s="1000"/>
      <c r="M23" s="973"/>
    </row>
    <row r="24" spans="1:13" s="929" customFormat="1" ht="12.75" customHeight="1">
      <c r="A24" s="971"/>
      <c r="B24" s="1004"/>
      <c r="C24" s="997"/>
      <c r="D24" s="989"/>
      <c r="E24" s="1010"/>
      <c r="F24" s="1013"/>
      <c r="G24" s="1013"/>
      <c r="H24" s="1013"/>
      <c r="I24" s="1013"/>
      <c r="J24" s="1013"/>
      <c r="K24" s="991"/>
      <c r="L24" s="1000"/>
      <c r="M24" s="973"/>
    </row>
    <row r="25" spans="1:13" s="929" customFormat="1" ht="12.75" customHeight="1">
      <c r="A25" s="971"/>
      <c r="B25" s="1006"/>
      <c r="C25" s="997"/>
      <c r="D25" s="995"/>
      <c r="E25" s="1014" t="str">
        <f ca="1">OFFSET(Lexicon!B659,0,$B$3)</f>
        <v>Commitment</v>
      </c>
      <c r="F25" s="996"/>
      <c r="G25" s="996"/>
      <c r="H25" s="996"/>
      <c r="I25" s="996"/>
      <c r="J25" s="996"/>
      <c r="K25" s="996"/>
      <c r="L25" s="1000"/>
      <c r="M25" s="973"/>
    </row>
    <row r="26" spans="1:13" s="929" customFormat="1" ht="12.75" customHeight="1">
      <c r="A26" s="971"/>
      <c r="B26" s="1006"/>
      <c r="C26" s="997"/>
      <c r="D26" s="1007"/>
      <c r="E26" s="1010" t="str">
        <f ca="1">OFFSET(Lexicon!B660,0,$B$3)</f>
        <v>Is the commitment of others critical to effective implementation?</v>
      </c>
      <c r="F26" s="994"/>
      <c r="G26" s="994"/>
      <c r="H26" s="1005"/>
      <c r="I26" s="1001"/>
      <c r="J26" s="1001"/>
      <c r="K26" s="1001"/>
      <c r="L26" s="1000"/>
      <c r="M26" s="973"/>
    </row>
    <row r="27" spans="1:13" s="929" customFormat="1" ht="12.75" customHeight="1">
      <c r="A27" s="971"/>
      <c r="B27" s="989"/>
      <c r="C27" s="997"/>
      <c r="D27" s="1002"/>
      <c r="E27" s="1010" t="str">
        <f ca="1">OFFSET(Lexicon!B661,0,$B$3)</f>
        <v>Is judgment, independent action, or creativity required of those implementing the action?</v>
      </c>
      <c r="F27" s="1002"/>
      <c r="G27" s="1002"/>
      <c r="H27" s="1005"/>
      <c r="I27" s="1003"/>
      <c r="J27" s="1003"/>
      <c r="K27" s="1003"/>
      <c r="L27" s="1000"/>
      <c r="M27" s="973"/>
    </row>
    <row r="28" spans="1:13" s="929" customFormat="1" ht="12.75" customHeight="1">
      <c r="A28" s="971"/>
      <c r="B28" s="1004"/>
      <c r="C28" s="1009"/>
      <c r="D28" s="1002"/>
      <c r="E28" s="1010" t="str">
        <f ca="1">OFFSET(Lexicon!B662,0,$B$3)</f>
        <v>Does effective implementation require more than compliance?</v>
      </c>
      <c r="F28" s="1002"/>
      <c r="G28" s="1002"/>
      <c r="H28" s="1005"/>
      <c r="I28" s="1003"/>
      <c r="J28" s="1003"/>
      <c r="K28" s="1003"/>
      <c r="L28" s="1000"/>
      <c r="M28" s="973"/>
    </row>
    <row r="29" spans="1:13" s="929" customFormat="1" ht="12.75" customHeight="1">
      <c r="A29" s="971"/>
      <c r="B29" s="1004"/>
      <c r="C29" s="1004"/>
      <c r="D29" s="1002"/>
      <c r="E29" s="1010" t="str">
        <f ca="1">OFFSET(Lexicon!B663,0,$B$3)</f>
        <v>Are there serious, negative side effects to forced compliance?</v>
      </c>
      <c r="F29" s="1002"/>
      <c r="G29" s="1002"/>
      <c r="H29" s="1005"/>
      <c r="I29" s="1003"/>
      <c r="J29" s="1003"/>
      <c r="K29" s="1003"/>
      <c r="L29" s="1000"/>
      <c r="M29" s="973"/>
    </row>
    <row r="30" spans="1:13" s="929" customFormat="1" ht="12.75" customHeight="1">
      <c r="A30" s="971"/>
      <c r="B30" s="1004"/>
      <c r="C30" s="1004"/>
      <c r="D30" s="1002"/>
      <c r="E30" s="1010"/>
      <c r="F30" s="1002"/>
      <c r="G30" s="1002"/>
      <c r="H30" s="1005"/>
      <c r="I30" s="1003"/>
      <c r="J30" s="1003"/>
      <c r="K30" s="1003"/>
      <c r="L30" s="1000"/>
      <c r="M30" s="973"/>
    </row>
    <row r="31" spans="1:13" s="929" customFormat="1" ht="12.75" customHeight="1">
      <c r="A31" s="971"/>
      <c r="B31" s="1004"/>
      <c r="C31" s="1004"/>
      <c r="D31" s="1002"/>
      <c r="E31" s="1014" t="str">
        <f ca="1">OFFSET(Lexicon!B664,0,$B$3)</f>
        <v>Commitment Without Participation</v>
      </c>
      <c r="F31" s="1002"/>
      <c r="G31" s="1002"/>
      <c r="H31" s="998"/>
      <c r="I31" s="1003"/>
      <c r="J31" s="1003"/>
      <c r="K31" s="1003"/>
      <c r="L31" s="1000"/>
      <c r="M31" s="973"/>
    </row>
    <row r="32" spans="1:13" s="929" customFormat="1" ht="12.75" customHeight="1">
      <c r="A32" s="971"/>
      <c r="B32" s="1004"/>
      <c r="C32" s="1004"/>
      <c r="D32" s="1002"/>
      <c r="E32" s="1010" t="str">
        <f ca="1">OFFSET(Lexicon!B665,0,$B$3)</f>
        <v>Will they commit without active participation?</v>
      </c>
      <c r="F32" s="1002"/>
      <c r="G32" s="1002"/>
      <c r="H32" s="998"/>
      <c r="I32" s="1003"/>
      <c r="J32" s="1003"/>
      <c r="K32" s="1003"/>
      <c r="L32" s="1000"/>
      <c r="M32" s="973"/>
    </row>
    <row r="33" spans="1:13" s="929" customFormat="1" ht="12.75" customHeight="1">
      <c r="A33" s="971"/>
      <c r="B33" s="1004"/>
      <c r="C33" s="1004"/>
      <c r="D33" s="1002"/>
      <c r="E33" s="1010"/>
      <c r="F33" s="1002"/>
      <c r="G33" s="1002"/>
      <c r="H33" s="998"/>
      <c r="I33" s="1003"/>
      <c r="J33" s="1003"/>
      <c r="K33" s="1003"/>
      <c r="L33" s="1000"/>
      <c r="M33" s="973"/>
    </row>
    <row r="34" spans="1:13" s="929" customFormat="1" ht="12.75" customHeight="1">
      <c r="A34" s="971"/>
      <c r="B34" s="1004"/>
      <c r="C34" s="1004"/>
      <c r="D34" s="1002"/>
      <c r="E34" s="1014" t="str">
        <f ca="1">OFFSET(Lexicon!B666,0,$B$3)</f>
        <v>Goal Agreement</v>
      </c>
      <c r="F34" s="1002"/>
      <c r="G34" s="1002"/>
      <c r="H34" s="998"/>
      <c r="I34" s="1003"/>
      <c r="J34" s="1003"/>
      <c r="K34" s="1003"/>
      <c r="L34" s="1000"/>
      <c r="M34" s="973"/>
    </row>
    <row r="35" spans="1:13" s="929" customFormat="1" ht="12.75" customHeight="1">
      <c r="A35" s="971"/>
      <c r="B35" s="1004"/>
      <c r="C35" s="1009"/>
      <c r="D35" s="1002"/>
      <c r="E35" s="1010" t="str">
        <f ca="1">OFFSET(Lexicon!B667,0,$B$3)</f>
        <v>Is there agreement about goals between the group and the organization in this situation?</v>
      </c>
      <c r="F35" s="1002"/>
      <c r="G35" s="1002"/>
      <c r="H35" s="998"/>
      <c r="I35" s="1003"/>
      <c r="J35" s="1003"/>
      <c r="K35" s="1003"/>
      <c r="L35" s="1000"/>
      <c r="M35" s="973"/>
    </row>
    <row r="36" spans="1:13" s="929" customFormat="1" ht="12.75" customHeight="1">
      <c r="A36" s="971"/>
      <c r="B36" s="1004"/>
      <c r="C36" s="1004"/>
      <c r="D36" s="987"/>
      <c r="E36" s="1010" t="str">
        <f ca="1">OFFSET(Lexicon!B668,0,$B$3)</f>
        <v>Do they share common goals in this situation?</v>
      </c>
      <c r="F36" s="988"/>
      <c r="G36" s="988"/>
      <c r="H36" s="1005"/>
      <c r="I36" s="1008"/>
      <c r="J36" s="1008"/>
      <c r="K36" s="1008"/>
      <c r="L36" s="1000"/>
      <c r="M36" s="973"/>
    </row>
    <row r="37" spans="1:13" s="929" customFormat="1" ht="12.75" customHeight="1">
      <c r="A37" s="971"/>
      <c r="B37" s="1004"/>
      <c r="C37" s="1004"/>
      <c r="D37" s="989"/>
      <c r="E37" s="1010" t="str">
        <f ca="1">OFFSET(Lexicon!B669,0,$B$3)</f>
        <v>Are those goals compatible with the interests of the organization or work unit?</v>
      </c>
      <c r="F37" s="988"/>
      <c r="G37" s="988"/>
      <c r="H37" s="1005"/>
      <c r="I37" s="1001"/>
      <c r="J37" s="1001"/>
      <c r="K37" s="1001"/>
      <c r="L37" s="1000"/>
      <c r="M37" s="973"/>
    </row>
    <row r="38" spans="1:13" s="929" customFormat="1" ht="12.75" customHeight="1">
      <c r="A38" s="971"/>
      <c r="B38" s="1004"/>
      <c r="C38" s="1004"/>
      <c r="D38" s="989"/>
      <c r="E38" s="1010"/>
      <c r="F38" s="988"/>
      <c r="G38" s="988"/>
      <c r="H38" s="1005"/>
      <c r="I38" s="1001"/>
      <c r="J38" s="1001"/>
      <c r="K38" s="1001"/>
      <c r="L38" s="1000"/>
      <c r="M38" s="973"/>
    </row>
    <row r="39" spans="1:13" s="929" customFormat="1" ht="12.75" customHeight="1">
      <c r="A39" s="971"/>
      <c r="B39" s="997"/>
      <c r="C39" s="997"/>
      <c r="D39" s="986"/>
      <c r="E39" s="1014" t="str">
        <f ca="1">OFFSET(Lexicon!B670,0,$B$3)</f>
        <v>Conflict About Alternatives</v>
      </c>
      <c r="F39" s="986"/>
      <c r="G39" s="986"/>
      <c r="H39" s="998"/>
      <c r="I39" s="986"/>
      <c r="J39" s="986"/>
      <c r="K39" s="986"/>
      <c r="L39" s="986"/>
      <c r="M39" s="973"/>
    </row>
    <row r="40" spans="1:13" s="929" customFormat="1" ht="12.75" customHeight="1">
      <c r="A40" s="971"/>
      <c r="B40" s="997"/>
      <c r="C40" s="997"/>
      <c r="D40" s="998"/>
      <c r="E40" s="1010" t="str">
        <f ca="1">OFFSET(Lexicon!B671,0,$B$3)</f>
        <v>Is there likely to be conflict about alternatives within the group?</v>
      </c>
      <c r="F40" s="999"/>
      <c r="G40" s="999"/>
      <c r="H40" s="999"/>
      <c r="I40" s="999"/>
      <c r="J40" s="999"/>
      <c r="K40" s="986"/>
      <c r="L40" s="986"/>
      <c r="M40" s="973"/>
    </row>
    <row r="41" spans="1:13" s="929" customFormat="1" ht="12.75" customHeight="1">
      <c r="A41" s="971"/>
      <c r="B41" s="997"/>
      <c r="C41" s="997"/>
      <c r="D41" s="986"/>
      <c r="E41" s="1010" t="str">
        <f ca="1">OFFSET(Lexicon!B672,0,$B$3)</f>
        <v>Will others prefer alternative solutions?</v>
      </c>
      <c r="F41" s="999"/>
      <c r="G41" s="999"/>
      <c r="H41" s="999"/>
      <c r="I41" s="999"/>
      <c r="J41" s="999"/>
      <c r="K41" s="986"/>
      <c r="L41" s="986"/>
      <c r="M41" s="973"/>
    </row>
    <row r="42" spans="1:13" s="929" customFormat="1" ht="12.75" customHeight="1">
      <c r="A42" s="971"/>
      <c r="B42" s="997"/>
      <c r="C42" s="1009"/>
      <c r="D42" s="998"/>
      <c r="E42" s="1010" t="str">
        <f ca="1">OFFSET(Lexicon!B673,0,$B$3)</f>
        <v>Are alternatives in conflict?</v>
      </c>
      <c r="F42" s="999"/>
      <c r="G42" s="999"/>
      <c r="H42" s="999"/>
      <c r="I42" s="999"/>
      <c r="J42" s="999"/>
      <c r="K42" s="986"/>
      <c r="L42" s="1000"/>
      <c r="M42" s="973"/>
    </row>
    <row r="43" spans="1:13" s="929" customFormat="1" ht="12.75" customHeight="1">
      <c r="A43" s="971"/>
      <c r="B43" s="997"/>
      <c r="C43" s="1009"/>
      <c r="D43" s="998"/>
      <c r="E43" s="1010"/>
      <c r="F43" s="999"/>
      <c r="G43" s="999"/>
      <c r="H43" s="999"/>
      <c r="I43" s="999"/>
      <c r="J43" s="999"/>
      <c r="K43" s="986"/>
      <c r="L43" s="1000"/>
      <c r="M43" s="973"/>
    </row>
    <row r="44" spans="1:13" s="929" customFormat="1" ht="12.75" customHeight="1">
      <c r="A44" s="971"/>
      <c r="B44" s="997"/>
      <c r="C44" s="997"/>
      <c r="D44" s="987"/>
      <c r="E44" s="1010"/>
      <c r="F44" s="999"/>
      <c r="G44" s="999"/>
      <c r="H44" s="999"/>
      <c r="I44" s="999"/>
      <c r="J44" s="999"/>
      <c r="K44" s="1001"/>
      <c r="L44" s="1000"/>
      <c r="M44" s="973"/>
    </row>
    <row r="45" spans="1:13" s="929" customFormat="1" ht="12.75" customHeight="1">
      <c r="A45" s="971"/>
      <c r="B45" s="997"/>
      <c r="C45" s="1923" t="str">
        <f ca="1">OFFSET(Lexicon!B675,0,$B$3)</f>
        <v xml:space="preserve">Select the Behavior </v>
      </c>
      <c r="D45" s="989"/>
      <c r="E45" s="1010" t="str">
        <f ca="1">OFFSET(Lexicon!B676,0,$B$3)</f>
        <v>Which leader behavior is most likely to be effective given the outcome of the assessment?</v>
      </c>
      <c r="F45" s="999"/>
      <c r="G45" s="999"/>
      <c r="H45" s="999"/>
      <c r="I45" s="999"/>
      <c r="J45" s="999"/>
      <c r="K45" s="1001"/>
      <c r="L45" s="1000"/>
      <c r="M45" s="973"/>
    </row>
    <row r="46" spans="1:13" s="929" customFormat="1" ht="12.75" customHeight="1">
      <c r="A46" s="974"/>
      <c r="B46" s="997"/>
      <c r="C46" s="1923"/>
      <c r="D46" s="989"/>
      <c r="E46" s="1010" t="str">
        <f ca="1">OFFSET(Lexicon!B677,0,$B$3)</f>
        <v>How much time is available to resolve the situation?</v>
      </c>
      <c r="F46" s="999"/>
      <c r="G46" s="999"/>
      <c r="H46" s="999"/>
      <c r="I46" s="999"/>
      <c r="J46" s="999"/>
      <c r="K46" s="1001"/>
      <c r="L46" s="986"/>
      <c r="M46" s="975"/>
    </row>
    <row r="47" spans="1:13" s="929" customFormat="1" ht="12.75" customHeight="1">
      <c r="A47" s="971"/>
      <c r="B47" s="997"/>
      <c r="C47" s="997"/>
      <c r="D47" s="989"/>
      <c r="E47" s="1010" t="str">
        <f ca="1">OFFSET(Lexicon!B678,0,$B$3)</f>
        <v>What other objectives should be considered?</v>
      </c>
      <c r="F47" s="999"/>
      <c r="G47" s="999"/>
      <c r="H47" s="999"/>
      <c r="I47" s="999"/>
      <c r="J47" s="999"/>
      <c r="K47" s="1001"/>
      <c r="L47" s="1000"/>
      <c r="M47" s="973"/>
    </row>
    <row r="48" spans="1:13" s="929" customFormat="1" ht="12.75" customHeight="1">
      <c r="A48" s="971"/>
      <c r="B48" s="997"/>
      <c r="C48" s="1002"/>
      <c r="D48" s="1002"/>
      <c r="E48" s="1010" t="str">
        <f ca="1">OFFSET(Lexicon!B679,0,$B$3)</f>
        <v xml:space="preserve">What might go wrong with your choice? </v>
      </c>
      <c r="F48" s="1013"/>
      <c r="G48" s="1013"/>
      <c r="H48" s="1013"/>
      <c r="I48" s="1013"/>
      <c r="J48" s="1013"/>
      <c r="K48" s="1001"/>
      <c r="L48" s="1000"/>
      <c r="M48" s="973"/>
    </row>
    <row r="49" spans="1:14" s="929" customFormat="1" ht="12.75" customHeight="1">
      <c r="A49" s="971"/>
      <c r="B49" s="997"/>
      <c r="C49" s="1002"/>
      <c r="D49" s="1002"/>
      <c r="F49" s="1013"/>
      <c r="G49" s="1013"/>
      <c r="H49" s="1013"/>
      <c r="I49" s="1013"/>
      <c r="J49" s="1013"/>
      <c r="K49" s="1001"/>
      <c r="L49" s="1000"/>
      <c r="M49" s="973"/>
    </row>
    <row r="50" spans="1:14" s="929" customFormat="1" ht="12.75" customHeight="1">
      <c r="A50" s="971"/>
      <c r="B50" s="997"/>
      <c r="C50" s="1002"/>
      <c r="D50" s="1002"/>
      <c r="E50" s="1010"/>
      <c r="F50" s="986"/>
      <c r="G50" s="986"/>
      <c r="H50" s="998"/>
      <c r="I50" s="1001"/>
      <c r="J50" s="1001"/>
      <c r="K50" s="1001"/>
      <c r="L50" s="1000"/>
      <c r="M50" s="973"/>
    </row>
    <row r="51" spans="1:14" s="929" customFormat="1" ht="12.75" customHeight="1">
      <c r="A51" s="971"/>
      <c r="B51" s="1004"/>
      <c r="C51" s="1002"/>
      <c r="D51" s="1002"/>
      <c r="E51" s="1010"/>
      <c r="F51" s="1013"/>
      <c r="G51" s="1013"/>
      <c r="H51" s="1013"/>
      <c r="I51" s="1013"/>
      <c r="J51" s="1013"/>
      <c r="K51" s="990"/>
      <c r="L51" s="1000"/>
      <c r="M51" s="973"/>
    </row>
    <row r="52" spans="1:14" s="929" customFormat="1" ht="12.75" customHeight="1">
      <c r="A52" s="971"/>
      <c r="B52" s="1004"/>
      <c r="C52" s="1002"/>
      <c r="D52" s="1002"/>
      <c r="E52" s="1010"/>
      <c r="F52" s="986"/>
      <c r="G52" s="986"/>
      <c r="H52" s="998"/>
      <c r="I52" s="1001"/>
      <c r="J52" s="1001"/>
      <c r="K52" s="1001"/>
      <c r="L52" s="1000"/>
      <c r="M52" s="973"/>
    </row>
    <row r="53" spans="1:14" s="929" customFormat="1" ht="12.75" customHeight="1">
      <c r="A53" s="971"/>
      <c r="B53" s="1004"/>
      <c r="C53" s="1002"/>
      <c r="D53" s="1002"/>
      <c r="E53" s="1010"/>
      <c r="F53" s="988"/>
      <c r="G53" s="988"/>
      <c r="H53" s="1005"/>
      <c r="I53" s="1001"/>
      <c r="J53" s="1001"/>
      <c r="K53" s="1001"/>
      <c r="L53" s="1000"/>
      <c r="M53" s="973"/>
    </row>
    <row r="54" spans="1:14" s="929" customFormat="1" ht="12.75" customHeight="1">
      <c r="A54" s="971"/>
      <c r="B54" s="1004"/>
      <c r="C54" s="997"/>
      <c r="D54" s="989"/>
      <c r="E54" s="989"/>
      <c r="F54" s="988"/>
      <c r="G54" s="988"/>
      <c r="H54" s="1005"/>
      <c r="I54" s="991"/>
      <c r="J54" s="991"/>
      <c r="K54" s="991"/>
      <c r="L54" s="1000"/>
      <c r="M54" s="973"/>
    </row>
    <row r="55" spans="1:14" s="929" customFormat="1" ht="12.75" customHeight="1">
      <c r="A55" s="971"/>
      <c r="B55" s="1004"/>
      <c r="C55" s="1004"/>
      <c r="D55" s="1002"/>
      <c r="E55" s="1002"/>
      <c r="F55" s="1002"/>
      <c r="G55" s="1002"/>
      <c r="H55" s="998"/>
      <c r="I55" s="1003"/>
      <c r="J55" s="1003"/>
      <c r="K55" s="1003"/>
      <c r="L55" s="1000"/>
      <c r="M55" s="973"/>
      <c r="N55" s="963"/>
    </row>
    <row r="56" spans="1:14" s="929" customFormat="1" ht="12.75" customHeight="1">
      <c r="A56" s="971"/>
      <c r="B56" s="1004"/>
      <c r="C56" s="1004"/>
      <c r="D56" s="1002"/>
      <c r="E56" s="1002"/>
      <c r="F56" s="1002"/>
      <c r="G56" s="1002"/>
      <c r="H56" s="998"/>
      <c r="I56" s="1003"/>
      <c r="J56" s="1003"/>
      <c r="K56" s="1003"/>
      <c r="L56" s="1000"/>
      <c r="M56" s="973"/>
      <c r="N56" s="963"/>
    </row>
    <row r="57" spans="1:14" s="929" customFormat="1" ht="12.75" customHeight="1">
      <c r="A57" s="971"/>
      <c r="B57" s="1004"/>
      <c r="C57" s="1004"/>
      <c r="D57" s="987"/>
      <c r="E57" s="987"/>
      <c r="F57" s="988"/>
      <c r="G57" s="988"/>
      <c r="H57" s="1005"/>
      <c r="I57" s="1008"/>
      <c r="J57" s="1008"/>
      <c r="K57" s="1008"/>
      <c r="L57" s="1000"/>
      <c r="M57" s="973"/>
      <c r="N57" s="963"/>
    </row>
    <row r="58" spans="1:14" s="929" customFormat="1" ht="7.5" customHeight="1">
      <c r="A58" s="976"/>
      <c r="B58" s="977"/>
      <c r="C58" s="977"/>
      <c r="D58" s="978"/>
      <c r="E58" s="978"/>
      <c r="F58" s="979"/>
      <c r="G58" s="979"/>
      <c r="H58" s="980"/>
      <c r="I58" s="981"/>
      <c r="J58" s="981"/>
      <c r="K58" s="981"/>
      <c r="L58" s="984"/>
      <c r="M58" s="985"/>
      <c r="N58" s="963"/>
    </row>
  </sheetData>
  <mergeCells count="7">
    <mergeCell ref="C7:C8"/>
    <mergeCell ref="C12:C13"/>
    <mergeCell ref="E12:F12"/>
    <mergeCell ref="C45:C46"/>
    <mergeCell ref="B2:L2"/>
    <mergeCell ref="B3:L3"/>
    <mergeCell ref="B4:L4"/>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J6"/>
  <sheetViews>
    <sheetView workbookViewId="0">
      <selection activeCell="K2" sqref="K2"/>
    </sheetView>
  </sheetViews>
  <sheetFormatPr defaultColWidth="9.140625" defaultRowHeight="15"/>
  <sheetData>
    <row r="2" spans="2:10">
      <c r="B2" s="194" t="s">
        <v>1447</v>
      </c>
      <c r="F2" s="195" t="s">
        <v>1452</v>
      </c>
      <c r="H2" s="196"/>
      <c r="I2" s="201"/>
      <c r="J2" s="163" t="s">
        <v>1457</v>
      </c>
    </row>
    <row r="3" spans="2:10">
      <c r="B3" s="194" t="s">
        <v>1448</v>
      </c>
      <c r="F3" s="195" t="s">
        <v>1453</v>
      </c>
      <c r="H3" s="197"/>
      <c r="I3" s="202"/>
      <c r="J3" s="163" t="s">
        <v>1458</v>
      </c>
    </row>
    <row r="4" spans="2:10">
      <c r="B4" s="194" t="s">
        <v>1449</v>
      </c>
      <c r="F4" s="195" t="s">
        <v>1454</v>
      </c>
      <c r="H4" s="198"/>
      <c r="I4" s="203"/>
      <c r="J4" s="163" t="s">
        <v>1459</v>
      </c>
    </row>
    <row r="5" spans="2:10">
      <c r="B5" s="194" t="s">
        <v>1450</v>
      </c>
      <c r="F5" s="195" t="s">
        <v>1455</v>
      </c>
      <c r="H5" s="199"/>
      <c r="I5" s="321"/>
      <c r="J5" s="163" t="s">
        <v>1557</v>
      </c>
    </row>
    <row r="6" spans="2:10">
      <c r="B6" s="194" t="s">
        <v>1451</v>
      </c>
      <c r="F6" s="195" t="s">
        <v>1456</v>
      </c>
      <c r="H6" s="200"/>
      <c r="I6" s="204"/>
      <c r="J6" s="163" t="s">
        <v>1460</v>
      </c>
    </row>
  </sheetData>
  <pageMargins left="0.7" right="0.7" top="0.75" bottom="0.75" header="0.3" footer="0.3"/>
  <pageSetup orientation="landscape"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AW36"/>
  <sheetViews>
    <sheetView workbookViewId="0">
      <selection activeCell="B36" sqref="B36"/>
    </sheetView>
  </sheetViews>
  <sheetFormatPr defaultColWidth="9.140625" defaultRowHeight="15"/>
  <cols>
    <col min="1" max="49" width="9.140625" style="470"/>
  </cols>
  <sheetData>
    <row r="2" spans="2:16">
      <c r="B2" s="470" t="s">
        <v>1718</v>
      </c>
    </row>
    <row r="3" spans="2:16">
      <c r="C3" s="1924" t="s">
        <v>1719</v>
      </c>
      <c r="D3" s="1924"/>
      <c r="E3" s="1924"/>
      <c r="F3" s="1924"/>
      <c r="G3" s="1924"/>
      <c r="H3" s="1924"/>
      <c r="I3" s="1924"/>
      <c r="J3" s="1924"/>
      <c r="K3" s="1924"/>
      <c r="L3" s="1924"/>
      <c r="M3" s="1924"/>
      <c r="N3" s="1924"/>
      <c r="O3" s="1924"/>
      <c r="P3" s="1924"/>
    </row>
    <row r="4" spans="2:16">
      <c r="C4" s="1924"/>
      <c r="D4" s="1924"/>
      <c r="E4" s="1924"/>
      <c r="F4" s="1924"/>
      <c r="G4" s="1924"/>
      <c r="H4" s="1924"/>
      <c r="I4" s="1924"/>
      <c r="J4" s="1924"/>
      <c r="K4" s="1924"/>
      <c r="L4" s="1924"/>
      <c r="M4" s="1924"/>
      <c r="N4" s="1924"/>
      <c r="O4" s="1924"/>
      <c r="P4" s="1924"/>
    </row>
    <row r="5" spans="2:16">
      <c r="C5" s="1924"/>
      <c r="D5" s="1924"/>
      <c r="E5" s="1924"/>
      <c r="F5" s="1924"/>
      <c r="G5" s="1924"/>
      <c r="H5" s="1924"/>
      <c r="I5" s="1924"/>
      <c r="J5" s="1924"/>
      <c r="K5" s="1924"/>
      <c r="L5" s="1924"/>
      <c r="M5" s="1924"/>
      <c r="N5" s="1924"/>
      <c r="O5" s="1924"/>
      <c r="P5" s="1924"/>
    </row>
    <row r="7" spans="2:16" ht="15" customHeight="1">
      <c r="C7" s="1925" t="s">
        <v>1720</v>
      </c>
      <c r="D7" s="1925"/>
      <c r="E7" s="1925"/>
      <c r="F7" s="1925"/>
      <c r="G7" s="1925"/>
      <c r="H7" s="1925"/>
      <c r="I7" s="1925"/>
    </row>
    <row r="8" spans="2:16">
      <c r="C8" s="1925"/>
      <c r="D8" s="1925"/>
      <c r="E8" s="1925"/>
      <c r="F8" s="1925"/>
      <c r="G8" s="1925"/>
      <c r="H8" s="1925"/>
      <c r="I8" s="1925"/>
    </row>
    <row r="9" spans="2:16">
      <c r="C9" s="1925"/>
      <c r="D9" s="1925"/>
      <c r="E9" s="1925"/>
      <c r="F9" s="1925"/>
      <c r="G9" s="1925"/>
      <c r="H9" s="1925"/>
      <c r="I9" s="1925"/>
    </row>
    <row r="10" spans="2:16">
      <c r="C10" s="1925"/>
      <c r="D10" s="1925"/>
      <c r="E10" s="1925"/>
      <c r="F10" s="1925"/>
      <c r="G10" s="1925"/>
      <c r="H10" s="1925"/>
      <c r="I10" s="1925"/>
    </row>
    <row r="11" spans="2:16">
      <c r="C11" s="1925"/>
      <c r="D11" s="1925"/>
      <c r="E11" s="1925"/>
      <c r="F11" s="1925"/>
      <c r="G11" s="1925"/>
      <c r="H11" s="1925"/>
      <c r="I11" s="1925"/>
    </row>
    <row r="12" spans="2:16">
      <c r="C12" s="1925"/>
      <c r="D12" s="1925"/>
      <c r="E12" s="1925"/>
      <c r="F12" s="1925"/>
      <c r="G12" s="1925"/>
      <c r="H12" s="1925"/>
      <c r="I12" s="1925"/>
      <c r="K12" s="470" t="s">
        <v>1721</v>
      </c>
    </row>
    <row r="13" spans="2:16">
      <c r="C13" s="1925"/>
      <c r="D13" s="1925"/>
      <c r="E13" s="1925"/>
      <c r="F13" s="1925"/>
      <c r="G13" s="1925"/>
      <c r="H13" s="1925"/>
      <c r="I13" s="1925"/>
    </row>
    <row r="14" spans="2:16">
      <c r="C14" s="1925"/>
      <c r="D14" s="1925"/>
      <c r="E14" s="1925"/>
      <c r="F14" s="1925"/>
      <c r="G14" s="1925"/>
      <c r="H14" s="1925"/>
      <c r="I14" s="1925"/>
    </row>
    <row r="15" spans="2:16">
      <c r="C15" s="1925"/>
      <c r="D15" s="1925"/>
      <c r="E15" s="1925"/>
      <c r="F15" s="1925"/>
      <c r="G15" s="1925"/>
      <c r="H15" s="1925"/>
      <c r="I15" s="1925"/>
    </row>
    <row r="16" spans="2:16">
      <c r="C16" s="1925"/>
      <c r="D16" s="1925"/>
      <c r="E16" s="1925"/>
      <c r="F16" s="1925"/>
      <c r="G16" s="1925"/>
      <c r="H16" s="1925"/>
      <c r="I16" s="1925"/>
    </row>
    <row r="18" spans="2:3">
      <c r="B18" s="470" t="s">
        <v>1882</v>
      </c>
    </row>
    <row r="19" spans="2:3">
      <c r="C19" s="470" t="s">
        <v>1722</v>
      </c>
    </row>
    <row r="20" spans="2:3">
      <c r="C20" s="470" t="s">
        <v>1723</v>
      </c>
    </row>
    <row r="30" spans="2:3">
      <c r="B30" s="470" t="s">
        <v>2757</v>
      </c>
    </row>
    <row r="31" spans="2:3">
      <c r="B31" s="470" t="s">
        <v>2758</v>
      </c>
    </row>
    <row r="32" spans="2:3">
      <c r="B32" s="470" t="s">
        <v>2759</v>
      </c>
    </row>
    <row r="34" spans="2:2">
      <c r="B34" s="470" t="s">
        <v>2760</v>
      </c>
    </row>
    <row r="36" spans="2:2">
      <c r="B36" s="470" t="s">
        <v>2761</v>
      </c>
    </row>
  </sheetData>
  <mergeCells count="2">
    <mergeCell ref="C3:P5"/>
    <mergeCell ref="C7:I1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14</vt:i4>
      </vt:variant>
    </vt:vector>
  </HeadingPairs>
  <TitlesOfParts>
    <vt:vector size="41" baseType="lpstr">
      <vt:lpstr>License</vt:lpstr>
      <vt:lpstr>Home</vt:lpstr>
      <vt:lpstr>SA</vt:lpstr>
      <vt:lpstr>SA QU</vt:lpstr>
      <vt:lpstr>PA</vt:lpstr>
      <vt:lpstr>PA QU</vt:lpstr>
      <vt:lpstr>DA</vt:lpstr>
      <vt:lpstr>DA QU</vt:lpstr>
      <vt:lpstr>PPA</vt:lpstr>
      <vt:lpstr>PPA QU</vt:lpstr>
      <vt:lpstr>POA</vt:lpstr>
      <vt:lpstr>POA QU</vt:lpstr>
      <vt:lpstr>Lexicon</vt:lpstr>
      <vt:lpstr>IM</vt:lpstr>
      <vt:lpstr>IM QU</vt:lpstr>
      <vt:lpstr>SPRCFb</vt:lpstr>
      <vt:lpstr>PS Analysis</vt:lpstr>
      <vt:lpstr>PS Design</vt:lpstr>
      <vt:lpstr>MI</vt:lpstr>
      <vt:lpstr>Actions</vt:lpstr>
      <vt:lpstr>Data</vt:lpstr>
      <vt:lpstr>Version history</vt:lpstr>
      <vt:lpstr>PS QU</vt:lpstr>
      <vt:lpstr>SPRCFb QU</vt:lpstr>
      <vt:lpstr>MI QU</vt:lpstr>
      <vt:lpstr>Colors</vt:lpstr>
      <vt:lpstr>Macro hints</vt:lpstr>
      <vt:lpstr>DA!Print_Area</vt:lpstr>
      <vt:lpstr>'DA QU'!Print_Area</vt:lpstr>
      <vt:lpstr>Home!Print_Area</vt:lpstr>
      <vt:lpstr>MI!Print_Area</vt:lpstr>
      <vt:lpstr>PA!Print_Area</vt:lpstr>
      <vt:lpstr>'PA QU'!Print_Area</vt:lpstr>
      <vt:lpstr>POA!Print_Area</vt:lpstr>
      <vt:lpstr>'POA QU'!Print_Area</vt:lpstr>
      <vt:lpstr>PPA!Print_Area</vt:lpstr>
      <vt:lpstr>'PPA QU'!Print_Area</vt:lpstr>
      <vt:lpstr>'PS Analysis'!Print_Area</vt:lpstr>
      <vt:lpstr>'PS Design'!Print_Area</vt:lpstr>
      <vt:lpstr>SA!Print_Area</vt:lpstr>
      <vt:lpstr>'SA QU'!Print_Area</vt:lpstr>
    </vt:vector>
  </TitlesOfParts>
  <Company>CenterBeam,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KAnticic</dc:creator>
  <cp:lastModifiedBy>test</cp:lastModifiedBy>
  <cp:lastPrinted>2017-03-01T18:34:58Z</cp:lastPrinted>
  <dcterms:created xsi:type="dcterms:W3CDTF">2009-12-02T11:30:38Z</dcterms:created>
  <dcterms:modified xsi:type="dcterms:W3CDTF">2018-06-05T04:12:12Z</dcterms:modified>
</cp:coreProperties>
</file>