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ocuments\money\budgeter\"/>
    </mc:Choice>
  </mc:AlternateContent>
  <bookViews>
    <workbookView xWindow="0" yWindow="0" windowWidth="19200" windowHeight="12885" tabRatio="841"/>
  </bookViews>
  <sheets>
    <sheet name="Checking" sheetId="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1" i="3" l="1"/>
  <c r="F102" i="3"/>
  <c r="F77" i="3"/>
  <c r="F78" i="3"/>
  <c r="F79" i="3"/>
  <c r="F80" i="3"/>
  <c r="F81" i="3"/>
  <c r="F73" i="3"/>
  <c r="F72" i="3"/>
  <c r="F74" i="3"/>
  <c r="F75" i="3"/>
  <c r="F76" i="3"/>
  <c r="F91" i="3"/>
  <c r="F92" i="3"/>
  <c r="F93" i="3"/>
  <c r="F94" i="3"/>
  <c r="F64" i="3"/>
  <c r="F65" i="3"/>
  <c r="F66" i="3"/>
  <c r="F67" i="3"/>
  <c r="F56" i="3"/>
  <c r="F57" i="3"/>
  <c r="F58" i="3"/>
  <c r="F59" i="3"/>
  <c r="F51" i="3"/>
  <c r="F52" i="3"/>
  <c r="F53" i="3"/>
  <c r="F54" i="3"/>
  <c r="F12" i="3"/>
  <c r="F13" i="3"/>
  <c r="F14" i="3"/>
  <c r="F15" i="3"/>
  <c r="F16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5" i="3"/>
  <c r="F60" i="3"/>
  <c r="F61" i="3"/>
  <c r="F62" i="3"/>
  <c r="F63" i="3"/>
  <c r="F68" i="3"/>
  <c r="F69" i="3"/>
  <c r="F70" i="3"/>
  <c r="F71" i="3"/>
  <c r="F82" i="3"/>
  <c r="F83" i="3"/>
  <c r="F84" i="3"/>
  <c r="F85" i="3"/>
  <c r="F86" i="3"/>
  <c r="F87" i="3"/>
  <c r="F88" i="3"/>
  <c r="F89" i="3"/>
  <c r="F90" i="3"/>
  <c r="F95" i="3"/>
  <c r="F96" i="3"/>
  <c r="F97" i="3"/>
  <c r="F98" i="3"/>
  <c r="F99" i="3"/>
  <c r="F100" i="3"/>
  <c r="F101" i="3"/>
  <c r="F105" i="3"/>
  <c r="G102" i="3" l="1"/>
  <c r="G103" i="3" s="1"/>
  <c r="F104" i="3"/>
  <c r="F103" i="3" l="1"/>
  <c r="F5" i="3" l="1"/>
  <c r="G5" i="3" s="1"/>
  <c r="F6" i="3"/>
  <c r="F7" i="3"/>
  <c r="F8" i="3"/>
  <c r="F9" i="3"/>
  <c r="F10" i="3"/>
  <c r="F11" i="3"/>
  <c r="F17" i="3"/>
  <c r="F18" i="3"/>
  <c r="F19" i="3"/>
  <c r="F20" i="3"/>
  <c r="G6" i="3" l="1"/>
  <c r="G7" i="3" s="1"/>
  <c r="G8" i="3" s="1"/>
  <c r="G9" i="3" s="1"/>
  <c r="G10" i="3" s="1"/>
  <c r="G11" i="3" s="1"/>
  <c r="G12" i="3" s="1"/>
  <c r="G13" i="3" s="1"/>
  <c r="G14" i="3" s="1"/>
  <c r="G15" i="3" s="1"/>
  <c r="G16" i="3" l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l="1"/>
  <c r="G52" i="3" s="1"/>
  <c r="G53" i="3" s="1"/>
  <c r="G54" i="3" s="1"/>
  <c r="G55" i="3" s="1"/>
  <c r="G56" i="3" l="1"/>
  <c r="G57" i="3" s="1"/>
  <c r="G58" i="3" s="1"/>
  <c r="G59" i="3" s="1"/>
  <c r="G60" i="3" s="1"/>
  <c r="G61" i="3" s="1"/>
  <c r="G62" i="3" s="1"/>
  <c r="G63" i="3" s="1"/>
  <c r="G64" i="3" l="1"/>
  <c r="G65" i="3" s="1"/>
  <c r="G66" i="3" s="1"/>
  <c r="G67" i="3" s="1"/>
  <c r="G68" i="3" s="1"/>
  <c r="G69" i="3" s="1"/>
  <c r="G70" i="3" s="1"/>
  <c r="G71" i="3" s="1"/>
  <c r="G72" i="3" l="1"/>
  <c r="G73" i="3" l="1"/>
  <c r="G74" i="3" s="1"/>
  <c r="G75" i="3" s="1"/>
  <c r="G76" i="3" s="1"/>
  <c r="G77" i="3" s="1"/>
  <c r="G78" i="3" s="1"/>
  <c r="G79" i="3" s="1"/>
  <c r="G80" i="3" s="1"/>
  <c r="G81" i="3" l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4" i="3" s="1"/>
  <c r="G105" i="3" s="1"/>
</calcChain>
</file>

<file path=xl/sharedStrings.xml><?xml version="1.0" encoding="utf-8"?>
<sst xmlns="http://schemas.openxmlformats.org/spreadsheetml/2006/main" count="110" uniqueCount="56">
  <si>
    <t>Item</t>
  </si>
  <si>
    <t>Date</t>
  </si>
  <si>
    <t>Transaction Description</t>
  </si>
  <si>
    <t>Debit</t>
  </si>
  <si>
    <t>Credit</t>
  </si>
  <si>
    <t>Net</t>
  </si>
  <si>
    <t>Balance</t>
  </si>
  <si>
    <t>Auto Xfer to Mutual Fund</t>
  </si>
  <si>
    <t>Interest</t>
  </si>
  <si>
    <t>ATM w/drawal</t>
  </si>
  <si>
    <t>Verizon</t>
  </si>
  <si>
    <t>MD Estimated Tax</t>
  </si>
  <si>
    <t>CarMax Auto Finance</t>
  </si>
  <si>
    <t>ATM withdrawal</t>
  </si>
  <si>
    <t>Check Reorder</t>
  </si>
  <si>
    <t>Rent</t>
  </si>
  <si>
    <t>Verizon Autodebit</t>
  </si>
  <si>
    <t>partial Rent</t>
  </si>
  <si>
    <t>Pepco</t>
  </si>
  <si>
    <t>Washington Gas</t>
  </si>
  <si>
    <t>Sprint</t>
  </si>
  <si>
    <t>ATM withdrawal - Chevy Chase</t>
  </si>
  <si>
    <t>fee for ATM withdrawal</t>
  </si>
  <si>
    <t>Sprint (incl. overdue payment)</t>
  </si>
  <si>
    <t>LabCorp</t>
  </si>
  <si>
    <t>Mortgage</t>
  </si>
  <si>
    <t>HSA Autodebit</t>
  </si>
  <si>
    <t>Mortgage Escrow Refund</t>
  </si>
  <si>
    <t>Check printing charge</t>
  </si>
  <si>
    <t>American Mutual Fund Autodebit</t>
  </si>
  <si>
    <t>Wire Transfer fee</t>
  </si>
  <si>
    <t>Auto Transfer to Money Market Savings</t>
  </si>
  <si>
    <t>Checking Account AX73492-BH23</t>
  </si>
  <si>
    <t>MySavings Bank</t>
  </si>
  <si>
    <t xml:space="preserve">Paycheck </t>
  </si>
  <si>
    <t>Cricket Wireless</t>
  </si>
  <si>
    <t>Paystub</t>
  </si>
  <si>
    <t>first AWS check</t>
  </si>
  <si>
    <t>Cleaning paycheck</t>
  </si>
  <si>
    <t>Estimated Tax Payment</t>
  </si>
  <si>
    <t>Doctor</t>
  </si>
  <si>
    <t>Visa card</t>
  </si>
  <si>
    <t>Auto Insurance</t>
  </si>
  <si>
    <t>Auto maintenance</t>
  </si>
  <si>
    <t>Perkins Electric - grounding estimate</t>
  </si>
  <si>
    <t>Visa points reimbursement</t>
  </si>
  <si>
    <t>Entergy</t>
  </si>
  <si>
    <t>Massage &amp; V</t>
  </si>
  <si>
    <t>Massage N V</t>
  </si>
  <si>
    <t>Church donation</t>
  </si>
  <si>
    <t>Company travel reimburse</t>
  </si>
  <si>
    <t>Initial deposit on house</t>
  </si>
  <si>
    <t>Car downpayment</t>
  </si>
  <si>
    <t>Car payment</t>
  </si>
  <si>
    <t>Mechanic</t>
  </si>
  <si>
    <t>Exelon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</si>
</sst>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14" fontId="1" fillId="0" borderId="0" xfId="1" applyNumberFormat="1"/>
    <xf numFmtId="4" fontId="1" fillId="0" borderId="0" xfId="1" applyNumberFormat="1"/>
    <xf numFmtId="14" fontId="1" fillId="0" borderId="0" xfId="1" applyNumberFormat="1" applyBorder="1"/>
    <xf numFmtId="0" fontId="1" fillId="0" borderId="0" xfId="1" applyBorder="1"/>
    <xf numFmtId="4" fontId="1" fillId="0" borderId="0" xfId="1" applyNumberFormat="1" applyBorder="1"/>
    <xf numFmtId="0" fontId="1" fillId="0" borderId="0" xfId="1" applyFont="1" applyFill="1" applyBorder="1"/>
    <xf numFmtId="0" fontId="3" fillId="0" borderId="0" xfId="1" applyFont="1" applyBorder="1"/>
    <xf numFmtId="0" fontId="2" fillId="0" borderId="0" xfId="1" applyFont="1" applyBorder="1"/>
    <xf numFmtId="14" fontId="2" fillId="0" borderId="0" xfId="1" applyNumberFormat="1" applyFont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CC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workbookViewId="0">
      <pane ySplit="3" topLeftCell="A44" activePane="bottomLeft" state="frozen"/>
      <selection pane="bottomLeft" activeCell="C98" sqref="C98"/>
    </sheetView>
  </sheetViews>
  <sheetFormatPr defaultColWidth="8.7109375" defaultRowHeight="12.75" x14ac:dyDescent="0.2"/>
  <cols>
    <col min="1" max="1" width="8.7109375" style="1"/>
    <col min="2" max="2" width="10.140625" style="2" customWidth="1"/>
    <col min="3" max="3" width="34.28515625" style="1" customWidth="1"/>
    <col min="4" max="4" width="10.140625" style="3" customWidth="1"/>
    <col min="5" max="5" width="11" style="3" customWidth="1"/>
    <col min="6" max="6" width="9.42578125" style="3" customWidth="1"/>
    <col min="7" max="7" width="9.85546875" style="1" customWidth="1"/>
    <col min="8" max="8" width="9.140625" style="1" bestFit="1" customWidth="1"/>
    <col min="9" max="16384" width="8.7109375" style="1"/>
  </cols>
  <sheetData>
    <row r="1" spans="1:7" s="5" customFormat="1" x14ac:dyDescent="0.2">
      <c r="A1" s="8" t="s">
        <v>32</v>
      </c>
      <c r="B1" s="4"/>
      <c r="C1" s="9"/>
      <c r="D1" s="6"/>
      <c r="E1" s="6"/>
      <c r="F1" s="6"/>
      <c r="G1" s="8"/>
    </row>
    <row r="2" spans="1:7" s="5" customFormat="1" x14ac:dyDescent="0.2">
      <c r="A2" s="9" t="s">
        <v>33</v>
      </c>
      <c r="B2" s="4"/>
      <c r="C2" s="9"/>
      <c r="D2" s="6"/>
      <c r="E2" s="6"/>
      <c r="F2" s="6"/>
      <c r="G2" s="8"/>
    </row>
    <row r="3" spans="1:7" s="5" customFormat="1" x14ac:dyDescent="0.2">
      <c r="A3" s="9" t="s">
        <v>0</v>
      </c>
      <c r="B3" s="10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spans="1:7" s="5" customFormat="1" x14ac:dyDescent="0.2">
      <c r="B4" s="4"/>
      <c r="D4" s="6"/>
      <c r="E4" s="6"/>
      <c r="F4" s="6"/>
      <c r="G4" s="6">
        <v>1357.8</v>
      </c>
    </row>
    <row r="5" spans="1:7" s="5" customFormat="1" x14ac:dyDescent="0.2">
      <c r="B5" s="4">
        <v>38806</v>
      </c>
      <c r="C5" s="5" t="s">
        <v>34</v>
      </c>
      <c r="D5" s="6"/>
      <c r="E5" s="6">
        <v>1288.3800000000001</v>
      </c>
      <c r="F5" s="6">
        <f t="shared" ref="F5:F17" si="0">E5-D5</f>
        <v>1288.3800000000001</v>
      </c>
      <c r="G5" s="6">
        <f t="shared" ref="G5:G19" si="1">G4+F5</f>
        <v>2646.1800000000003</v>
      </c>
    </row>
    <row r="6" spans="1:7" s="5" customFormat="1" x14ac:dyDescent="0.2">
      <c r="B6" s="4">
        <v>38813</v>
      </c>
      <c r="C6" s="5" t="s">
        <v>8</v>
      </c>
      <c r="D6" s="6"/>
      <c r="E6" s="6">
        <v>4.8499999999999996</v>
      </c>
      <c r="F6" s="6">
        <f t="shared" si="0"/>
        <v>4.8499999999999996</v>
      </c>
      <c r="G6" s="6">
        <f t="shared" si="1"/>
        <v>2651.03</v>
      </c>
    </row>
    <row r="7" spans="1:7" s="5" customFormat="1" x14ac:dyDescent="0.2">
      <c r="B7" s="4">
        <v>38834</v>
      </c>
      <c r="C7" s="5" t="s">
        <v>34</v>
      </c>
      <c r="D7" s="6"/>
      <c r="E7" s="6">
        <v>1287.99</v>
      </c>
      <c r="F7" s="6">
        <f t="shared" si="0"/>
        <v>1287.99</v>
      </c>
      <c r="G7" s="6">
        <f t="shared" si="1"/>
        <v>3939.0200000000004</v>
      </c>
    </row>
    <row r="8" spans="1:7" s="5" customFormat="1" x14ac:dyDescent="0.2">
      <c r="B8" s="4">
        <v>38839</v>
      </c>
      <c r="C8" s="5" t="s">
        <v>7</v>
      </c>
      <c r="D8" s="6">
        <v>100</v>
      </c>
      <c r="E8" s="6"/>
      <c r="F8" s="6">
        <f t="shared" si="0"/>
        <v>-100</v>
      </c>
      <c r="G8" s="6">
        <f t="shared" si="1"/>
        <v>3839.0200000000004</v>
      </c>
    </row>
    <row r="9" spans="1:7" s="5" customFormat="1" x14ac:dyDescent="0.2">
      <c r="A9" s="5">
        <v>1298</v>
      </c>
      <c r="B9" s="4">
        <v>38859</v>
      </c>
      <c r="C9" s="5" t="s">
        <v>15</v>
      </c>
      <c r="D9" s="6">
        <v>1413</v>
      </c>
      <c r="E9" s="6"/>
      <c r="F9" s="6">
        <f t="shared" si="0"/>
        <v>-1413</v>
      </c>
      <c r="G9" s="6">
        <f t="shared" si="1"/>
        <v>2426.0200000000004</v>
      </c>
    </row>
    <row r="10" spans="1:7" s="5" customFormat="1" x14ac:dyDescent="0.2">
      <c r="B10" s="4">
        <v>38874</v>
      </c>
      <c r="C10" s="5" t="s">
        <v>8</v>
      </c>
      <c r="D10" s="6"/>
      <c r="E10" s="6">
        <v>4.8600000000000003</v>
      </c>
      <c r="F10" s="6">
        <f t="shared" si="0"/>
        <v>4.8600000000000003</v>
      </c>
      <c r="G10" s="6">
        <f t="shared" si="1"/>
        <v>2430.8800000000006</v>
      </c>
    </row>
    <row r="11" spans="1:7" s="5" customFormat="1" x14ac:dyDescent="0.2">
      <c r="A11" s="5">
        <v>1299</v>
      </c>
      <c r="B11" s="4">
        <v>38893</v>
      </c>
      <c r="C11" s="5" t="s">
        <v>15</v>
      </c>
      <c r="D11" s="6">
        <v>1134</v>
      </c>
      <c r="E11" s="6"/>
      <c r="F11" s="6">
        <f t="shared" si="0"/>
        <v>-1134</v>
      </c>
      <c r="G11" s="6">
        <f t="shared" si="1"/>
        <v>1296.8800000000006</v>
      </c>
    </row>
    <row r="12" spans="1:7" s="5" customFormat="1" x14ac:dyDescent="0.2">
      <c r="B12" s="4">
        <v>38901</v>
      </c>
      <c r="C12" s="5" t="s">
        <v>34</v>
      </c>
      <c r="D12" s="6"/>
      <c r="E12" s="6">
        <v>1285.05</v>
      </c>
      <c r="F12" s="6">
        <f t="shared" si="0"/>
        <v>1285.05</v>
      </c>
      <c r="G12" s="6">
        <f t="shared" si="1"/>
        <v>2581.9300000000003</v>
      </c>
    </row>
    <row r="13" spans="1:7" s="5" customFormat="1" x14ac:dyDescent="0.2">
      <c r="A13" s="5">
        <v>1300</v>
      </c>
      <c r="B13" s="4">
        <v>38913</v>
      </c>
      <c r="C13" s="5" t="s">
        <v>10</v>
      </c>
      <c r="D13" s="6">
        <v>82.88</v>
      </c>
      <c r="E13" s="6"/>
      <c r="F13" s="6">
        <f t="shared" ref="F13:F16" si="2">E13-D13</f>
        <v>-82.88</v>
      </c>
      <c r="G13" s="6">
        <f t="shared" si="1"/>
        <v>2499.0500000000002</v>
      </c>
    </row>
    <row r="14" spans="1:7" s="5" customFormat="1" x14ac:dyDescent="0.2">
      <c r="B14" s="4">
        <v>38936</v>
      </c>
      <c r="C14" s="5" t="s">
        <v>34</v>
      </c>
      <c r="D14" s="6"/>
      <c r="E14" s="6">
        <v>1285.05</v>
      </c>
      <c r="F14" s="6">
        <f t="shared" si="2"/>
        <v>1285.05</v>
      </c>
      <c r="G14" s="6">
        <f t="shared" si="1"/>
        <v>3784.1000000000004</v>
      </c>
    </row>
    <row r="15" spans="1:7" s="5" customFormat="1" x14ac:dyDescent="0.2">
      <c r="A15" s="5">
        <v>1301</v>
      </c>
      <c r="B15" s="4">
        <v>38942</v>
      </c>
      <c r="C15" s="5" t="s">
        <v>35</v>
      </c>
      <c r="D15" s="6">
        <v>46.35</v>
      </c>
      <c r="E15" s="6"/>
      <c r="F15" s="6">
        <f t="shared" si="2"/>
        <v>-46.35</v>
      </c>
      <c r="G15" s="6">
        <f t="shared" si="1"/>
        <v>3737.7500000000005</v>
      </c>
    </row>
    <row r="16" spans="1:7" s="5" customFormat="1" x14ac:dyDescent="0.2">
      <c r="B16" s="4">
        <v>38959</v>
      </c>
      <c r="C16" s="5" t="s">
        <v>36</v>
      </c>
      <c r="D16" s="6"/>
      <c r="E16" s="6">
        <v>1301.25</v>
      </c>
      <c r="F16" s="6">
        <f t="shared" si="2"/>
        <v>1301.25</v>
      </c>
      <c r="G16" s="6">
        <f t="shared" ref="G16" si="3">G15+F16</f>
        <v>5039</v>
      </c>
    </row>
    <row r="17" spans="1:7" s="5" customFormat="1" x14ac:dyDescent="0.2">
      <c r="A17" s="5">
        <v>1302</v>
      </c>
      <c r="B17" s="4">
        <v>38989</v>
      </c>
      <c r="C17" s="5" t="s">
        <v>37</v>
      </c>
      <c r="D17" s="6"/>
      <c r="E17" s="6">
        <v>1300.68</v>
      </c>
      <c r="F17" s="6">
        <f t="shared" si="0"/>
        <v>1300.68</v>
      </c>
      <c r="G17" s="6">
        <f t="shared" si="1"/>
        <v>6339.68</v>
      </c>
    </row>
    <row r="18" spans="1:7" s="5" customFormat="1" x14ac:dyDescent="0.2">
      <c r="B18" s="4">
        <v>39006</v>
      </c>
      <c r="C18" s="5" t="s">
        <v>9</v>
      </c>
      <c r="D18" s="6">
        <v>100</v>
      </c>
      <c r="E18" s="6"/>
      <c r="F18" s="6">
        <f t="shared" ref="F18:F20" si="4">E18-D18</f>
        <v>-100</v>
      </c>
      <c r="G18" s="6">
        <f t="shared" si="1"/>
        <v>6239.68</v>
      </c>
    </row>
    <row r="19" spans="1:7" s="5" customFormat="1" x14ac:dyDescent="0.2">
      <c r="B19" s="4">
        <v>39037</v>
      </c>
      <c r="C19" s="5" t="s">
        <v>38</v>
      </c>
      <c r="D19" s="6"/>
      <c r="E19" s="6">
        <v>913.24</v>
      </c>
      <c r="F19" s="6">
        <f t="shared" si="4"/>
        <v>913.24</v>
      </c>
      <c r="G19" s="6">
        <f t="shared" si="1"/>
        <v>7152.92</v>
      </c>
    </row>
    <row r="20" spans="1:7" s="5" customFormat="1" x14ac:dyDescent="0.2">
      <c r="A20" s="5">
        <v>1303</v>
      </c>
      <c r="B20" s="4">
        <v>39067</v>
      </c>
      <c r="C20" s="5" t="s">
        <v>35</v>
      </c>
      <c r="D20" s="6">
        <v>46.35</v>
      </c>
      <c r="E20" s="6"/>
      <c r="F20" s="6">
        <f t="shared" si="4"/>
        <v>-46.35</v>
      </c>
      <c r="G20" s="6">
        <f>G19+F20</f>
        <v>7106.57</v>
      </c>
    </row>
    <row r="21" spans="1:7" s="5" customFormat="1" x14ac:dyDescent="0.2">
      <c r="B21" s="4">
        <v>39087</v>
      </c>
      <c r="C21" s="5" t="s">
        <v>34</v>
      </c>
      <c r="D21" s="6"/>
      <c r="E21" s="6">
        <v>1287.99</v>
      </c>
      <c r="F21" s="6">
        <f t="shared" ref="F21:F23" si="5">E21-D21</f>
        <v>1287.99</v>
      </c>
      <c r="G21" s="6">
        <f t="shared" ref="G21:G23" si="6">G20+F21</f>
        <v>8394.56</v>
      </c>
    </row>
    <row r="22" spans="1:7" s="5" customFormat="1" x14ac:dyDescent="0.2">
      <c r="A22" s="5">
        <v>1304</v>
      </c>
      <c r="B22" s="4">
        <v>39094</v>
      </c>
      <c r="C22" s="5" t="s">
        <v>35</v>
      </c>
      <c r="D22" s="6">
        <v>46.35</v>
      </c>
      <c r="E22" s="6"/>
      <c r="F22" s="6">
        <f t="shared" si="5"/>
        <v>-46.35</v>
      </c>
      <c r="G22" s="6">
        <f t="shared" si="6"/>
        <v>8348.2099999999991</v>
      </c>
    </row>
    <row r="23" spans="1:7" s="5" customFormat="1" x14ac:dyDescent="0.2">
      <c r="B23" s="4">
        <v>39117</v>
      </c>
      <c r="C23" s="5" t="s">
        <v>34</v>
      </c>
      <c r="D23" s="6"/>
      <c r="E23" s="6">
        <v>1287.99</v>
      </c>
      <c r="F23" s="6">
        <f t="shared" si="5"/>
        <v>1287.99</v>
      </c>
      <c r="G23" s="6">
        <f t="shared" si="6"/>
        <v>9636.1999999999989</v>
      </c>
    </row>
    <row r="24" spans="1:7" s="5" customFormat="1" x14ac:dyDescent="0.2">
      <c r="A24" s="5">
        <v>1305</v>
      </c>
      <c r="B24" s="4">
        <v>39135</v>
      </c>
      <c r="C24" s="5" t="s">
        <v>41</v>
      </c>
      <c r="D24" s="6">
        <v>809.71</v>
      </c>
      <c r="E24" s="6"/>
      <c r="F24" s="6">
        <f t="shared" ref="F24:F29" si="7">E24-D24</f>
        <v>-809.71</v>
      </c>
      <c r="G24" s="6">
        <f t="shared" ref="G24:G29" si="8">G23+F24</f>
        <v>8826.489999999998</v>
      </c>
    </row>
    <row r="25" spans="1:7" s="5" customFormat="1" x14ac:dyDescent="0.2">
      <c r="B25" s="4">
        <v>39170</v>
      </c>
      <c r="C25" s="5" t="s">
        <v>34</v>
      </c>
      <c r="D25" s="6"/>
      <c r="E25" s="6">
        <v>1287.99</v>
      </c>
      <c r="F25" s="6">
        <f t="shared" si="7"/>
        <v>1287.99</v>
      </c>
      <c r="G25" s="6">
        <f t="shared" si="8"/>
        <v>10114.479999999998</v>
      </c>
    </row>
    <row r="26" spans="1:7" s="5" customFormat="1" x14ac:dyDescent="0.2">
      <c r="B26" s="4">
        <v>39177</v>
      </c>
      <c r="C26" s="5" t="s">
        <v>8</v>
      </c>
      <c r="D26" s="6"/>
      <c r="E26" s="6">
        <v>1.89</v>
      </c>
      <c r="F26" s="6">
        <f t="shared" si="7"/>
        <v>1.89</v>
      </c>
      <c r="G26" s="6">
        <f t="shared" si="8"/>
        <v>10116.369999999997</v>
      </c>
    </row>
    <row r="27" spans="1:7" s="5" customFormat="1" x14ac:dyDescent="0.2">
      <c r="B27" s="4">
        <v>39190</v>
      </c>
      <c r="C27" s="5" t="s">
        <v>34</v>
      </c>
      <c r="D27" s="6"/>
      <c r="E27" s="6">
        <v>1287.99</v>
      </c>
      <c r="F27" s="6">
        <f t="shared" si="7"/>
        <v>1287.99</v>
      </c>
      <c r="G27" s="6">
        <f t="shared" si="8"/>
        <v>11404.359999999997</v>
      </c>
    </row>
    <row r="28" spans="1:7" s="5" customFormat="1" x14ac:dyDescent="0.2">
      <c r="A28" s="5">
        <v>1306</v>
      </c>
      <c r="B28" s="4">
        <v>39217</v>
      </c>
      <c r="C28" s="5" t="s">
        <v>40</v>
      </c>
      <c r="D28" s="6">
        <v>478</v>
      </c>
      <c r="E28" s="6"/>
      <c r="F28" s="6">
        <f t="shared" si="7"/>
        <v>-478</v>
      </c>
      <c r="G28" s="6">
        <f t="shared" si="8"/>
        <v>10926.359999999997</v>
      </c>
    </row>
    <row r="29" spans="1:7" s="5" customFormat="1" x14ac:dyDescent="0.2">
      <c r="B29" s="4">
        <v>39232</v>
      </c>
      <c r="C29" s="5" t="s">
        <v>34</v>
      </c>
      <c r="D29" s="6"/>
      <c r="E29" s="6">
        <v>1287.99</v>
      </c>
      <c r="F29" s="6">
        <f t="shared" si="7"/>
        <v>1287.99</v>
      </c>
      <c r="G29" s="6">
        <f t="shared" si="8"/>
        <v>12214.349999999997</v>
      </c>
    </row>
    <row r="30" spans="1:7" s="5" customFormat="1" x14ac:dyDescent="0.2">
      <c r="A30" s="5">
        <v>1307</v>
      </c>
      <c r="B30" s="4">
        <v>39260</v>
      </c>
      <c r="C30" s="5" t="s">
        <v>41</v>
      </c>
      <c r="D30" s="6">
        <v>868.27</v>
      </c>
      <c r="E30" s="6"/>
      <c r="F30" s="6">
        <f t="shared" ref="F30:F95" si="9">E30-D30</f>
        <v>-868.27</v>
      </c>
      <c r="G30" s="6">
        <f t="shared" ref="G30:G95" si="10">G29+F30</f>
        <v>11346.079999999996</v>
      </c>
    </row>
    <row r="31" spans="1:7" s="5" customFormat="1" x14ac:dyDescent="0.2">
      <c r="B31" s="4">
        <v>39627</v>
      </c>
      <c r="C31" s="5" t="s">
        <v>34</v>
      </c>
      <c r="D31" s="6"/>
      <c r="E31" s="6">
        <v>1287.99</v>
      </c>
      <c r="F31" s="6">
        <f t="shared" si="9"/>
        <v>1287.99</v>
      </c>
      <c r="G31" s="6">
        <f t="shared" si="10"/>
        <v>12634.069999999996</v>
      </c>
    </row>
    <row r="32" spans="1:7" s="5" customFormat="1" x14ac:dyDescent="0.2">
      <c r="A32" s="5">
        <v>1308</v>
      </c>
      <c r="B32" s="4">
        <v>39308</v>
      </c>
      <c r="C32" s="5" t="s">
        <v>35</v>
      </c>
      <c r="D32" s="6">
        <v>46.35</v>
      </c>
      <c r="E32" s="6"/>
      <c r="F32" s="6">
        <f t="shared" si="9"/>
        <v>-46.35</v>
      </c>
      <c r="G32" s="6">
        <f t="shared" si="10"/>
        <v>12587.719999999996</v>
      </c>
    </row>
    <row r="33" spans="1:7" s="5" customFormat="1" x14ac:dyDescent="0.2">
      <c r="B33" s="4">
        <v>39318</v>
      </c>
      <c r="C33" s="5" t="s">
        <v>34</v>
      </c>
      <c r="D33" s="6"/>
      <c r="E33" s="6">
        <v>1287.99</v>
      </c>
      <c r="F33" s="6">
        <f t="shared" si="9"/>
        <v>1287.99</v>
      </c>
      <c r="G33" s="6">
        <f t="shared" si="10"/>
        <v>13875.709999999995</v>
      </c>
    </row>
    <row r="34" spans="1:7" s="5" customFormat="1" x14ac:dyDescent="0.2">
      <c r="A34" s="5">
        <v>1309</v>
      </c>
      <c r="B34" s="4">
        <v>39355</v>
      </c>
      <c r="C34" s="5" t="s">
        <v>15</v>
      </c>
      <c r="D34" s="6">
        <v>954</v>
      </c>
      <c r="E34" s="6"/>
      <c r="F34" s="6">
        <f t="shared" si="9"/>
        <v>-954</v>
      </c>
      <c r="G34" s="6">
        <f t="shared" si="10"/>
        <v>12921.709999999995</v>
      </c>
    </row>
    <row r="35" spans="1:7" s="5" customFormat="1" x14ac:dyDescent="0.2">
      <c r="B35" s="4">
        <v>39385</v>
      </c>
      <c r="C35" s="5" t="s">
        <v>34</v>
      </c>
      <c r="D35" s="6"/>
      <c r="E35" s="6">
        <v>1287.99</v>
      </c>
      <c r="F35" s="6">
        <f t="shared" si="9"/>
        <v>1287.99</v>
      </c>
      <c r="G35" s="6">
        <f t="shared" si="10"/>
        <v>14209.699999999995</v>
      </c>
    </row>
    <row r="36" spans="1:7" s="5" customFormat="1" x14ac:dyDescent="0.2">
      <c r="A36" s="5">
        <v>1310</v>
      </c>
      <c r="B36" s="4">
        <v>39403</v>
      </c>
      <c r="C36" s="5" t="s">
        <v>35</v>
      </c>
      <c r="D36" s="6">
        <v>46.92</v>
      </c>
      <c r="E36" s="6"/>
      <c r="F36" s="6">
        <f t="shared" si="9"/>
        <v>-46.92</v>
      </c>
      <c r="G36" s="6">
        <f t="shared" si="10"/>
        <v>14162.779999999995</v>
      </c>
    </row>
    <row r="37" spans="1:7" s="5" customFormat="1" x14ac:dyDescent="0.2">
      <c r="B37" s="4">
        <v>39407</v>
      </c>
      <c r="C37" s="5" t="s">
        <v>34</v>
      </c>
      <c r="D37" s="6"/>
      <c r="E37" s="6">
        <v>1287.99</v>
      </c>
      <c r="F37" s="6">
        <f t="shared" si="9"/>
        <v>1287.99</v>
      </c>
      <c r="G37" s="6">
        <f t="shared" si="10"/>
        <v>15450.769999999995</v>
      </c>
    </row>
    <row r="38" spans="1:7" s="5" customFormat="1" x14ac:dyDescent="0.2">
      <c r="B38" s="4">
        <v>39410</v>
      </c>
      <c r="C38" s="5" t="s">
        <v>28</v>
      </c>
      <c r="D38" s="6">
        <v>25</v>
      </c>
      <c r="E38" s="6"/>
      <c r="F38" s="6">
        <f t="shared" si="9"/>
        <v>-25</v>
      </c>
      <c r="G38" s="6">
        <f t="shared" si="10"/>
        <v>15425.769999999995</v>
      </c>
    </row>
    <row r="39" spans="1:7" s="5" customFormat="1" x14ac:dyDescent="0.2">
      <c r="B39" s="4">
        <v>39421</v>
      </c>
      <c r="C39" s="5" t="s">
        <v>34</v>
      </c>
      <c r="D39" s="6"/>
      <c r="E39" s="6">
        <v>1287.99</v>
      </c>
      <c r="F39" s="6">
        <f t="shared" si="9"/>
        <v>1287.99</v>
      </c>
      <c r="G39" s="6">
        <f t="shared" si="10"/>
        <v>16713.759999999995</v>
      </c>
    </row>
    <row r="40" spans="1:7" s="5" customFormat="1" x14ac:dyDescent="0.2">
      <c r="A40" s="5">
        <v>1311</v>
      </c>
      <c r="B40" s="4">
        <v>39442</v>
      </c>
      <c r="C40" s="7" t="s">
        <v>12</v>
      </c>
      <c r="D40" s="6">
        <v>54.43</v>
      </c>
      <c r="E40" s="6"/>
      <c r="F40" s="6">
        <f t="shared" si="9"/>
        <v>-54.43</v>
      </c>
      <c r="G40" s="6">
        <f t="shared" si="10"/>
        <v>16659.329999999994</v>
      </c>
    </row>
    <row r="41" spans="1:7" s="5" customFormat="1" x14ac:dyDescent="0.2">
      <c r="B41" s="4">
        <v>39465</v>
      </c>
      <c r="C41" s="5" t="s">
        <v>34</v>
      </c>
      <c r="D41" s="6"/>
      <c r="E41" s="6">
        <v>1287.99</v>
      </c>
      <c r="F41" s="6">
        <f t="shared" si="9"/>
        <v>1287.99</v>
      </c>
      <c r="G41" s="6">
        <f t="shared" si="10"/>
        <v>17947.319999999996</v>
      </c>
    </row>
    <row r="42" spans="1:7" s="5" customFormat="1" x14ac:dyDescent="0.2">
      <c r="A42" s="5">
        <v>1312</v>
      </c>
      <c r="B42" s="4">
        <v>39493</v>
      </c>
      <c r="C42" s="5" t="s">
        <v>42</v>
      </c>
      <c r="D42" s="6">
        <v>88.55</v>
      </c>
      <c r="E42" s="6"/>
      <c r="F42" s="6">
        <f t="shared" si="9"/>
        <v>-88.55</v>
      </c>
      <c r="G42" s="6">
        <f t="shared" si="10"/>
        <v>17858.769999999997</v>
      </c>
    </row>
    <row r="43" spans="1:7" s="5" customFormat="1" x14ac:dyDescent="0.2">
      <c r="B43" s="4">
        <v>39497</v>
      </c>
      <c r="C43" s="5" t="s">
        <v>34</v>
      </c>
      <c r="D43" s="6"/>
      <c r="E43" s="6">
        <v>1287.99</v>
      </c>
      <c r="F43" s="6">
        <f t="shared" si="9"/>
        <v>1287.99</v>
      </c>
      <c r="G43" s="6">
        <f t="shared" si="10"/>
        <v>19146.759999999998</v>
      </c>
    </row>
    <row r="44" spans="1:7" s="5" customFormat="1" x14ac:dyDescent="0.2">
      <c r="B44" s="4">
        <v>39540</v>
      </c>
      <c r="C44" s="5" t="s">
        <v>7</v>
      </c>
      <c r="D44" s="6">
        <v>200</v>
      </c>
      <c r="E44" s="6"/>
      <c r="F44" s="6">
        <f t="shared" si="9"/>
        <v>-200</v>
      </c>
      <c r="G44" s="6">
        <f t="shared" si="10"/>
        <v>18946.759999999998</v>
      </c>
    </row>
    <row r="45" spans="1:7" s="5" customFormat="1" x14ac:dyDescent="0.2">
      <c r="B45" s="4">
        <v>39565</v>
      </c>
      <c r="C45" s="5" t="s">
        <v>34</v>
      </c>
      <c r="D45" s="6"/>
      <c r="E45" s="6">
        <v>1287.99</v>
      </c>
      <c r="F45" s="6">
        <f t="shared" si="9"/>
        <v>1287.99</v>
      </c>
      <c r="G45" s="6">
        <f t="shared" si="10"/>
        <v>20234.75</v>
      </c>
    </row>
    <row r="46" spans="1:7" s="5" customFormat="1" x14ac:dyDescent="0.2">
      <c r="A46" s="5">
        <v>1313</v>
      </c>
      <c r="B46" s="4">
        <v>39597</v>
      </c>
      <c r="C46" s="5" t="s">
        <v>17</v>
      </c>
      <c r="D46" s="6">
        <v>495</v>
      </c>
      <c r="E46" s="6"/>
      <c r="F46" s="6">
        <f t="shared" si="9"/>
        <v>-495</v>
      </c>
      <c r="G46" s="6">
        <f t="shared" si="10"/>
        <v>19739.75</v>
      </c>
    </row>
    <row r="47" spans="1:7" s="5" customFormat="1" x14ac:dyDescent="0.2">
      <c r="B47" s="4">
        <v>39617</v>
      </c>
      <c r="C47" s="5" t="s">
        <v>34</v>
      </c>
      <c r="D47" s="6"/>
      <c r="E47" s="6">
        <v>1287.99</v>
      </c>
      <c r="F47" s="6">
        <f t="shared" si="9"/>
        <v>1287.99</v>
      </c>
      <c r="G47" s="6">
        <f t="shared" si="10"/>
        <v>21027.74</v>
      </c>
    </row>
    <row r="48" spans="1:7" s="5" customFormat="1" x14ac:dyDescent="0.2">
      <c r="B48" s="4">
        <v>39642</v>
      </c>
      <c r="C48" s="5" t="s">
        <v>51</v>
      </c>
      <c r="D48" s="6">
        <v>20000</v>
      </c>
      <c r="E48" s="6"/>
      <c r="F48" s="6">
        <f t="shared" si="9"/>
        <v>-20000</v>
      </c>
      <c r="G48" s="6">
        <f t="shared" si="10"/>
        <v>1027.7400000000016</v>
      </c>
    </row>
    <row r="49" spans="1:7" s="5" customFormat="1" x14ac:dyDescent="0.2">
      <c r="B49" s="4">
        <v>39664</v>
      </c>
      <c r="C49" s="5" t="s">
        <v>7</v>
      </c>
      <c r="D49" s="6">
        <v>200</v>
      </c>
      <c r="E49" s="6"/>
      <c r="F49" s="6">
        <f t="shared" si="9"/>
        <v>-200</v>
      </c>
      <c r="G49" s="6">
        <f t="shared" si="10"/>
        <v>827.7400000000016</v>
      </c>
    </row>
    <row r="50" spans="1:7" s="5" customFormat="1" x14ac:dyDescent="0.2">
      <c r="A50" s="5">
        <v>1314</v>
      </c>
      <c r="B50" s="4">
        <v>39746</v>
      </c>
      <c r="C50" s="5" t="s">
        <v>43</v>
      </c>
      <c r="D50" s="6">
        <v>703.13</v>
      </c>
      <c r="E50" s="6"/>
      <c r="F50" s="6">
        <f t="shared" si="9"/>
        <v>-703.13</v>
      </c>
      <c r="G50" s="6">
        <f t="shared" si="10"/>
        <v>124.61000000000161</v>
      </c>
    </row>
    <row r="51" spans="1:7" s="5" customFormat="1" x14ac:dyDescent="0.2">
      <c r="A51" s="5">
        <v>1315</v>
      </c>
      <c r="B51" s="4">
        <v>39810</v>
      </c>
      <c r="C51" s="5" t="s">
        <v>49</v>
      </c>
      <c r="D51" s="6">
        <v>75</v>
      </c>
      <c r="E51" s="6"/>
      <c r="F51" s="6">
        <f t="shared" ref="F51:F54" si="11">E51-D51</f>
        <v>-75</v>
      </c>
      <c r="G51" s="6">
        <f t="shared" ref="G51:G54" si="12">G50+F51</f>
        <v>49.610000000001605</v>
      </c>
    </row>
    <row r="52" spans="1:7" s="5" customFormat="1" x14ac:dyDescent="0.2">
      <c r="B52" s="4">
        <v>39845</v>
      </c>
      <c r="C52" s="5" t="s">
        <v>34</v>
      </c>
      <c r="D52" s="6"/>
      <c r="E52" s="6">
        <v>1298.81</v>
      </c>
      <c r="F52" s="6">
        <f t="shared" si="11"/>
        <v>1298.81</v>
      </c>
      <c r="G52" s="6">
        <f t="shared" si="12"/>
        <v>1348.4200000000014</v>
      </c>
    </row>
    <row r="53" spans="1:7" s="5" customFormat="1" x14ac:dyDescent="0.2">
      <c r="A53" s="5">
        <v>1316</v>
      </c>
      <c r="B53" s="4">
        <v>39875</v>
      </c>
      <c r="C53" s="5" t="s">
        <v>44</v>
      </c>
      <c r="D53" s="6">
        <v>59</v>
      </c>
      <c r="E53" s="6"/>
      <c r="F53" s="6">
        <f t="shared" si="11"/>
        <v>-59</v>
      </c>
      <c r="G53" s="6">
        <f t="shared" si="12"/>
        <v>1289.4200000000014</v>
      </c>
    </row>
    <row r="54" spans="1:7" s="5" customFormat="1" x14ac:dyDescent="0.2">
      <c r="B54" s="4">
        <v>39937</v>
      </c>
      <c r="C54" s="5" t="s">
        <v>7</v>
      </c>
      <c r="D54" s="6">
        <v>200</v>
      </c>
      <c r="E54" s="6"/>
      <c r="F54" s="6">
        <f t="shared" si="11"/>
        <v>-200</v>
      </c>
      <c r="G54" s="6">
        <f t="shared" si="12"/>
        <v>1089.4200000000014</v>
      </c>
    </row>
    <row r="55" spans="1:7" s="5" customFormat="1" x14ac:dyDescent="0.2">
      <c r="B55" s="4">
        <v>39998</v>
      </c>
      <c r="C55" s="5" t="s">
        <v>45</v>
      </c>
      <c r="D55" s="6"/>
      <c r="E55" s="6">
        <v>453.08</v>
      </c>
      <c r="F55" s="6">
        <f t="shared" si="9"/>
        <v>453.08</v>
      </c>
      <c r="G55" s="6">
        <f t="shared" si="10"/>
        <v>1542.5000000000014</v>
      </c>
    </row>
    <row r="56" spans="1:7" s="5" customFormat="1" x14ac:dyDescent="0.2">
      <c r="A56" s="5">
        <v>1317</v>
      </c>
      <c r="B56" s="4">
        <v>40067</v>
      </c>
      <c r="C56" s="5" t="s">
        <v>39</v>
      </c>
      <c r="D56" s="6">
        <v>123.59</v>
      </c>
      <c r="E56" s="6"/>
      <c r="F56" s="6">
        <f t="shared" ref="F56:F59" si="13">E56-D56</f>
        <v>-123.59</v>
      </c>
      <c r="G56" s="6">
        <f t="shared" ref="G56:G59" si="14">G55+F56</f>
        <v>1418.9100000000014</v>
      </c>
    </row>
    <row r="57" spans="1:7" s="5" customFormat="1" x14ac:dyDescent="0.2">
      <c r="B57" s="4">
        <v>40091</v>
      </c>
      <c r="C57" s="5" t="s">
        <v>34</v>
      </c>
      <c r="D57" s="6"/>
      <c r="E57" s="6">
        <v>1298.83</v>
      </c>
      <c r="F57" s="6">
        <f t="shared" si="13"/>
        <v>1298.83</v>
      </c>
      <c r="G57" s="6">
        <f t="shared" si="14"/>
        <v>2717.7400000000016</v>
      </c>
    </row>
    <row r="58" spans="1:7" s="5" customFormat="1" x14ac:dyDescent="0.2">
      <c r="A58" s="5">
        <v>1318</v>
      </c>
      <c r="B58" s="4">
        <v>40146</v>
      </c>
      <c r="C58" s="5" t="s">
        <v>25</v>
      </c>
      <c r="D58" s="6">
        <v>1600</v>
      </c>
      <c r="E58" s="6"/>
      <c r="F58" s="6">
        <f t="shared" si="13"/>
        <v>-1600</v>
      </c>
      <c r="G58" s="6">
        <f t="shared" si="14"/>
        <v>1117.7400000000016</v>
      </c>
    </row>
    <row r="59" spans="1:7" s="5" customFormat="1" x14ac:dyDescent="0.2">
      <c r="B59" s="4">
        <v>40225</v>
      </c>
      <c r="C59" s="5" t="s">
        <v>13</v>
      </c>
      <c r="D59" s="6">
        <v>100</v>
      </c>
      <c r="E59" s="6"/>
      <c r="F59" s="6">
        <f t="shared" si="13"/>
        <v>-100</v>
      </c>
      <c r="G59" s="6">
        <f t="shared" si="14"/>
        <v>1017.7400000000016</v>
      </c>
    </row>
    <row r="60" spans="1:7" s="5" customFormat="1" x14ac:dyDescent="0.2">
      <c r="B60" s="4">
        <v>40304</v>
      </c>
      <c r="C60" s="5" t="s">
        <v>8</v>
      </c>
      <c r="D60" s="6"/>
      <c r="E60" s="6">
        <v>0.34</v>
      </c>
      <c r="F60" s="6">
        <f t="shared" si="9"/>
        <v>0.34</v>
      </c>
      <c r="G60" s="6">
        <f t="shared" si="10"/>
        <v>1018.0800000000016</v>
      </c>
    </row>
    <row r="61" spans="1:7" s="5" customFormat="1" x14ac:dyDescent="0.2">
      <c r="B61" s="4">
        <v>40375</v>
      </c>
      <c r="C61" s="5" t="s">
        <v>21</v>
      </c>
      <c r="D61" s="6">
        <v>100</v>
      </c>
      <c r="E61" s="6"/>
      <c r="F61" s="6">
        <f t="shared" si="9"/>
        <v>-100</v>
      </c>
      <c r="G61" s="6">
        <f t="shared" si="10"/>
        <v>918.08000000000163</v>
      </c>
    </row>
    <row r="62" spans="1:7" s="5" customFormat="1" x14ac:dyDescent="0.2">
      <c r="B62" s="4">
        <v>40457</v>
      </c>
      <c r="C62" s="5" t="s">
        <v>8</v>
      </c>
      <c r="D62" s="6"/>
      <c r="E62" s="6">
        <v>0.2</v>
      </c>
      <c r="F62" s="6">
        <f t="shared" si="9"/>
        <v>0.2</v>
      </c>
      <c r="G62" s="6">
        <f t="shared" si="10"/>
        <v>918.28000000000168</v>
      </c>
    </row>
    <row r="63" spans="1:7" s="5" customFormat="1" x14ac:dyDescent="0.2">
      <c r="A63" s="5">
        <v>1319</v>
      </c>
      <c r="B63" s="4">
        <v>40523</v>
      </c>
      <c r="C63" s="5" t="s">
        <v>46</v>
      </c>
      <c r="D63" s="6">
        <v>45.22</v>
      </c>
      <c r="E63" s="6"/>
      <c r="F63" s="6">
        <f t="shared" si="9"/>
        <v>-45.22</v>
      </c>
      <c r="G63" s="6">
        <f t="shared" si="10"/>
        <v>873.06000000000165</v>
      </c>
    </row>
    <row r="64" spans="1:7" s="5" customFormat="1" x14ac:dyDescent="0.2">
      <c r="A64" s="5">
        <v>1320</v>
      </c>
      <c r="B64" s="4">
        <v>40610</v>
      </c>
      <c r="C64" s="5" t="s">
        <v>23</v>
      </c>
      <c r="D64" s="6">
        <v>160.03</v>
      </c>
      <c r="E64" s="6"/>
      <c r="F64" s="6">
        <f t="shared" ref="F64:F67" si="15">E64-D64</f>
        <v>-160.03</v>
      </c>
      <c r="G64" s="6">
        <f t="shared" ref="G64:G67" si="16">G63+F64</f>
        <v>713.03000000000168</v>
      </c>
    </row>
    <row r="65" spans="1:7" s="5" customFormat="1" x14ac:dyDescent="0.2">
      <c r="B65" s="4">
        <v>40682</v>
      </c>
      <c r="C65" s="5" t="s">
        <v>34</v>
      </c>
      <c r="D65" s="6"/>
      <c r="E65" s="6">
        <v>1297.68</v>
      </c>
      <c r="F65" s="6">
        <f t="shared" si="15"/>
        <v>1297.68</v>
      </c>
      <c r="G65" s="6">
        <f t="shared" si="16"/>
        <v>2010.7100000000019</v>
      </c>
    </row>
    <row r="66" spans="1:7" s="5" customFormat="1" x14ac:dyDescent="0.2">
      <c r="A66" s="5">
        <v>1321</v>
      </c>
      <c r="B66" s="4">
        <v>40700</v>
      </c>
      <c r="C66" s="5" t="s">
        <v>11</v>
      </c>
      <c r="D66" s="6">
        <v>1600</v>
      </c>
      <c r="E66" s="6"/>
      <c r="F66" s="6">
        <f t="shared" si="15"/>
        <v>-1600</v>
      </c>
      <c r="G66" s="6">
        <f t="shared" si="16"/>
        <v>410.71000000000186</v>
      </c>
    </row>
    <row r="67" spans="1:7" s="5" customFormat="1" x14ac:dyDescent="0.2">
      <c r="A67" s="5">
        <v>1322</v>
      </c>
      <c r="B67" s="4">
        <v>40773</v>
      </c>
      <c r="C67" s="5" t="s">
        <v>24</v>
      </c>
      <c r="D67" s="6">
        <v>13.76</v>
      </c>
      <c r="E67" s="6"/>
      <c r="F67" s="6">
        <f t="shared" si="15"/>
        <v>-13.76</v>
      </c>
      <c r="G67" s="6">
        <f t="shared" si="16"/>
        <v>396.95000000000186</v>
      </c>
    </row>
    <row r="68" spans="1:7" s="5" customFormat="1" x14ac:dyDescent="0.2">
      <c r="A68" s="5">
        <v>1323</v>
      </c>
      <c r="B68" s="4">
        <v>40860</v>
      </c>
      <c r="C68" s="5" t="s">
        <v>19</v>
      </c>
      <c r="D68" s="6">
        <v>41.28</v>
      </c>
      <c r="E68" s="6"/>
      <c r="F68" s="6">
        <f t="shared" si="9"/>
        <v>-41.28</v>
      </c>
      <c r="G68" s="6">
        <f t="shared" si="10"/>
        <v>355.67000000000189</v>
      </c>
    </row>
    <row r="69" spans="1:7" s="5" customFormat="1" x14ac:dyDescent="0.2">
      <c r="A69" s="5">
        <v>1324</v>
      </c>
      <c r="B69" s="4">
        <v>40943</v>
      </c>
      <c r="C69" s="5" t="s">
        <v>20</v>
      </c>
      <c r="D69" s="6">
        <v>81.33</v>
      </c>
      <c r="E69" s="6"/>
      <c r="F69" s="6">
        <f t="shared" si="9"/>
        <v>-81.33</v>
      </c>
      <c r="G69" s="6">
        <f t="shared" si="10"/>
        <v>274.34000000000191</v>
      </c>
    </row>
    <row r="70" spans="1:7" s="5" customFormat="1" x14ac:dyDescent="0.2">
      <c r="B70" s="4">
        <v>41020</v>
      </c>
      <c r="C70" s="5" t="s">
        <v>34</v>
      </c>
      <c r="D70" s="6"/>
      <c r="E70" s="6">
        <v>2470.6799999999998</v>
      </c>
      <c r="F70" s="6">
        <f t="shared" si="9"/>
        <v>2470.6799999999998</v>
      </c>
      <c r="G70" s="6">
        <f t="shared" si="10"/>
        <v>2745.0200000000018</v>
      </c>
    </row>
    <row r="71" spans="1:7" s="5" customFormat="1" x14ac:dyDescent="0.2">
      <c r="A71" s="5">
        <v>1325</v>
      </c>
      <c r="B71" s="4">
        <v>41112</v>
      </c>
      <c r="C71" s="5" t="s">
        <v>41</v>
      </c>
      <c r="D71" s="6">
        <v>582.41999999999996</v>
      </c>
      <c r="E71" s="6"/>
      <c r="F71" s="6">
        <f t="shared" si="9"/>
        <v>-582.41999999999996</v>
      </c>
      <c r="G71" s="6">
        <f t="shared" si="10"/>
        <v>2162.6000000000017</v>
      </c>
    </row>
    <row r="72" spans="1:7" s="5" customFormat="1" x14ac:dyDescent="0.2">
      <c r="A72" s="5">
        <v>1326</v>
      </c>
      <c r="B72" s="4">
        <v>41195</v>
      </c>
      <c r="C72" s="5" t="s">
        <v>46</v>
      </c>
      <c r="D72" s="6">
        <v>50.47</v>
      </c>
      <c r="E72" s="6"/>
      <c r="F72" s="6">
        <f t="shared" ref="F72:F76" si="17">E72-D72</f>
        <v>-50.47</v>
      </c>
      <c r="G72" s="6">
        <f t="shared" ref="G72:G76" si="18">G71+F72</f>
        <v>2112.1300000000019</v>
      </c>
    </row>
    <row r="73" spans="1:7" s="5" customFormat="1" x14ac:dyDescent="0.2">
      <c r="B73" s="4">
        <v>41199</v>
      </c>
      <c r="C73" s="5" t="s">
        <v>34</v>
      </c>
      <c r="D73" s="6"/>
      <c r="E73" s="6">
        <v>1704.57</v>
      </c>
      <c r="F73" s="6">
        <f t="shared" si="17"/>
        <v>1704.57</v>
      </c>
      <c r="G73" s="6">
        <f t="shared" si="18"/>
        <v>3816.7000000000016</v>
      </c>
    </row>
    <row r="74" spans="1:7" s="5" customFormat="1" x14ac:dyDescent="0.2">
      <c r="B74" s="4">
        <v>41224</v>
      </c>
      <c r="C74" s="5" t="s">
        <v>52</v>
      </c>
      <c r="D74" s="6">
        <v>3000</v>
      </c>
      <c r="E74" s="6"/>
      <c r="F74" s="6">
        <f t="shared" si="17"/>
        <v>-3000</v>
      </c>
      <c r="G74" s="6">
        <f t="shared" si="18"/>
        <v>816.70000000000164</v>
      </c>
    </row>
    <row r="75" spans="1:7" s="5" customFormat="1" x14ac:dyDescent="0.2">
      <c r="B75" s="4">
        <v>41309</v>
      </c>
      <c r="C75" s="5" t="s">
        <v>16</v>
      </c>
      <c r="D75" s="6">
        <v>69.989999999999995</v>
      </c>
      <c r="E75" s="6"/>
      <c r="F75" s="6">
        <f t="shared" si="17"/>
        <v>-69.989999999999995</v>
      </c>
      <c r="G75" s="6">
        <f t="shared" si="18"/>
        <v>746.71000000000163</v>
      </c>
    </row>
    <row r="76" spans="1:7" s="5" customFormat="1" x14ac:dyDescent="0.2">
      <c r="A76" s="5">
        <v>1327</v>
      </c>
      <c r="B76" s="4">
        <v>41412</v>
      </c>
      <c r="C76" s="5" t="s">
        <v>43</v>
      </c>
      <c r="D76" s="6">
        <v>331.07</v>
      </c>
      <c r="E76" s="6"/>
      <c r="F76" s="6">
        <f t="shared" si="17"/>
        <v>-331.07</v>
      </c>
      <c r="G76" s="6">
        <f t="shared" si="18"/>
        <v>415.64000000000163</v>
      </c>
    </row>
    <row r="77" spans="1:7" s="5" customFormat="1" x14ac:dyDescent="0.2">
      <c r="A77" s="5">
        <v>1328</v>
      </c>
      <c r="B77" s="4">
        <v>41498</v>
      </c>
      <c r="C77" s="7" t="s">
        <v>18</v>
      </c>
      <c r="D77" s="6">
        <v>79.459999999999994</v>
      </c>
      <c r="E77" s="6"/>
      <c r="F77" s="6">
        <f t="shared" ref="F77:F80" si="19">E77-D77</f>
        <v>-79.459999999999994</v>
      </c>
      <c r="G77" s="6">
        <f t="shared" ref="G77:G80" si="20">G76+F77</f>
        <v>336.18000000000166</v>
      </c>
    </row>
    <row r="78" spans="1:7" s="5" customFormat="1" x14ac:dyDescent="0.2">
      <c r="B78" s="4">
        <v>41526</v>
      </c>
      <c r="C78" s="7" t="s">
        <v>34</v>
      </c>
      <c r="D78" s="6"/>
      <c r="E78" s="6">
        <v>1304.57</v>
      </c>
      <c r="F78" s="6">
        <f t="shared" si="19"/>
        <v>1304.57</v>
      </c>
      <c r="G78" s="6">
        <f t="shared" si="20"/>
        <v>1640.7500000000016</v>
      </c>
    </row>
    <row r="79" spans="1:7" s="5" customFormat="1" x14ac:dyDescent="0.2">
      <c r="B79" s="4">
        <v>41600</v>
      </c>
      <c r="C79" s="7" t="s">
        <v>13</v>
      </c>
      <c r="D79" s="6">
        <v>100</v>
      </c>
      <c r="E79" s="6"/>
      <c r="F79" s="6">
        <f t="shared" si="19"/>
        <v>-100</v>
      </c>
      <c r="G79" s="6">
        <f t="shared" si="20"/>
        <v>1540.7500000000016</v>
      </c>
    </row>
    <row r="80" spans="1:7" s="5" customFormat="1" x14ac:dyDescent="0.2">
      <c r="B80" s="4">
        <v>41600</v>
      </c>
      <c r="C80" s="7" t="s">
        <v>22</v>
      </c>
      <c r="D80" s="6">
        <v>5</v>
      </c>
      <c r="E80" s="6"/>
      <c r="F80" s="6">
        <f t="shared" si="19"/>
        <v>-5</v>
      </c>
      <c r="G80" s="6">
        <f t="shared" si="20"/>
        <v>1535.7500000000016</v>
      </c>
    </row>
    <row r="81" spans="1:7" s="5" customFormat="1" x14ac:dyDescent="0.2">
      <c r="B81" s="4">
        <v>41640</v>
      </c>
      <c r="C81" s="7" t="s">
        <v>53</v>
      </c>
      <c r="D81" s="6">
        <v>500</v>
      </c>
      <c r="E81" s="6"/>
      <c r="F81" s="6">
        <f t="shared" si="9"/>
        <v>-500</v>
      </c>
      <c r="G81" s="6">
        <f t="shared" si="10"/>
        <v>1035.7500000000016</v>
      </c>
    </row>
    <row r="82" spans="1:7" s="5" customFormat="1" x14ac:dyDescent="0.2">
      <c r="B82" s="4">
        <v>41702</v>
      </c>
      <c r="C82" s="7" t="s">
        <v>7</v>
      </c>
      <c r="D82" s="6">
        <v>200</v>
      </c>
      <c r="E82" s="6"/>
      <c r="F82" s="6">
        <f t="shared" si="9"/>
        <v>-200</v>
      </c>
      <c r="G82" s="6">
        <f t="shared" si="10"/>
        <v>835.75000000000159</v>
      </c>
    </row>
    <row r="83" spans="1:7" s="5" customFormat="1" x14ac:dyDescent="0.2">
      <c r="A83" s="5">
        <v>1329</v>
      </c>
      <c r="B83" s="4">
        <v>41794</v>
      </c>
      <c r="C83" s="7" t="s">
        <v>20</v>
      </c>
      <c r="D83" s="6">
        <v>81.489999999999995</v>
      </c>
      <c r="E83" s="6"/>
      <c r="F83" s="6">
        <f t="shared" si="9"/>
        <v>-81.489999999999995</v>
      </c>
      <c r="G83" s="6">
        <f t="shared" si="10"/>
        <v>754.26000000000158</v>
      </c>
    </row>
    <row r="84" spans="1:7" s="5" customFormat="1" x14ac:dyDescent="0.2">
      <c r="A84" s="5">
        <v>1330</v>
      </c>
      <c r="B84" s="4">
        <v>41893</v>
      </c>
      <c r="C84" s="5" t="s">
        <v>48</v>
      </c>
      <c r="D84" s="6">
        <v>100</v>
      </c>
      <c r="E84" s="6"/>
      <c r="F84" s="6">
        <f t="shared" si="9"/>
        <v>-100</v>
      </c>
      <c r="G84" s="6">
        <f t="shared" si="10"/>
        <v>654.26000000000158</v>
      </c>
    </row>
    <row r="85" spans="1:7" s="5" customFormat="1" x14ac:dyDescent="0.2">
      <c r="A85" s="5">
        <v>1331</v>
      </c>
      <c r="B85" s="4">
        <v>42008</v>
      </c>
      <c r="C85" s="5" t="s">
        <v>20</v>
      </c>
      <c r="D85" s="6">
        <v>81.89</v>
      </c>
      <c r="E85" s="6"/>
      <c r="F85" s="6">
        <f t="shared" si="9"/>
        <v>-81.89</v>
      </c>
      <c r="G85" s="6">
        <f t="shared" si="10"/>
        <v>572.3700000000016</v>
      </c>
    </row>
    <row r="86" spans="1:7" s="5" customFormat="1" x14ac:dyDescent="0.2">
      <c r="B86" s="4">
        <v>42111</v>
      </c>
      <c r="C86" s="5" t="s">
        <v>27</v>
      </c>
      <c r="D86" s="6"/>
      <c r="E86" s="6">
        <v>110.94</v>
      </c>
      <c r="F86" s="6">
        <f t="shared" si="9"/>
        <v>110.94</v>
      </c>
      <c r="G86" s="6">
        <f t="shared" si="10"/>
        <v>683.31000000000154</v>
      </c>
    </row>
    <row r="87" spans="1:7" s="5" customFormat="1" x14ac:dyDescent="0.2">
      <c r="B87" s="4">
        <v>42220</v>
      </c>
      <c r="C87" s="5" t="s">
        <v>29</v>
      </c>
      <c r="D87" s="6">
        <v>200</v>
      </c>
      <c r="E87" s="6"/>
      <c r="F87" s="6">
        <f t="shared" si="9"/>
        <v>-200</v>
      </c>
      <c r="G87" s="6">
        <f t="shared" si="10"/>
        <v>483.31000000000154</v>
      </c>
    </row>
    <row r="88" spans="1:7" s="5" customFormat="1" x14ac:dyDescent="0.2">
      <c r="A88" s="5">
        <v>1332</v>
      </c>
      <c r="B88" s="4">
        <v>42303</v>
      </c>
      <c r="C88" s="5" t="s">
        <v>48</v>
      </c>
      <c r="D88" s="6">
        <v>105</v>
      </c>
      <c r="E88" s="6"/>
      <c r="F88" s="6">
        <f t="shared" si="9"/>
        <v>-105</v>
      </c>
      <c r="G88" s="6">
        <f t="shared" si="10"/>
        <v>378.31000000000154</v>
      </c>
    </row>
    <row r="89" spans="1:7" s="5" customFormat="1" x14ac:dyDescent="0.2">
      <c r="B89" s="4">
        <v>42430</v>
      </c>
      <c r="C89" s="5" t="s">
        <v>26</v>
      </c>
      <c r="D89" s="6">
        <v>63</v>
      </c>
      <c r="E89" s="6"/>
      <c r="F89" s="6">
        <f t="shared" si="9"/>
        <v>-63</v>
      </c>
      <c r="G89" s="6">
        <f t="shared" si="10"/>
        <v>315.31000000000154</v>
      </c>
    </row>
    <row r="90" spans="1:7" s="5" customFormat="1" x14ac:dyDescent="0.2">
      <c r="A90" s="5">
        <v>1333</v>
      </c>
      <c r="B90" s="4">
        <v>42537</v>
      </c>
      <c r="C90" s="5" t="s">
        <v>55</v>
      </c>
      <c r="D90" s="6">
        <v>25.79</v>
      </c>
      <c r="E90" s="6"/>
      <c r="F90" s="6">
        <f t="shared" si="9"/>
        <v>-25.79</v>
      </c>
      <c r="G90" s="6">
        <f t="shared" si="10"/>
        <v>289.52000000000152</v>
      </c>
    </row>
    <row r="91" spans="1:7" s="5" customFormat="1" x14ac:dyDescent="0.2">
      <c r="B91" s="4">
        <v>42646</v>
      </c>
      <c r="C91" s="5" t="s">
        <v>35</v>
      </c>
      <c r="D91" s="6">
        <v>65.430000000000007</v>
      </c>
      <c r="E91" s="6"/>
      <c r="F91" s="6">
        <f t="shared" ref="F91:F94" si="21">E91-D91</f>
        <v>-65.430000000000007</v>
      </c>
      <c r="G91" s="6">
        <f t="shared" ref="G91:G94" si="22">G90+F91</f>
        <v>224.09000000000151</v>
      </c>
    </row>
    <row r="92" spans="1:7" s="5" customFormat="1" x14ac:dyDescent="0.2">
      <c r="B92" s="4">
        <v>42718</v>
      </c>
      <c r="C92" s="5" t="s">
        <v>34</v>
      </c>
      <c r="D92" s="6"/>
      <c r="E92" s="6">
        <v>1405.28</v>
      </c>
      <c r="F92" s="6">
        <f t="shared" si="21"/>
        <v>1405.28</v>
      </c>
      <c r="G92" s="6">
        <f t="shared" si="22"/>
        <v>1629.3700000000015</v>
      </c>
    </row>
    <row r="93" spans="1:7" s="5" customFormat="1" x14ac:dyDescent="0.2">
      <c r="A93" s="5">
        <v>1334</v>
      </c>
      <c r="B93" s="4">
        <v>42788</v>
      </c>
      <c r="C93" s="5" t="s">
        <v>41</v>
      </c>
      <c r="D93" s="6">
        <v>1186.94</v>
      </c>
      <c r="E93" s="6"/>
      <c r="F93" s="6">
        <f t="shared" si="21"/>
        <v>-1186.94</v>
      </c>
      <c r="G93" s="6">
        <f t="shared" si="22"/>
        <v>442.43000000000143</v>
      </c>
    </row>
    <row r="94" spans="1:7" s="5" customFormat="1" x14ac:dyDescent="0.2">
      <c r="A94" s="5">
        <v>1335</v>
      </c>
      <c r="B94" s="4">
        <v>42911</v>
      </c>
      <c r="C94" s="5" t="s">
        <v>48</v>
      </c>
      <c r="D94" s="6">
        <v>115</v>
      </c>
      <c r="E94" s="6"/>
      <c r="F94" s="6">
        <f t="shared" si="21"/>
        <v>-115</v>
      </c>
      <c r="G94" s="6">
        <f t="shared" si="22"/>
        <v>327.43000000000143</v>
      </c>
    </row>
    <row r="95" spans="1:7" s="5" customFormat="1" x14ac:dyDescent="0.2">
      <c r="B95" s="4">
        <v>43031</v>
      </c>
      <c r="C95" s="5" t="s">
        <v>30</v>
      </c>
      <c r="D95" s="6">
        <v>25</v>
      </c>
      <c r="E95" s="6"/>
      <c r="F95" s="6">
        <f t="shared" si="9"/>
        <v>-25</v>
      </c>
      <c r="G95" s="6">
        <f t="shared" si="10"/>
        <v>302.43000000000143</v>
      </c>
    </row>
    <row r="96" spans="1:7" s="5" customFormat="1" x14ac:dyDescent="0.2">
      <c r="A96" s="5">
        <v>1336</v>
      </c>
      <c r="B96" s="4">
        <v>43178</v>
      </c>
      <c r="C96" s="5" t="s">
        <v>55</v>
      </c>
      <c r="D96" s="6">
        <v>67.88</v>
      </c>
      <c r="E96" s="6"/>
      <c r="F96" s="6">
        <f t="shared" ref="F96:F99" si="23">E96-D96</f>
        <v>-67.88</v>
      </c>
      <c r="G96" s="6">
        <f t="shared" ref="G96:G99" si="24">G95+F96</f>
        <v>234.55000000000143</v>
      </c>
    </row>
    <row r="97" spans="1:7" s="5" customFormat="1" x14ac:dyDescent="0.2">
      <c r="B97" s="4">
        <v>43329</v>
      </c>
      <c r="C97" s="5" t="s">
        <v>34</v>
      </c>
      <c r="D97" s="6"/>
      <c r="E97" s="6">
        <v>2974.42</v>
      </c>
      <c r="F97" s="6">
        <f t="shared" si="23"/>
        <v>2974.42</v>
      </c>
      <c r="G97" s="6">
        <f t="shared" si="24"/>
        <v>3208.9700000000016</v>
      </c>
    </row>
    <row r="98" spans="1:7" s="5" customFormat="1" x14ac:dyDescent="0.2">
      <c r="A98" s="5">
        <v>1337</v>
      </c>
      <c r="B98" s="4">
        <v>43483</v>
      </c>
      <c r="C98" s="5" t="s">
        <v>55</v>
      </c>
      <c r="D98" s="6">
        <v>76.37</v>
      </c>
      <c r="E98" s="6"/>
      <c r="F98" s="6">
        <f t="shared" si="23"/>
        <v>-76.37</v>
      </c>
      <c r="G98" s="6">
        <f t="shared" si="24"/>
        <v>3132.6000000000017</v>
      </c>
    </row>
    <row r="99" spans="1:7" s="5" customFormat="1" x14ac:dyDescent="0.2">
      <c r="B99" s="4">
        <v>43582</v>
      </c>
      <c r="C99" s="5" t="s">
        <v>14</v>
      </c>
      <c r="D99" s="6">
        <v>25</v>
      </c>
      <c r="E99" s="6"/>
      <c r="F99" s="6">
        <f t="shared" si="23"/>
        <v>-25</v>
      </c>
      <c r="G99" s="6">
        <f t="shared" si="24"/>
        <v>3107.6000000000017</v>
      </c>
    </row>
    <row r="100" spans="1:7" s="5" customFormat="1" x14ac:dyDescent="0.2">
      <c r="B100" s="4">
        <v>43619</v>
      </c>
      <c r="C100" s="5" t="s">
        <v>35</v>
      </c>
      <c r="D100" s="6">
        <v>103.99</v>
      </c>
      <c r="E100" s="6"/>
      <c r="F100" s="6">
        <f t="shared" ref="F100:F102" si="25">E100-D100</f>
        <v>-103.99</v>
      </c>
      <c r="G100" s="6">
        <f t="shared" ref="G100:G103" si="26">G99+F100</f>
        <v>3003.6100000000019</v>
      </c>
    </row>
    <row r="101" spans="1:7" s="5" customFormat="1" x14ac:dyDescent="0.2">
      <c r="A101" s="5">
        <v>1338</v>
      </c>
      <c r="B101" s="4">
        <v>43751</v>
      </c>
      <c r="C101" s="5" t="s">
        <v>47</v>
      </c>
      <c r="D101" s="6">
        <v>100</v>
      </c>
      <c r="E101" s="6"/>
      <c r="F101" s="6">
        <f t="shared" si="25"/>
        <v>-100</v>
      </c>
      <c r="G101" s="6">
        <f t="shared" si="26"/>
        <v>2903.6100000000019</v>
      </c>
    </row>
    <row r="102" spans="1:7" s="5" customFormat="1" x14ac:dyDescent="0.2">
      <c r="B102" s="4">
        <v>43503</v>
      </c>
      <c r="C102" s="5" t="s">
        <v>54</v>
      </c>
      <c r="D102" s="6">
        <v>198.67</v>
      </c>
      <c r="E102" s="6"/>
      <c r="F102" s="6">
        <f t="shared" si="25"/>
        <v>-198.67</v>
      </c>
      <c r="G102" s="6">
        <f t="shared" si="26"/>
        <v>2704.9400000000019</v>
      </c>
    </row>
    <row r="103" spans="1:7" s="5" customFormat="1" x14ac:dyDescent="0.2">
      <c r="B103" s="4">
        <v>43891</v>
      </c>
      <c r="C103" s="5" t="s">
        <v>31</v>
      </c>
      <c r="D103" s="6">
        <v>500</v>
      </c>
      <c r="E103" s="6"/>
      <c r="F103" s="6">
        <f t="shared" ref="F103" si="27">E103-D103</f>
        <v>-500</v>
      </c>
      <c r="G103" s="6">
        <f t="shared" si="26"/>
        <v>2204.9400000000019</v>
      </c>
    </row>
    <row r="104" spans="1:7" s="5" customFormat="1" x14ac:dyDescent="0.2">
      <c r="A104" s="5">
        <v>1339</v>
      </c>
      <c r="B104" s="4">
        <v>44002</v>
      </c>
      <c r="C104" s="5" t="s">
        <v>47</v>
      </c>
      <c r="D104" s="6">
        <v>110</v>
      </c>
      <c r="E104" s="6"/>
      <c r="F104" s="6">
        <f t="shared" ref="F104:F105" si="28">E104-D104</f>
        <v>-110</v>
      </c>
      <c r="G104" s="6">
        <f t="shared" ref="G104:G105" si="29">G103+F104</f>
        <v>2094.9400000000019</v>
      </c>
    </row>
    <row r="105" spans="1:7" s="5" customFormat="1" x14ac:dyDescent="0.2">
      <c r="B105" s="4">
        <v>44042</v>
      </c>
      <c r="C105" s="5" t="s">
        <v>50</v>
      </c>
      <c r="D105" s="6"/>
      <c r="E105" s="6">
        <v>450</v>
      </c>
      <c r="F105" s="6">
        <f t="shared" si="28"/>
        <v>450</v>
      </c>
      <c r="G105" s="6">
        <f t="shared" si="29"/>
        <v>2544.9400000000019</v>
      </c>
    </row>
    <row r="106" spans="1:7" s="5" customFormat="1" x14ac:dyDescent="0.2">
      <c r="B106" s="4"/>
      <c r="D106" s="6"/>
      <c r="E106" s="6"/>
      <c r="F106" s="6"/>
    </row>
    <row r="129" spans="7:7" x14ac:dyDescent="0.2">
      <c r="G129" s="3"/>
    </row>
  </sheetData>
  <sortState ref="A2446:S2452">
    <sortCondition ref="B2446:B2452"/>
  </sortState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 Messer</cp:lastModifiedBy>
  <dcterms:created xsi:type="dcterms:W3CDTF">2015-01-04T13:28:31Z</dcterms:created>
  <dcterms:modified xsi:type="dcterms:W3CDTF">2020-09-26T02:40:03Z</dcterms:modified>
</cp:coreProperties>
</file>