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380" windowWidth="20420" windowHeight="16200" tabRatio="500" activeTab="1"/>
  </bookViews>
  <sheets>
    <sheet name="Fullcode" sheetId="1" r:id="rId1"/>
    <sheet name="Litecod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2" i="2" l="1"/>
  <c r="P43" i="2"/>
  <c r="O43" i="2"/>
  <c r="B43" i="2"/>
  <c r="L43" i="2"/>
  <c r="C43" i="2"/>
  <c r="F43" i="2"/>
  <c r="J43" i="2"/>
  <c r="E43" i="2"/>
  <c r="I43" i="2"/>
  <c r="H43" i="2"/>
  <c r="P42" i="2"/>
  <c r="O42" i="2"/>
  <c r="L42" i="2"/>
  <c r="F42" i="2"/>
  <c r="J42" i="2"/>
  <c r="E42" i="2"/>
  <c r="I42" i="2"/>
  <c r="H42" i="2"/>
  <c r="C33" i="2"/>
  <c r="C32" i="2"/>
  <c r="B45" i="2"/>
  <c r="B41" i="2"/>
  <c r="B39" i="2"/>
  <c r="B37" i="2"/>
  <c r="B35" i="2"/>
  <c r="B27" i="2"/>
  <c r="B29" i="2"/>
  <c r="B31" i="2"/>
  <c r="B33" i="2"/>
  <c r="P33" i="2"/>
  <c r="O33" i="2"/>
  <c r="A31" i="2"/>
  <c r="A33" i="2"/>
  <c r="L33" i="2"/>
  <c r="F33" i="2"/>
  <c r="J33" i="2"/>
  <c r="E33" i="2"/>
  <c r="I33" i="2"/>
  <c r="H33" i="2"/>
  <c r="P32" i="2"/>
  <c r="O32" i="2"/>
  <c r="A30" i="2"/>
  <c r="A32" i="2"/>
  <c r="L32" i="2"/>
  <c r="F32" i="2"/>
  <c r="J32" i="2"/>
  <c r="E32" i="2"/>
  <c r="I32" i="2"/>
  <c r="H32" i="2"/>
  <c r="L8" i="2"/>
  <c r="J8" i="2"/>
  <c r="I8" i="2"/>
  <c r="H8" i="2"/>
  <c r="C33" i="1"/>
  <c r="C36" i="2"/>
  <c r="P39" i="2"/>
  <c r="P45" i="2"/>
  <c r="O39" i="2"/>
  <c r="O45" i="2"/>
  <c r="L45" i="2"/>
  <c r="C44" i="2"/>
  <c r="C45" i="2"/>
  <c r="F45" i="2"/>
  <c r="J45" i="2"/>
  <c r="E45" i="2"/>
  <c r="I45" i="2"/>
  <c r="H45" i="2"/>
  <c r="P38" i="2"/>
  <c r="P44" i="2"/>
  <c r="O38" i="2"/>
  <c r="O44" i="2"/>
  <c r="L44" i="2"/>
  <c r="F44" i="2"/>
  <c r="J44" i="2"/>
  <c r="E44" i="2"/>
  <c r="I44" i="2"/>
  <c r="H44" i="2"/>
  <c r="P41" i="2"/>
  <c r="O41" i="2"/>
  <c r="L41" i="2"/>
  <c r="C40" i="2"/>
  <c r="C41" i="2"/>
  <c r="F41" i="2"/>
  <c r="J41" i="2"/>
  <c r="E41" i="2"/>
  <c r="I41" i="2"/>
  <c r="H41" i="2"/>
  <c r="P40" i="2"/>
  <c r="O40" i="2"/>
  <c r="L40" i="2"/>
  <c r="F40" i="2"/>
  <c r="J40" i="2"/>
  <c r="E40" i="2"/>
  <c r="I40" i="2"/>
  <c r="H40" i="2"/>
  <c r="L39" i="2"/>
  <c r="F39" i="2"/>
  <c r="J39" i="2"/>
  <c r="E39" i="2"/>
  <c r="I39" i="2"/>
  <c r="H39" i="2"/>
  <c r="L38" i="2"/>
  <c r="F38" i="2"/>
  <c r="J38" i="2"/>
  <c r="E38" i="2"/>
  <c r="I38" i="2"/>
  <c r="H38" i="2"/>
  <c r="P37" i="2"/>
  <c r="O37" i="2"/>
  <c r="A29" i="2"/>
  <c r="A35" i="2"/>
  <c r="A37" i="2"/>
  <c r="L37" i="2"/>
  <c r="C37" i="2"/>
  <c r="D36" i="2"/>
  <c r="D37" i="2"/>
  <c r="F37" i="2"/>
  <c r="J37" i="2"/>
  <c r="E37" i="2"/>
  <c r="I37" i="2"/>
  <c r="H37" i="2"/>
  <c r="P36" i="2"/>
  <c r="O36" i="2"/>
  <c r="A28" i="2"/>
  <c r="A34" i="2"/>
  <c r="A36" i="2"/>
  <c r="L36" i="2"/>
  <c r="F36" i="2"/>
  <c r="J36" i="2"/>
  <c r="E36" i="2"/>
  <c r="I36" i="2"/>
  <c r="H36" i="2"/>
  <c r="P35" i="2"/>
  <c r="O35" i="2"/>
  <c r="L35" i="2"/>
  <c r="C34" i="2"/>
  <c r="C35" i="2"/>
  <c r="D34" i="2"/>
  <c r="D35" i="2"/>
  <c r="F35" i="2"/>
  <c r="J35" i="2"/>
  <c r="E35" i="2"/>
  <c r="I35" i="2"/>
  <c r="H35" i="2"/>
  <c r="P34" i="2"/>
  <c r="O34" i="2"/>
  <c r="L34" i="2"/>
  <c r="F34" i="2"/>
  <c r="J34" i="2"/>
  <c r="E34" i="2"/>
  <c r="I34" i="2"/>
  <c r="H34" i="2"/>
  <c r="P31" i="2"/>
  <c r="O31" i="2"/>
  <c r="L31" i="2"/>
  <c r="C30" i="2"/>
  <c r="C31" i="2"/>
  <c r="F31" i="2"/>
  <c r="J31" i="2"/>
  <c r="E31" i="2"/>
  <c r="I31" i="2"/>
  <c r="H31" i="2"/>
  <c r="P30" i="2"/>
  <c r="O30" i="2"/>
  <c r="L30" i="2"/>
  <c r="F30" i="2"/>
  <c r="J30" i="2"/>
  <c r="E30" i="2"/>
  <c r="I30" i="2"/>
  <c r="H30" i="2"/>
  <c r="L29" i="2"/>
  <c r="C28" i="2"/>
  <c r="C29" i="2"/>
  <c r="F29" i="2"/>
  <c r="J29" i="2"/>
  <c r="E29" i="2"/>
  <c r="I29" i="2"/>
  <c r="H29" i="2"/>
  <c r="L28" i="2"/>
  <c r="F28" i="2"/>
  <c r="J28" i="2"/>
  <c r="E28" i="2"/>
  <c r="I28" i="2"/>
  <c r="H28" i="2"/>
  <c r="L27" i="2"/>
  <c r="F27" i="2"/>
  <c r="J27" i="2"/>
  <c r="E27" i="2"/>
  <c r="I27" i="2"/>
  <c r="H27" i="2"/>
  <c r="L26" i="2"/>
  <c r="F26" i="2"/>
  <c r="J26" i="2"/>
  <c r="E26" i="2"/>
  <c r="I26" i="2"/>
  <c r="H26" i="2"/>
  <c r="L25" i="2"/>
  <c r="J25" i="2"/>
  <c r="D25" i="2"/>
  <c r="E25" i="2"/>
  <c r="I25" i="2"/>
  <c r="H25" i="2"/>
  <c r="L24" i="2"/>
  <c r="J24" i="2"/>
  <c r="D24" i="2"/>
  <c r="E24" i="2"/>
  <c r="I24" i="2"/>
  <c r="H24" i="2"/>
  <c r="L23" i="2"/>
  <c r="J23" i="2"/>
  <c r="E23" i="2"/>
  <c r="I23" i="2"/>
  <c r="H23" i="2"/>
  <c r="L22" i="2"/>
  <c r="J22" i="2"/>
  <c r="I22" i="2"/>
  <c r="H22" i="2"/>
  <c r="L21" i="2"/>
  <c r="J21" i="2"/>
  <c r="I21" i="2"/>
  <c r="H21" i="2"/>
  <c r="L20" i="2"/>
  <c r="J20" i="2"/>
  <c r="I20" i="2"/>
  <c r="H20" i="2"/>
  <c r="L19" i="2"/>
  <c r="J19" i="2"/>
  <c r="I19" i="2"/>
  <c r="H19" i="2"/>
  <c r="L18" i="2"/>
  <c r="J18" i="2"/>
  <c r="I18" i="2"/>
  <c r="H18" i="2"/>
  <c r="L17" i="2"/>
  <c r="J17" i="2"/>
  <c r="I17" i="2"/>
  <c r="H17" i="2"/>
  <c r="L16" i="2"/>
  <c r="J16" i="2"/>
  <c r="I16" i="2"/>
  <c r="H16" i="2"/>
  <c r="L15" i="2"/>
  <c r="J15" i="2"/>
  <c r="I15" i="2"/>
  <c r="H15" i="2"/>
  <c r="L14" i="2"/>
  <c r="J14" i="2"/>
  <c r="I14" i="2"/>
  <c r="H14" i="2"/>
  <c r="L13" i="2"/>
  <c r="J13" i="2"/>
  <c r="I13" i="2"/>
  <c r="H13" i="2"/>
  <c r="L12" i="2"/>
  <c r="J12" i="2"/>
  <c r="I12" i="2"/>
  <c r="H12" i="2"/>
  <c r="L11" i="2"/>
  <c r="J11" i="2"/>
  <c r="I11" i="2"/>
  <c r="H11" i="2"/>
  <c r="L10" i="2"/>
  <c r="J10" i="2"/>
  <c r="I10" i="2"/>
  <c r="H10" i="2"/>
  <c r="L9" i="2"/>
  <c r="J9" i="2"/>
  <c r="I9" i="2"/>
  <c r="H9" i="2"/>
  <c r="L7" i="2"/>
  <c r="J7" i="2"/>
  <c r="I7" i="2"/>
  <c r="H7" i="2"/>
  <c r="L6" i="2"/>
  <c r="J6" i="2"/>
  <c r="I6" i="2"/>
  <c r="H6" i="2"/>
  <c r="L5" i="2"/>
  <c r="J5" i="2"/>
  <c r="I5" i="2"/>
  <c r="H5" i="2"/>
  <c r="L4" i="2"/>
  <c r="J4" i="2"/>
  <c r="I4" i="2"/>
  <c r="H4" i="2"/>
  <c r="L3" i="2"/>
  <c r="J3" i="2"/>
  <c r="I3" i="2"/>
  <c r="H3" i="2"/>
  <c r="L2" i="2"/>
  <c r="J2" i="2"/>
  <c r="I2" i="2"/>
  <c r="H2" i="2"/>
  <c r="J1" i="2"/>
  <c r="I1" i="2"/>
  <c r="J40" i="1"/>
  <c r="I40" i="1"/>
  <c r="J39" i="1"/>
  <c r="I39" i="1"/>
  <c r="J38" i="1"/>
  <c r="I38" i="1"/>
  <c r="J37" i="1"/>
  <c r="I37" i="1"/>
  <c r="J36" i="1"/>
  <c r="I36" i="1"/>
  <c r="J35" i="1"/>
  <c r="I35" i="1"/>
  <c r="C34" i="1"/>
  <c r="F34" i="1"/>
  <c r="J34" i="1"/>
  <c r="E34" i="1"/>
  <c r="I34" i="1"/>
  <c r="F33" i="1"/>
  <c r="J33" i="1"/>
  <c r="E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J1" i="1"/>
  <c r="I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L2" i="1"/>
  <c r="O34" i="1"/>
  <c r="P34" i="1"/>
  <c r="P33" i="1"/>
  <c r="O33" i="1"/>
  <c r="O32" i="1"/>
  <c r="P32" i="1"/>
  <c r="P31" i="1"/>
  <c r="O3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A27" i="1"/>
  <c r="L27" i="1"/>
  <c r="A28" i="1"/>
  <c r="L28" i="1"/>
  <c r="A29" i="1"/>
  <c r="L29" i="1"/>
  <c r="A30" i="1"/>
  <c r="L30" i="1"/>
  <c r="A31" i="1"/>
  <c r="L31" i="1"/>
  <c r="A32" i="1"/>
  <c r="B32" i="1"/>
  <c r="L32" i="1"/>
  <c r="A33" i="1"/>
  <c r="L33" i="1"/>
  <c r="A34" i="1"/>
  <c r="B34" i="1"/>
  <c r="L34" i="1"/>
  <c r="L35" i="1"/>
  <c r="L36" i="1"/>
  <c r="L37" i="1"/>
  <c r="L38" i="1"/>
  <c r="L39" i="1"/>
  <c r="B40" i="1"/>
  <c r="L40" i="1"/>
  <c r="O36" i="1"/>
  <c r="O40" i="1"/>
  <c r="P36" i="1"/>
  <c r="P40" i="1"/>
  <c r="P35" i="1"/>
  <c r="P39" i="1"/>
  <c r="O35" i="1"/>
  <c r="O39" i="1"/>
  <c r="O37" i="1"/>
  <c r="O38" i="1"/>
  <c r="P38" i="1"/>
  <c r="P37" i="1"/>
  <c r="O30" i="1"/>
  <c r="P30" i="1"/>
  <c r="P29" i="1"/>
  <c r="O29" i="1"/>
  <c r="D33" i="1"/>
  <c r="D34" i="1"/>
  <c r="D31" i="1"/>
  <c r="D32" i="1"/>
  <c r="D24" i="1"/>
  <c r="D23" i="1"/>
  <c r="C31" i="1"/>
  <c r="C29" i="1"/>
  <c r="C27" i="1"/>
  <c r="C28" i="1"/>
  <c r="C39" i="1"/>
  <c r="C40" i="1"/>
  <c r="C37" i="1"/>
  <c r="C38" i="1"/>
  <c r="E22" i="1"/>
  <c r="E24" i="1"/>
  <c r="E23" i="1"/>
  <c r="F40" i="1"/>
  <c r="E40" i="1"/>
  <c r="F39" i="1"/>
  <c r="E39" i="1"/>
  <c r="C32" i="1"/>
  <c r="F32" i="1"/>
  <c r="E32" i="1"/>
  <c r="F31" i="1"/>
  <c r="E31" i="1"/>
  <c r="C30" i="1"/>
  <c r="E30" i="1"/>
  <c r="E29" i="1"/>
  <c r="E25" i="1"/>
  <c r="E26" i="1"/>
  <c r="E35" i="1"/>
  <c r="E36" i="1"/>
  <c r="E27" i="1"/>
  <c r="E28" i="1"/>
  <c r="E37" i="1"/>
  <c r="E38" i="1"/>
  <c r="F36" i="1"/>
  <c r="F35" i="1"/>
  <c r="F26" i="1"/>
  <c r="F25" i="1"/>
  <c r="F30" i="1"/>
  <c r="F29" i="1"/>
  <c r="F28" i="1"/>
  <c r="F27" i="1"/>
  <c r="F38" i="1"/>
  <c r="F37" i="1"/>
</calcChain>
</file>

<file path=xl/sharedStrings.xml><?xml version="1.0" encoding="utf-8"?>
<sst xmlns="http://schemas.openxmlformats.org/spreadsheetml/2006/main" count="426" uniqueCount="163">
  <si>
    <t>Inaccuracy</t>
  </si>
  <si>
    <t>Score</t>
  </si>
  <si>
    <t>Λ</t>
  </si>
  <si>
    <t>λ</t>
  </si>
  <si>
    <t>Imprecision</t>
  </si>
  <si>
    <t>Κ</t>
  </si>
  <si>
    <t>κ</t>
  </si>
  <si>
    <t>Proportion</t>
  </si>
  <si>
    <t>Unevenness</t>
  </si>
  <si>
    <t>Factor</t>
  </si>
  <si>
    <t>Unrepeatability</t>
  </si>
  <si>
    <t>Value</t>
  </si>
  <si>
    <t>Ξ</t>
  </si>
  <si>
    <t>ξ</t>
  </si>
  <si>
    <t>Ζ</t>
  </si>
  <si>
    <t>ζ</t>
  </si>
  <si>
    <t>Symbol</t>
  </si>
  <si>
    <t>Ｓ</t>
  </si>
  <si>
    <t>𝕤</t>
  </si>
  <si>
    <t>𝕡</t>
  </si>
  <si>
    <t>𝕗</t>
  </si>
  <si>
    <t>Directionality</t>
  </si>
  <si>
    <t>𝕕</t>
  </si>
  <si>
    <t>Around</t>
  </si>
  <si>
    <t>Across</t>
  </si>
  <si>
    <t>Sample</t>
  </si>
  <si>
    <t>Samples</t>
  </si>
  <si>
    <t>𝕟</t>
  </si>
  <si>
    <t>Density</t>
  </si>
  <si>
    <t>Reference</t>
  </si>
  <si>
    <t>Outliers</t>
  </si>
  <si>
    <t>𝕩</t>
  </si>
  <si>
    <t>Mean</t>
  </si>
  <si>
    <t>x̄</t>
  </si>
  <si>
    <t>μ</t>
  </si>
  <si>
    <t>Sigma</t>
  </si>
  <si>
    <t>σ</t>
  </si>
  <si>
    <t>𝘳𝘦𝘧</t>
  </si>
  <si>
    <t>𝘴𝘮𝘱</t>
  </si>
  <si>
    <t>Ｄ</t>
  </si>
  <si>
    <t>𝐃</t>
  </si>
  <si>
    <t>Class</t>
  </si>
  <si>
    <t>Variable</t>
  </si>
  <si>
    <t>Prefix</t>
  </si>
  <si>
    <t>Suffix</t>
  </si>
  <si>
    <t>Uppercase</t>
  </si>
  <si>
    <t>Lowercase</t>
  </si>
  <si>
    <t>Mask</t>
  </si>
  <si>
    <t>Tolerance</t>
  </si>
  <si>
    <t>𝘵𝜊𝘭</t>
  </si>
  <si>
    <t>𝕫</t>
  </si>
  <si>
    <t>Circumferential</t>
  </si>
  <si>
    <t>𝘤𝘪𝘳</t>
  </si>
  <si>
    <t>Axial</t>
  </si>
  <si>
    <t>𝘤</t>
  </si>
  <si>
    <t>𝘢𝘹𝘴</t>
  </si>
  <si>
    <t>𝘢</t>
  </si>
  <si>
    <t>Regional</t>
  </si>
  <si>
    <t>𝘳</t>
  </si>
  <si>
    <t>𝘳𝘨𝘯</t>
  </si>
  <si>
    <t>%uD835%uDD69</t>
  </si>
  <si>
    <t>%uD835%uDD5F</t>
  </si>
  <si>
    <t>%uD835%uDD64</t>
  </si>
  <si>
    <t>%uD835%uDD57</t>
  </si>
  <si>
    <t>%uD835%uDD61</t>
  </si>
  <si>
    <t>%uD835%uDD55</t>
  </si>
  <si>
    <t>%uD835%uDD6B</t>
  </si>
  <si>
    <t>%u03BC</t>
  </si>
  <si>
    <t>x%u0304</t>
  </si>
  <si>
    <t>%uFF33</t>
  </si>
  <si>
    <t>%u03C3</t>
  </si>
  <si>
    <t>%uD835%uDE34%uD835%uDE2E%uD835%uDE31</t>
  </si>
  <si>
    <t>%uD835%uDE33%uD835%uDE26%uD835%uDE27</t>
  </si>
  <si>
    <t>%uD835%uDE35%uD835%uDF0A%uD835%uDE2D</t>
  </si>
  <si>
    <t>%uD835%uDE24%uD835%uDE2A%uD835%uDE33</t>
  </si>
  <si>
    <t>%uD835%uDE22%uD835%uDE39%uD835%uDE34</t>
  </si>
  <si>
    <t>%uD835%uDE33%uD835%uDE28%uD835%uDE2F</t>
  </si>
  <si>
    <t>%u039B</t>
  </si>
  <si>
    <t>%u03BB</t>
  </si>
  <si>
    <t>%u039A</t>
  </si>
  <si>
    <t>%u03BA</t>
  </si>
  <si>
    <t>%u039E</t>
  </si>
  <si>
    <t>%u03BE</t>
  </si>
  <si>
    <t>%u0396</t>
  </si>
  <si>
    <t>%u03B6</t>
  </si>
  <si>
    <t>%uD835%uDC03</t>
  </si>
  <si>
    <t>%uD835%uDC03%uD835%uDE34%uD835%uDE2E%uD835%uDE31</t>
  </si>
  <si>
    <t>%uD835%uDC03%uD835%uDE33%uD835%uDE26%uD835%uDE27</t>
  </si>
  <si>
    <t>Uppercode</t>
  </si>
  <si>
    <t>Lowercode</t>
  </si>
  <si>
    <t>ID</t>
  </si>
  <si>
    <t>Upperunicode</t>
  </si>
  <si>
    <t>Lowerunicode</t>
  </si>
  <si>
    <t>&amp;#55349;&amp;#56671;</t>
  </si>
  <si>
    <t>&amp;#55349;&amp;#56681;</t>
  </si>
  <si>
    <t>&amp;#55349;&amp;#56676;</t>
  </si>
  <si>
    <t>&amp;#55349;&amp;#56663;</t>
  </si>
  <si>
    <t>&amp;#55349;&amp;#56673;</t>
  </si>
  <si>
    <t>&amp;#55349;&amp;#56661;</t>
  </si>
  <si>
    <t>&amp;#55349;&amp;#56683;</t>
  </si>
  <si>
    <t>&amp;#956;</t>
  </si>
  <si>
    <t>&amp;#65331;</t>
  </si>
  <si>
    <t>&amp;#55349;&amp;#56884;&amp;#55349;&amp;#56878;&amp;#55349;&amp;#56881;</t>
  </si>
  <si>
    <t>&amp;#55349;&amp;#56883;&amp;#55349;&amp;#56870;&amp;#55349;&amp;#56871;</t>
  </si>
  <si>
    <t>&amp;#55349;&amp;#56885;&amp;#55349;&amp;#57098;&amp;#55349;&amp;#56877;</t>
  </si>
  <si>
    <t>&amp;#55349;&amp;#56868;&amp;#55349;&amp;#56874;&amp;#55349;&amp;#56883;</t>
  </si>
  <si>
    <t>&amp;#55349;&amp;#56866;&amp;#55349;&amp;#56889;&amp;#55349;&amp;#56884;</t>
  </si>
  <si>
    <t>&amp;#55349;&amp;#56883;&amp;#55349;&amp;#56872;&amp;#55349;&amp;#56879;</t>
  </si>
  <si>
    <t>&amp;#923;</t>
  </si>
  <si>
    <t>&amp;#922;</t>
  </si>
  <si>
    <t>&amp;#926;</t>
  </si>
  <si>
    <t>&amp;#918;</t>
  </si>
  <si>
    <t>&amp;#55349;&amp;#56323;</t>
  </si>
  <si>
    <t>&amp;#55349;&amp;#56323;&amp;#55349;&amp;#56884;&amp;#55349;&amp;#56878;&amp;#55349;&amp;#56881;</t>
  </si>
  <si>
    <t>&amp;#55349;&amp;#56323;&amp;#55349;&amp;#56883;&amp;#55349;&amp;#56870;&amp;#55349;&amp;#56871;</t>
  </si>
  <si>
    <t>&amp;#55349;&amp;#56676;&amp;#923;</t>
  </si>
  <si>
    <t>&amp;#55349;&amp;#56676;&amp;#922;</t>
  </si>
  <si>
    <t>&amp;#55349;&amp;#56673;&amp;#923;</t>
  </si>
  <si>
    <t>&amp;#55349;&amp;#56673;&amp;#922;</t>
  </si>
  <si>
    <t>&amp;#55349;&amp;#56661;&amp;#923;&amp;#55349;&amp;#56868;</t>
  </si>
  <si>
    <t>&amp;#55349;&amp;#56661;&amp;#922;&amp;#55349;&amp;#56868;</t>
  </si>
  <si>
    <t>&amp;#55349;&amp;#56661;&amp;#923;&amp;#55349;&amp;#56866;</t>
  </si>
  <si>
    <t>&amp;#55349;&amp;#56661;&amp;#922;&amp;#55349;&amp;#56866;</t>
  </si>
  <si>
    <t>&amp;#55349;&amp;#56663;&amp;#926;</t>
  </si>
  <si>
    <t>&amp;#55349;&amp;#56663;&amp;#918;</t>
  </si>
  <si>
    <t>&amp;#55349;&amp;#56671;&amp;#926;</t>
  </si>
  <si>
    <t>&amp;#55349;&amp;#56671;&amp;#918;</t>
  </si>
  <si>
    <t>x&amp;#772;</t>
  </si>
  <si>
    <t>&amp;#963;</t>
  </si>
  <si>
    <t>&amp;#955;</t>
  </si>
  <si>
    <t>&amp;#954;</t>
  </si>
  <si>
    <t>&amp;#958;</t>
  </si>
  <si>
    <t>&amp;#950;</t>
  </si>
  <si>
    <t>&amp;#55349;&amp;#56676;&amp;#955;</t>
  </si>
  <si>
    <t>&amp;#55349;&amp;#56676;&amp;#954;</t>
  </si>
  <si>
    <t>&amp;#55349;&amp;#56673;&amp;#955;</t>
  </si>
  <si>
    <t>&amp;#55349;&amp;#56673;&amp;#954;</t>
  </si>
  <si>
    <t>&amp;#55349;&amp;#56661;&amp;#955;&amp;#55349;&amp;#56868;</t>
  </si>
  <si>
    <t>&amp;#55349;&amp;#56661;&amp;#954;&amp;#55349;&amp;#56868;</t>
  </si>
  <si>
    <t>&amp;#55349;&amp;#56661;&amp;#955;&amp;#55349;&amp;#56866;</t>
  </si>
  <si>
    <t>&amp;#55349;&amp;#56661;&amp;#954;&amp;#55349;&amp;#56866;</t>
  </si>
  <si>
    <t>&amp;#55349;&amp;#56663;&amp;#958;</t>
  </si>
  <si>
    <t>&amp;#55349;&amp;#56663;&amp;#950;</t>
  </si>
  <si>
    <t>&amp;#55349;&amp;#56671;&amp;#958;</t>
  </si>
  <si>
    <t>&amp;#55349;&amp;#56671;&amp;#950;</t>
  </si>
  <si>
    <t>n</t>
  </si>
  <si>
    <t>x</t>
  </si>
  <si>
    <t>s</t>
  </si>
  <si>
    <t>f</t>
  </si>
  <si>
    <t>p</t>
  </si>
  <si>
    <t>d</t>
  </si>
  <si>
    <t>z</t>
  </si>
  <si>
    <t>smp</t>
  </si>
  <si>
    <t>ref</t>
  </si>
  <si>
    <t>tol</t>
  </si>
  <si>
    <t>cir</t>
  </si>
  <si>
    <t>axs</t>
  </si>
  <si>
    <t>rgn</t>
  </si>
  <si>
    <t>D</t>
  </si>
  <si>
    <t>c</t>
  </si>
  <si>
    <t>a</t>
  </si>
  <si>
    <t>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</si>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</sst>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STIXGeneral-Regular"/>
      <family val="2"/>
    </font>
    <font>
      <b/>
      <sz val="12"/>
      <color theme="1"/>
      <name val="Gill Sans"/>
    </font>
    <font>
      <sz val="12"/>
      <color theme="1"/>
      <name val="Gill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20" workbookViewId="0">
      <selection activeCell="C33" sqref="C33"/>
    </sheetView>
  </sheetViews>
  <sheetFormatPr baseColWidth="10" defaultRowHeight="22" customHeight="1" x14ac:dyDescent="0"/>
  <cols>
    <col min="1" max="1" width="14.6640625" style="3" bestFit="1" customWidth="1"/>
    <col min="2" max="2" width="12.1640625" style="3" bestFit="1" customWidth="1"/>
    <col min="3" max="7" width="10.83203125" style="3"/>
    <col min="8" max="8" width="20.33203125" style="3" bestFit="1" customWidth="1"/>
    <col min="9" max="10" width="20.33203125" style="3" customWidth="1"/>
    <col min="11" max="11" width="10.83203125" style="3"/>
    <col min="12" max="12" width="20.33203125" style="3" bestFit="1" customWidth="1"/>
    <col min="13" max="14" width="14" style="3" customWidth="1"/>
    <col min="15" max="15" width="24.83203125" style="3" customWidth="1"/>
    <col min="16" max="16384" width="10.83203125" style="3"/>
  </cols>
  <sheetData>
    <row r="1" spans="1:16" s="2" customFormat="1" ht="22" customHeight="1">
      <c r="A1" s="2" t="s">
        <v>42</v>
      </c>
      <c r="B1" s="2" t="s">
        <v>41</v>
      </c>
      <c r="C1" s="2" t="s">
        <v>43</v>
      </c>
      <c r="D1" s="2" t="s">
        <v>44</v>
      </c>
      <c r="E1" s="2" t="s">
        <v>45</v>
      </c>
      <c r="F1" s="2" t="s">
        <v>46</v>
      </c>
      <c r="H1" s="2" t="s">
        <v>90</v>
      </c>
      <c r="I1" s="2" t="str">
        <f>E1</f>
        <v>Uppercase</v>
      </c>
      <c r="J1" s="2" t="str">
        <f>F1</f>
        <v>Lowercase</v>
      </c>
      <c r="L1" s="2" t="s">
        <v>90</v>
      </c>
      <c r="M1" s="2" t="s">
        <v>88</v>
      </c>
      <c r="N1" s="2" t="s">
        <v>89</v>
      </c>
      <c r="O1" s="2" t="s">
        <v>91</v>
      </c>
      <c r="P1" s="2" t="s">
        <v>92</v>
      </c>
    </row>
    <row r="2" spans="1:16" ht="22" customHeight="1">
      <c r="A2" s="3" t="s">
        <v>26</v>
      </c>
      <c r="B2" s="3" t="s">
        <v>16</v>
      </c>
      <c r="E2" s="3" t="s">
        <v>27</v>
      </c>
      <c r="H2" s="3" t="str">
        <f>A2&amp;"."&amp;B2</f>
        <v>Samples.Symbol</v>
      </c>
      <c r="I2" s="3" t="str">
        <f>IF(E2="","",E2)</f>
        <v>𝕟</v>
      </c>
      <c r="J2" s="3" t="str">
        <f t="shared" ref="J2:J40" si="0">IF(F2="","",F2)</f>
        <v/>
      </c>
      <c r="L2" s="3" t="str">
        <f>A2&amp;"."&amp;B2</f>
        <v>Samples.Symbol</v>
      </c>
      <c r="M2" s="3" t="s">
        <v>93</v>
      </c>
      <c r="O2" s="3" t="s">
        <v>61</v>
      </c>
    </row>
    <row r="3" spans="1:16" ht="22" customHeight="1">
      <c r="A3" s="3" t="s">
        <v>30</v>
      </c>
      <c r="B3" s="3" t="s">
        <v>16</v>
      </c>
      <c r="E3" s="3" t="s">
        <v>31</v>
      </c>
      <c r="H3" s="3" t="str">
        <f t="shared" ref="H3:H40" si="1">A3&amp;"."&amp;B3</f>
        <v>Outliers.Symbol</v>
      </c>
      <c r="I3" s="3" t="str">
        <f t="shared" ref="I3:I40" si="2">IF(E3="","",E3)</f>
        <v>𝕩</v>
      </c>
      <c r="J3" s="3" t="str">
        <f t="shared" si="0"/>
        <v/>
      </c>
      <c r="L3" s="3" t="str">
        <f t="shared" ref="L3:L40" si="3">A3&amp;"."&amp;B3</f>
        <v>Outliers.Symbol</v>
      </c>
      <c r="M3" s="3" t="s">
        <v>94</v>
      </c>
      <c r="O3" s="3" t="s">
        <v>60</v>
      </c>
    </row>
    <row r="4" spans="1:16" ht="22" customHeight="1">
      <c r="A4" s="3" t="s">
        <v>1</v>
      </c>
      <c r="B4" s="3" t="s">
        <v>16</v>
      </c>
      <c r="E4" s="3" t="s">
        <v>18</v>
      </c>
      <c r="H4" s="3" t="str">
        <f t="shared" si="1"/>
        <v>Score.Symbol</v>
      </c>
      <c r="I4" s="3" t="str">
        <f t="shared" si="2"/>
        <v>𝕤</v>
      </c>
      <c r="J4" s="3" t="str">
        <f t="shared" si="0"/>
        <v/>
      </c>
      <c r="L4" s="3" t="str">
        <f t="shared" si="3"/>
        <v>Score.Symbol</v>
      </c>
      <c r="M4" s="3" t="s">
        <v>95</v>
      </c>
      <c r="O4" s="3" t="s">
        <v>62</v>
      </c>
    </row>
    <row r="5" spans="1:16" ht="22" customHeight="1">
      <c r="A5" s="3" t="s">
        <v>9</v>
      </c>
      <c r="B5" s="3" t="s">
        <v>16</v>
      </c>
      <c r="E5" s="3" t="s">
        <v>20</v>
      </c>
      <c r="H5" s="3" t="str">
        <f t="shared" si="1"/>
        <v>Factor.Symbol</v>
      </c>
      <c r="I5" s="3" t="str">
        <f t="shared" si="2"/>
        <v>𝕗</v>
      </c>
      <c r="J5" s="3" t="str">
        <f t="shared" si="0"/>
        <v/>
      </c>
      <c r="L5" s="3" t="str">
        <f t="shared" si="3"/>
        <v>Factor.Symbol</v>
      </c>
      <c r="M5" s="3" t="s">
        <v>96</v>
      </c>
      <c r="O5" s="3" t="s">
        <v>63</v>
      </c>
    </row>
    <row r="6" spans="1:16" ht="22" customHeight="1">
      <c r="A6" s="3" t="s">
        <v>7</v>
      </c>
      <c r="B6" s="3" t="s">
        <v>16</v>
      </c>
      <c r="E6" s="3" t="s">
        <v>19</v>
      </c>
      <c r="H6" s="3" t="str">
        <f t="shared" si="1"/>
        <v>Proportion.Symbol</v>
      </c>
      <c r="I6" s="3" t="str">
        <f t="shared" si="2"/>
        <v>𝕡</v>
      </c>
      <c r="J6" s="3" t="str">
        <f t="shared" si="0"/>
        <v/>
      </c>
      <c r="L6" s="3" t="str">
        <f t="shared" si="3"/>
        <v>Proportion.Symbol</v>
      </c>
      <c r="M6" s="3" t="s">
        <v>97</v>
      </c>
      <c r="O6" s="3" t="s">
        <v>64</v>
      </c>
    </row>
    <row r="7" spans="1:16" ht="22" customHeight="1">
      <c r="A7" s="3" t="s">
        <v>21</v>
      </c>
      <c r="B7" s="3" t="s">
        <v>16</v>
      </c>
      <c r="E7" s="3" t="s">
        <v>22</v>
      </c>
      <c r="H7" s="3" t="str">
        <f t="shared" si="1"/>
        <v>Directionality.Symbol</v>
      </c>
      <c r="I7" s="3" t="str">
        <f t="shared" si="2"/>
        <v>𝕕</v>
      </c>
      <c r="J7" s="3" t="str">
        <f t="shared" si="0"/>
        <v/>
      </c>
      <c r="L7" s="3" t="str">
        <f t="shared" si="3"/>
        <v>Directionality.Symbol</v>
      </c>
      <c r="M7" s="3" t="s">
        <v>98</v>
      </c>
      <c r="O7" s="3" t="s">
        <v>65</v>
      </c>
    </row>
    <row r="8" spans="1:16" ht="22" customHeight="1">
      <c r="A8" s="3" t="s">
        <v>47</v>
      </c>
      <c r="B8" s="3" t="s">
        <v>16</v>
      </c>
      <c r="E8" s="3" t="s">
        <v>50</v>
      </c>
      <c r="H8" s="3" t="str">
        <f t="shared" si="1"/>
        <v>Mask.Symbol</v>
      </c>
      <c r="I8" s="3" t="str">
        <f t="shared" si="2"/>
        <v>𝕫</v>
      </c>
      <c r="J8" s="3" t="str">
        <f t="shared" si="0"/>
        <v/>
      </c>
      <c r="L8" s="3" t="str">
        <f t="shared" si="3"/>
        <v>Mask.Symbol</v>
      </c>
      <c r="M8" s="3" t="s">
        <v>99</v>
      </c>
      <c r="O8" s="3" t="s">
        <v>66</v>
      </c>
    </row>
    <row r="9" spans="1:16" ht="22" customHeight="1">
      <c r="A9" s="3" t="s">
        <v>32</v>
      </c>
      <c r="B9" s="3" t="s">
        <v>16</v>
      </c>
      <c r="E9" s="3" t="s">
        <v>34</v>
      </c>
      <c r="F9" s="3" t="s">
        <v>33</v>
      </c>
      <c r="H9" s="3" t="str">
        <f t="shared" si="1"/>
        <v>Mean.Symbol</v>
      </c>
      <c r="I9" s="3" t="str">
        <f t="shared" si="2"/>
        <v>μ</v>
      </c>
      <c r="J9" s="3" t="str">
        <f t="shared" si="0"/>
        <v>x̄</v>
      </c>
      <c r="L9" s="3" t="str">
        <f t="shared" si="3"/>
        <v>Mean.Symbol</v>
      </c>
      <c r="M9" s="3" t="s">
        <v>100</v>
      </c>
      <c r="N9" s="3" t="s">
        <v>127</v>
      </c>
      <c r="O9" s="3" t="s">
        <v>67</v>
      </c>
      <c r="P9" s="3" t="s">
        <v>68</v>
      </c>
    </row>
    <row r="10" spans="1:16" ht="22" customHeight="1">
      <c r="A10" s="3" t="s">
        <v>35</v>
      </c>
      <c r="B10" s="3" t="s">
        <v>16</v>
      </c>
      <c r="E10" s="3" t="s">
        <v>17</v>
      </c>
      <c r="F10" s="3" t="s">
        <v>36</v>
      </c>
      <c r="H10" s="3" t="str">
        <f t="shared" si="1"/>
        <v>Sigma.Symbol</v>
      </c>
      <c r="I10" s="3" t="str">
        <f t="shared" si="2"/>
        <v>Ｓ</v>
      </c>
      <c r="J10" s="3" t="str">
        <f t="shared" si="0"/>
        <v>σ</v>
      </c>
      <c r="L10" s="3" t="str">
        <f t="shared" si="3"/>
        <v>Sigma.Symbol</v>
      </c>
      <c r="M10" s="3" t="s">
        <v>101</v>
      </c>
      <c r="N10" s="3" t="s">
        <v>128</v>
      </c>
      <c r="O10" s="3" t="s">
        <v>69</v>
      </c>
      <c r="P10" s="3" t="s">
        <v>70</v>
      </c>
    </row>
    <row r="11" spans="1:16" ht="22" customHeight="1">
      <c r="A11" s="3" t="s">
        <v>25</v>
      </c>
      <c r="B11" s="3" t="s">
        <v>16</v>
      </c>
      <c r="E11" s="3" t="s">
        <v>38</v>
      </c>
      <c r="H11" s="3" t="str">
        <f t="shared" si="1"/>
        <v>Sample.Symbol</v>
      </c>
      <c r="I11" s="3" t="str">
        <f t="shared" si="2"/>
        <v>𝘴𝘮𝘱</v>
      </c>
      <c r="J11" s="3" t="str">
        <f t="shared" si="0"/>
        <v/>
      </c>
      <c r="L11" s="3" t="str">
        <f t="shared" si="3"/>
        <v>Sample.Symbol</v>
      </c>
      <c r="M11" s="3" t="s">
        <v>102</v>
      </c>
      <c r="O11" s="3" t="s">
        <v>71</v>
      </c>
    </row>
    <row r="12" spans="1:16" ht="22" customHeight="1">
      <c r="A12" s="3" t="s">
        <v>29</v>
      </c>
      <c r="B12" s="3" t="s">
        <v>16</v>
      </c>
      <c r="E12" s="3" t="s">
        <v>37</v>
      </c>
      <c r="H12" s="3" t="str">
        <f t="shared" si="1"/>
        <v>Reference.Symbol</v>
      </c>
      <c r="I12" s="3" t="str">
        <f t="shared" si="2"/>
        <v>𝘳𝘦𝘧</v>
      </c>
      <c r="J12" s="3" t="str">
        <f t="shared" si="0"/>
        <v/>
      </c>
      <c r="L12" s="3" t="str">
        <f t="shared" si="3"/>
        <v>Reference.Symbol</v>
      </c>
      <c r="M12" s="3" t="s">
        <v>103</v>
      </c>
      <c r="O12" s="3" t="s">
        <v>72</v>
      </c>
    </row>
    <row r="13" spans="1:16" ht="22" customHeight="1">
      <c r="A13" s="3" t="s">
        <v>48</v>
      </c>
      <c r="B13" s="3" t="s">
        <v>16</v>
      </c>
      <c r="E13" s="3" t="s">
        <v>49</v>
      </c>
      <c r="H13" s="3" t="str">
        <f t="shared" si="1"/>
        <v>Tolerance.Symbol</v>
      </c>
      <c r="I13" s="3" t="str">
        <f t="shared" si="2"/>
        <v>𝘵𝜊𝘭</v>
      </c>
      <c r="J13" s="3" t="str">
        <f t="shared" si="0"/>
        <v/>
      </c>
      <c r="L13" s="3" t="str">
        <f t="shared" si="3"/>
        <v>Tolerance.Symbol</v>
      </c>
      <c r="M13" s="3" t="s">
        <v>104</v>
      </c>
      <c r="O13" s="3" t="s">
        <v>73</v>
      </c>
    </row>
    <row r="14" spans="1:16" ht="22" customHeight="1">
      <c r="A14" s="3" t="s">
        <v>51</v>
      </c>
      <c r="B14" s="3" t="s">
        <v>16</v>
      </c>
      <c r="D14" s="3" t="s">
        <v>54</v>
      </c>
      <c r="E14" s="1" t="s">
        <v>52</v>
      </c>
      <c r="H14" s="3" t="str">
        <f t="shared" si="1"/>
        <v>Circumferential.Symbol</v>
      </c>
      <c r="I14" s="3" t="str">
        <f t="shared" si="2"/>
        <v>𝘤𝘪𝘳</v>
      </c>
      <c r="J14" s="3" t="str">
        <f t="shared" si="0"/>
        <v/>
      </c>
      <c r="L14" s="3" t="str">
        <f t="shared" si="3"/>
        <v>Circumferential.Symbol</v>
      </c>
      <c r="M14" s="3" t="s">
        <v>105</v>
      </c>
      <c r="O14" s="3" t="s">
        <v>74</v>
      </c>
    </row>
    <row r="15" spans="1:16" ht="22" customHeight="1">
      <c r="A15" s="3" t="s">
        <v>53</v>
      </c>
      <c r="B15" s="3" t="s">
        <v>16</v>
      </c>
      <c r="D15" s="3" t="s">
        <v>56</v>
      </c>
      <c r="E15" s="1" t="s">
        <v>55</v>
      </c>
      <c r="H15" s="3" t="str">
        <f t="shared" si="1"/>
        <v>Axial.Symbol</v>
      </c>
      <c r="I15" s="3" t="str">
        <f t="shared" si="2"/>
        <v>𝘢𝘹𝘴</v>
      </c>
      <c r="J15" s="3" t="str">
        <f t="shared" si="0"/>
        <v/>
      </c>
      <c r="L15" s="3" t="str">
        <f t="shared" si="3"/>
        <v>Axial.Symbol</v>
      </c>
      <c r="M15" s="3" t="s">
        <v>106</v>
      </c>
      <c r="O15" s="3" t="s">
        <v>75</v>
      </c>
    </row>
    <row r="16" spans="1:16" ht="22" customHeight="1">
      <c r="A16" s="3" t="s">
        <v>57</v>
      </c>
      <c r="B16" s="3" t="s">
        <v>16</v>
      </c>
      <c r="D16" s="3" t="s">
        <v>58</v>
      </c>
      <c r="E16" s="1" t="s">
        <v>59</v>
      </c>
      <c r="H16" s="3" t="str">
        <f t="shared" si="1"/>
        <v>Regional.Symbol</v>
      </c>
      <c r="I16" s="3" t="str">
        <f t="shared" si="2"/>
        <v>𝘳𝘨𝘯</v>
      </c>
      <c r="J16" s="3" t="str">
        <f t="shared" si="0"/>
        <v/>
      </c>
      <c r="L16" s="3" t="str">
        <f t="shared" si="3"/>
        <v>Regional.Symbol</v>
      </c>
      <c r="M16" s="3" t="s">
        <v>107</v>
      </c>
      <c r="O16" s="3" t="s">
        <v>76</v>
      </c>
    </row>
    <row r="17" spans="1:16" ht="22" customHeight="1">
      <c r="A17" s="3" t="s">
        <v>0</v>
      </c>
      <c r="B17" s="3" t="s">
        <v>16</v>
      </c>
      <c r="E17" s="3" t="s">
        <v>2</v>
      </c>
      <c r="F17" s="3" t="s">
        <v>3</v>
      </c>
      <c r="H17" s="3" t="str">
        <f t="shared" si="1"/>
        <v>Inaccuracy.Symbol</v>
      </c>
      <c r="I17" s="3" t="str">
        <f t="shared" si="2"/>
        <v>Λ</v>
      </c>
      <c r="J17" s="3" t="str">
        <f t="shared" si="0"/>
        <v>λ</v>
      </c>
      <c r="L17" s="3" t="str">
        <f t="shared" si="3"/>
        <v>Inaccuracy.Symbol</v>
      </c>
      <c r="M17" s="3" t="s">
        <v>108</v>
      </c>
      <c r="N17" s="3" t="s">
        <v>129</v>
      </c>
      <c r="O17" s="3" t="s">
        <v>77</v>
      </c>
      <c r="P17" s="3" t="s">
        <v>78</v>
      </c>
    </row>
    <row r="18" spans="1:16" ht="22" customHeight="1">
      <c r="A18" s="3" t="s">
        <v>4</v>
      </c>
      <c r="B18" s="3" t="s">
        <v>16</v>
      </c>
      <c r="E18" s="3" t="s">
        <v>5</v>
      </c>
      <c r="F18" s="3" t="s">
        <v>6</v>
      </c>
      <c r="H18" s="3" t="str">
        <f t="shared" si="1"/>
        <v>Imprecision.Symbol</v>
      </c>
      <c r="I18" s="3" t="str">
        <f t="shared" si="2"/>
        <v>Κ</v>
      </c>
      <c r="J18" s="3" t="str">
        <f t="shared" si="0"/>
        <v>κ</v>
      </c>
      <c r="L18" s="3" t="str">
        <f t="shared" si="3"/>
        <v>Imprecision.Symbol</v>
      </c>
      <c r="M18" s="3" t="s">
        <v>109</v>
      </c>
      <c r="N18" s="3" t="s">
        <v>130</v>
      </c>
      <c r="O18" s="3" t="s">
        <v>79</v>
      </c>
      <c r="P18" s="3" t="s">
        <v>80</v>
      </c>
    </row>
    <row r="19" spans="1:16" ht="22" customHeight="1">
      <c r="A19" s="3" t="s">
        <v>8</v>
      </c>
      <c r="B19" s="3" t="s">
        <v>16</v>
      </c>
      <c r="E19" s="3" t="s">
        <v>12</v>
      </c>
      <c r="F19" s="3" t="s">
        <v>13</v>
      </c>
      <c r="H19" s="3" t="str">
        <f t="shared" si="1"/>
        <v>Unevenness.Symbol</v>
      </c>
      <c r="I19" s="3" t="str">
        <f t="shared" si="2"/>
        <v>Ξ</v>
      </c>
      <c r="J19" s="3" t="str">
        <f t="shared" si="0"/>
        <v>ξ</v>
      </c>
      <c r="L19" s="3" t="str">
        <f t="shared" si="3"/>
        <v>Unevenness.Symbol</v>
      </c>
      <c r="M19" s="3" t="s">
        <v>110</v>
      </c>
      <c r="N19" s="3" t="s">
        <v>131</v>
      </c>
      <c r="O19" s="3" t="s">
        <v>81</v>
      </c>
      <c r="P19" s="3" t="s">
        <v>82</v>
      </c>
    </row>
    <row r="20" spans="1:16" ht="22" customHeight="1">
      <c r="A20" s="3" t="s">
        <v>10</v>
      </c>
      <c r="B20" s="3" t="s">
        <v>16</v>
      </c>
      <c r="E20" s="3" t="s">
        <v>14</v>
      </c>
      <c r="F20" s="3" t="s">
        <v>15</v>
      </c>
      <c r="H20" s="3" t="str">
        <f t="shared" si="1"/>
        <v>Unrepeatability.Symbol</v>
      </c>
      <c r="I20" s="3" t="str">
        <f t="shared" si="2"/>
        <v>Ζ</v>
      </c>
      <c r="J20" s="3" t="str">
        <f t="shared" si="0"/>
        <v>ζ</v>
      </c>
      <c r="L20" s="3" t="str">
        <f t="shared" si="3"/>
        <v>Unrepeatability.Symbol</v>
      </c>
      <c r="M20" s="3" t="s">
        <v>111</v>
      </c>
      <c r="N20" s="3" t="s">
        <v>132</v>
      </c>
      <c r="O20" s="3" t="s">
        <v>83</v>
      </c>
      <c r="P20" s="3" t="s">
        <v>84</v>
      </c>
    </row>
    <row r="21" spans="1:16" ht="22" customHeight="1">
      <c r="A21" s="3" t="s">
        <v>28</v>
      </c>
      <c r="B21" s="3" t="s">
        <v>16</v>
      </c>
      <c r="D21" s="3" t="s">
        <v>39</v>
      </c>
      <c r="E21" s="3" t="s">
        <v>40</v>
      </c>
      <c r="H21" s="3" t="str">
        <f t="shared" si="1"/>
        <v>Density.Symbol</v>
      </c>
      <c r="I21" s="3" t="str">
        <f t="shared" si="2"/>
        <v>𝐃</v>
      </c>
      <c r="J21" s="3" t="str">
        <f t="shared" si="0"/>
        <v/>
      </c>
      <c r="L21" s="3" t="str">
        <f t="shared" si="3"/>
        <v>Density.Symbol</v>
      </c>
      <c r="M21" s="3" t="s">
        <v>112</v>
      </c>
      <c r="O21" s="3" t="s">
        <v>85</v>
      </c>
    </row>
    <row r="22" spans="1:16" ht="22" customHeight="1">
      <c r="A22" s="3" t="s">
        <v>28</v>
      </c>
      <c r="B22" s="3" t="s">
        <v>11</v>
      </c>
      <c r="E22" s="3" t="str">
        <f>$C22&amp;E$21&amp;$D22</f>
        <v>𝐃</v>
      </c>
      <c r="H22" s="3" t="str">
        <f t="shared" si="1"/>
        <v>Density.Value</v>
      </c>
      <c r="I22" s="3" t="str">
        <f t="shared" si="2"/>
        <v>𝐃</v>
      </c>
      <c r="J22" s="3" t="str">
        <f t="shared" si="0"/>
        <v/>
      </c>
      <c r="L22" s="3" t="str">
        <f t="shared" si="3"/>
        <v>Density.Value</v>
      </c>
      <c r="M22" s="3" t="s">
        <v>112</v>
      </c>
      <c r="O22" s="3" t="s">
        <v>85</v>
      </c>
    </row>
    <row r="23" spans="1:16" ht="22" customHeight="1">
      <c r="A23" s="3" t="s">
        <v>28</v>
      </c>
      <c r="B23" s="3" t="s">
        <v>25</v>
      </c>
      <c r="D23" s="3" t="str">
        <f>$E$11</f>
        <v>𝘴𝘮𝘱</v>
      </c>
      <c r="E23" s="3" t="str">
        <f>$C23&amp;E$21&amp;$D23</f>
        <v>𝐃𝘴𝘮𝘱</v>
      </c>
      <c r="H23" s="3" t="str">
        <f t="shared" si="1"/>
        <v>Density.Sample</v>
      </c>
      <c r="I23" s="3" t="str">
        <f t="shared" si="2"/>
        <v>𝐃𝘴𝘮𝘱</v>
      </c>
      <c r="J23" s="3" t="str">
        <f t="shared" si="0"/>
        <v/>
      </c>
      <c r="L23" s="3" t="str">
        <f t="shared" si="3"/>
        <v>Density.Sample</v>
      </c>
      <c r="M23" s="3" t="s">
        <v>113</v>
      </c>
      <c r="O23" s="3" t="s">
        <v>86</v>
      </c>
    </row>
    <row r="24" spans="1:16" ht="22" customHeight="1">
      <c r="A24" s="3" t="s">
        <v>28</v>
      </c>
      <c r="B24" s="3" t="s">
        <v>29</v>
      </c>
      <c r="D24" s="3" t="str">
        <f>$E$12</f>
        <v>𝘳𝘦𝘧</v>
      </c>
      <c r="E24" s="3" t="str">
        <f>$C24&amp;E$21&amp;$D24</f>
        <v>𝐃𝘳𝘦𝘧</v>
      </c>
      <c r="H24" s="3" t="str">
        <f t="shared" si="1"/>
        <v>Density.Reference</v>
      </c>
      <c r="I24" s="3" t="str">
        <f t="shared" si="2"/>
        <v>𝐃𝘳𝘦𝘧</v>
      </c>
      <c r="J24" s="3" t="str">
        <f t="shared" si="0"/>
        <v/>
      </c>
      <c r="L24" s="3" t="str">
        <f t="shared" si="3"/>
        <v>Density.Reference</v>
      </c>
      <c r="M24" s="3" t="s">
        <v>114</v>
      </c>
      <c r="O24" s="3" t="s">
        <v>87</v>
      </c>
    </row>
    <row r="25" spans="1:16" ht="22" customHeight="1">
      <c r="A25" s="3" t="s">
        <v>0</v>
      </c>
      <c r="B25" s="3" t="s">
        <v>11</v>
      </c>
      <c r="E25" s="3" t="str">
        <f>$C25&amp;E$17&amp;$D25</f>
        <v>Λ</v>
      </c>
      <c r="F25" s="3" t="str">
        <f>$C25&amp;F$17&amp;$D25</f>
        <v>λ</v>
      </c>
      <c r="H25" s="3" t="str">
        <f t="shared" si="1"/>
        <v>Inaccuracy.Value</v>
      </c>
      <c r="I25" s="3" t="str">
        <f t="shared" si="2"/>
        <v>Λ</v>
      </c>
      <c r="J25" s="3" t="str">
        <f t="shared" si="0"/>
        <v>λ</v>
      </c>
      <c r="L25" s="3" t="str">
        <f t="shared" si="3"/>
        <v>Inaccuracy.Value</v>
      </c>
      <c r="M25" s="3" t="s">
        <v>108</v>
      </c>
      <c r="N25" s="3" t="s">
        <v>129</v>
      </c>
      <c r="O25" s="3" t="s">
        <v>77</v>
      </c>
      <c r="P25" s="3" t="s">
        <v>78</v>
      </c>
    </row>
    <row r="26" spans="1:16" ht="22" customHeight="1">
      <c r="A26" s="3" t="s">
        <v>4</v>
      </c>
      <c r="B26" s="3" t="s">
        <v>11</v>
      </c>
      <c r="E26" s="3" t="str">
        <f>$C26&amp;E$18&amp;$D26</f>
        <v>Κ</v>
      </c>
      <c r="F26" s="3" t="str">
        <f>$C26&amp;F$18&amp;$D26</f>
        <v>κ</v>
      </c>
      <c r="H26" s="3" t="str">
        <f t="shared" si="1"/>
        <v>Imprecision.Value</v>
      </c>
      <c r="I26" s="3" t="str">
        <f t="shared" si="2"/>
        <v>Κ</v>
      </c>
      <c r="J26" s="3" t="str">
        <f t="shared" si="0"/>
        <v>κ</v>
      </c>
      <c r="L26" s="3" t="str">
        <f t="shared" si="3"/>
        <v>Imprecision.Value</v>
      </c>
      <c r="M26" s="3" t="s">
        <v>109</v>
      </c>
      <c r="N26" s="3" t="s">
        <v>130</v>
      </c>
      <c r="O26" s="3" t="s">
        <v>79</v>
      </c>
      <c r="P26" s="3" t="s">
        <v>80</v>
      </c>
    </row>
    <row r="27" spans="1:16" ht="22" customHeight="1">
      <c r="A27" s="3" t="str">
        <f>A17</f>
        <v>Inaccuracy</v>
      </c>
      <c r="B27" s="3" t="s">
        <v>1</v>
      </c>
      <c r="C27" s="3" t="str">
        <f>$E$4</f>
        <v>𝕤</v>
      </c>
      <c r="E27" s="3" t="str">
        <f>$C27&amp;E$17&amp;$D27</f>
        <v>𝕤Λ</v>
      </c>
      <c r="F27" s="3" t="str">
        <f>$C27&amp;F$17&amp;$D27</f>
        <v>𝕤λ</v>
      </c>
      <c r="H27" s="3" t="str">
        <f t="shared" si="1"/>
        <v>Inaccuracy.Score</v>
      </c>
      <c r="I27" s="3" t="str">
        <f t="shared" si="2"/>
        <v>𝕤Λ</v>
      </c>
      <c r="J27" s="3" t="str">
        <f t="shared" si="0"/>
        <v>𝕤λ</v>
      </c>
      <c r="L27" s="3" t="str">
        <f t="shared" si="3"/>
        <v>Inaccuracy.Score</v>
      </c>
      <c r="M27" s="3" t="s">
        <v>115</v>
      </c>
      <c r="N27" s="3" t="s">
        <v>133</v>
      </c>
      <c r="O27" s="3" t="s">
        <v>81</v>
      </c>
      <c r="P27" s="3" t="s">
        <v>82</v>
      </c>
    </row>
    <row r="28" spans="1:16" ht="22" customHeight="1">
      <c r="A28" s="3" t="str">
        <f>A18</f>
        <v>Imprecision</v>
      </c>
      <c r="B28" s="3" t="s">
        <v>1</v>
      </c>
      <c r="C28" s="3" t="str">
        <f>C27</f>
        <v>𝕤</v>
      </c>
      <c r="E28" s="3" t="str">
        <f>$C28&amp;E$18&amp;$D28</f>
        <v>𝕤Κ</v>
      </c>
      <c r="F28" s="3" t="str">
        <f>$C28&amp;F$18&amp;$D28</f>
        <v>𝕤κ</v>
      </c>
      <c r="H28" s="3" t="str">
        <f t="shared" si="1"/>
        <v>Imprecision.Score</v>
      </c>
      <c r="I28" s="3" t="str">
        <f t="shared" si="2"/>
        <v>𝕤Κ</v>
      </c>
      <c r="J28" s="3" t="str">
        <f t="shared" si="0"/>
        <v>𝕤κ</v>
      </c>
      <c r="L28" s="3" t="str">
        <f t="shared" si="3"/>
        <v>Imprecision.Score</v>
      </c>
      <c r="M28" s="3" t="s">
        <v>116</v>
      </c>
      <c r="N28" s="3" t="s">
        <v>134</v>
      </c>
      <c r="O28" s="3" t="s">
        <v>83</v>
      </c>
      <c r="P28" s="3" t="s">
        <v>84</v>
      </c>
    </row>
    <row r="29" spans="1:16" ht="22" customHeight="1">
      <c r="A29" s="3" t="str">
        <f t="shared" ref="A29:A34" si="4">A27</f>
        <v>Inaccuracy</v>
      </c>
      <c r="B29" s="3" t="s">
        <v>7</v>
      </c>
      <c r="C29" s="3" t="str">
        <f>$E$6</f>
        <v>𝕡</v>
      </c>
      <c r="E29" s="3" t="str">
        <f>$C29&amp;E$17&amp;$D29</f>
        <v>𝕡Λ</v>
      </c>
      <c r="F29" s="3" t="str">
        <f>$C29&amp;F$17&amp;$D29</f>
        <v>𝕡λ</v>
      </c>
      <c r="H29" s="3" t="str">
        <f t="shared" si="1"/>
        <v>Inaccuracy.Proportion</v>
      </c>
      <c r="I29" s="3" t="str">
        <f t="shared" si="2"/>
        <v>𝕡Λ</v>
      </c>
      <c r="J29" s="3" t="str">
        <f t="shared" si="0"/>
        <v>𝕡λ</v>
      </c>
      <c r="L29" s="3" t="str">
        <f t="shared" si="3"/>
        <v>Inaccuracy.Proportion</v>
      </c>
      <c r="M29" s="3" t="s">
        <v>117</v>
      </c>
      <c r="N29" s="3" t="s">
        <v>135</v>
      </c>
      <c r="O29" s="3" t="str">
        <f>$O$6&amp;O25</f>
        <v>%uD835%uDD61%u039B</v>
      </c>
      <c r="P29" s="3" t="str">
        <f>$O$6&amp;P25</f>
        <v>%uD835%uDD61%u03BB</v>
      </c>
    </row>
    <row r="30" spans="1:16" ht="22" customHeight="1">
      <c r="A30" s="3" t="str">
        <f t="shared" si="4"/>
        <v>Imprecision</v>
      </c>
      <c r="B30" s="3" t="s">
        <v>7</v>
      </c>
      <c r="C30" s="3" t="str">
        <f>C29</f>
        <v>𝕡</v>
      </c>
      <c r="E30" s="3" t="str">
        <f>$C30&amp;E$18&amp;$D30</f>
        <v>𝕡Κ</v>
      </c>
      <c r="F30" s="3" t="str">
        <f>$C30&amp;F$18&amp;$D30</f>
        <v>𝕡κ</v>
      </c>
      <c r="H30" s="3" t="str">
        <f t="shared" si="1"/>
        <v>Imprecision.Proportion</v>
      </c>
      <c r="I30" s="3" t="str">
        <f t="shared" si="2"/>
        <v>𝕡Κ</v>
      </c>
      <c r="J30" s="3" t="str">
        <f t="shared" si="0"/>
        <v>𝕡κ</v>
      </c>
      <c r="L30" s="3" t="str">
        <f t="shared" si="3"/>
        <v>Imprecision.Proportion</v>
      </c>
      <c r="M30" s="3" t="s">
        <v>118</v>
      </c>
      <c r="N30" s="3" t="s">
        <v>136</v>
      </c>
      <c r="O30" s="3" t="str">
        <f>$O$6&amp;O26</f>
        <v>%uD835%uDD61%u039A</v>
      </c>
      <c r="P30" s="3" t="str">
        <f>$O$6&amp;P26</f>
        <v>%uD835%uDD61%u03BA</v>
      </c>
    </row>
    <row r="31" spans="1:16" ht="22" customHeight="1">
      <c r="A31" s="3" t="str">
        <f t="shared" si="4"/>
        <v>Inaccuracy</v>
      </c>
      <c r="B31" s="3" t="s">
        <v>23</v>
      </c>
      <c r="C31" s="3" t="str">
        <f>$E$7</f>
        <v>𝕕</v>
      </c>
      <c r="D31" s="3" t="str">
        <f>$D$14</f>
        <v>𝘤</v>
      </c>
      <c r="E31" s="3" t="str">
        <f>$C31&amp;E$17&amp;$D31</f>
        <v>𝕕Λ𝘤</v>
      </c>
      <c r="F31" s="3" t="str">
        <f>$C31&amp;F$17&amp;$D31</f>
        <v>𝕕λ𝘤</v>
      </c>
      <c r="H31" s="3" t="str">
        <f t="shared" si="1"/>
        <v>Inaccuracy.Around</v>
      </c>
      <c r="I31" s="3" t="str">
        <f t="shared" si="2"/>
        <v>𝕕Λ𝘤</v>
      </c>
      <c r="J31" s="3" t="str">
        <f t="shared" si="0"/>
        <v>𝕕λ𝘤</v>
      </c>
      <c r="L31" s="3" t="str">
        <f t="shared" si="3"/>
        <v>Inaccuracy.Around</v>
      </c>
      <c r="M31" s="3" t="s">
        <v>119</v>
      </c>
      <c r="N31" s="3" t="s">
        <v>137</v>
      </c>
      <c r="O31" s="3" t="str">
        <f>$O$7&amp;O25&amp;"%uD835%uDE24"</f>
        <v>%uD835%uDD55%u039B%uD835%uDE24</v>
      </c>
      <c r="P31" s="3" t="str">
        <f>$O$7&amp;P25&amp;"%uD835%uDE24"</f>
        <v>%uD835%uDD55%u03BB%uD835%uDE24</v>
      </c>
    </row>
    <row r="32" spans="1:16" ht="22" customHeight="1">
      <c r="A32" s="3" t="str">
        <f t="shared" si="4"/>
        <v>Imprecision</v>
      </c>
      <c r="B32" s="3" t="str">
        <f>B31</f>
        <v>Around</v>
      </c>
      <c r="C32" s="3" t="str">
        <f>C31</f>
        <v>𝕕</v>
      </c>
      <c r="D32" s="3" t="str">
        <f>D31</f>
        <v>𝘤</v>
      </c>
      <c r="E32" s="3" t="str">
        <f>$C32&amp;E$18&amp;$D32</f>
        <v>𝕕Κ𝘤</v>
      </c>
      <c r="F32" s="3" t="str">
        <f>$C32&amp;F$18&amp;$D32</f>
        <v>𝕕κ𝘤</v>
      </c>
      <c r="H32" s="3" t="str">
        <f t="shared" si="1"/>
        <v>Imprecision.Around</v>
      </c>
      <c r="I32" s="3" t="str">
        <f t="shared" si="2"/>
        <v>𝕕Κ𝘤</v>
      </c>
      <c r="J32" s="3" t="str">
        <f t="shared" si="0"/>
        <v>𝕕κ𝘤</v>
      </c>
      <c r="L32" s="3" t="str">
        <f t="shared" si="3"/>
        <v>Imprecision.Around</v>
      </c>
      <c r="M32" s="3" t="s">
        <v>120</v>
      </c>
      <c r="N32" s="3" t="s">
        <v>138</v>
      </c>
      <c r="O32" s="3" t="str">
        <f>$O$7&amp;O26&amp;"%uD835%uDE24"</f>
        <v>%uD835%uDD55%u039A%uD835%uDE24</v>
      </c>
      <c r="P32" s="3" t="str">
        <f>$O$7&amp;P26&amp;"%uD835%uDE24"</f>
        <v>%uD835%uDD55%u03BA%uD835%uDE24</v>
      </c>
    </row>
    <row r="33" spans="1:16" ht="22" customHeight="1">
      <c r="A33" s="3" t="str">
        <f t="shared" si="4"/>
        <v>Inaccuracy</v>
      </c>
      <c r="B33" s="3" t="s">
        <v>24</v>
      </c>
      <c r="C33" s="3" t="str">
        <f>$E$7</f>
        <v>𝕕</v>
      </c>
      <c r="D33" s="3" t="str">
        <f>$D$15</f>
        <v>𝘢</v>
      </c>
      <c r="E33" s="3" t="str">
        <f>$C33&amp;E$17&amp;$D33</f>
        <v>𝕕Λ𝘢</v>
      </c>
      <c r="F33" s="3" t="str">
        <f>$C33&amp;F$17&amp;$D33</f>
        <v>𝕕λ𝘢</v>
      </c>
      <c r="H33" s="3" t="str">
        <f t="shared" si="1"/>
        <v>Inaccuracy.Across</v>
      </c>
      <c r="I33" s="3" t="str">
        <f t="shared" si="2"/>
        <v>𝕕Λ𝘢</v>
      </c>
      <c r="J33" s="3" t="str">
        <f t="shared" si="0"/>
        <v>𝕕λ𝘢</v>
      </c>
      <c r="L33" s="3" t="str">
        <f t="shared" si="3"/>
        <v>Inaccuracy.Across</v>
      </c>
      <c r="M33" s="3" t="s">
        <v>121</v>
      </c>
      <c r="N33" s="3" t="s">
        <v>139</v>
      </c>
      <c r="O33" s="3" t="str">
        <f>$O$7&amp;O25&amp;"%uD835%uDE22"</f>
        <v>%uD835%uDD55%u039B%uD835%uDE22</v>
      </c>
      <c r="P33" s="3" t="str">
        <f>$O$7&amp;P25&amp;"%uD835%uDE22"</f>
        <v>%uD835%uDD55%u03BB%uD835%uDE22</v>
      </c>
    </row>
    <row r="34" spans="1:16" ht="22" customHeight="1">
      <c r="A34" s="3" t="str">
        <f t="shared" si="4"/>
        <v>Imprecision</v>
      </c>
      <c r="B34" s="3" t="str">
        <f>B33</f>
        <v>Across</v>
      </c>
      <c r="C34" s="3" t="str">
        <f>C33</f>
        <v>𝕕</v>
      </c>
      <c r="D34" s="3" t="str">
        <f>D33</f>
        <v>𝘢</v>
      </c>
      <c r="E34" s="3" t="str">
        <f>$C34&amp;E$18&amp;$D34</f>
        <v>𝕕Κ𝘢</v>
      </c>
      <c r="F34" s="3" t="str">
        <f>$C34&amp;F$18&amp;$D34</f>
        <v>𝕕κ𝘢</v>
      </c>
      <c r="H34" s="3" t="str">
        <f t="shared" si="1"/>
        <v>Imprecision.Across</v>
      </c>
      <c r="I34" s="3" t="str">
        <f t="shared" si="2"/>
        <v>𝕕Κ𝘢</v>
      </c>
      <c r="J34" s="3" t="str">
        <f t="shared" si="0"/>
        <v>𝕕κ𝘢</v>
      </c>
      <c r="L34" s="3" t="str">
        <f t="shared" si="3"/>
        <v>Imprecision.Across</v>
      </c>
      <c r="M34" s="3" t="s">
        <v>122</v>
      </c>
      <c r="N34" s="3" t="s">
        <v>140</v>
      </c>
      <c r="O34" s="3" t="str">
        <f>$O$7&amp;O26&amp;"%uD835%uDE22"</f>
        <v>%uD835%uDD55%u039A%uD835%uDE22</v>
      </c>
      <c r="P34" s="3" t="str">
        <f>$O$7&amp;P26&amp;"%uD835%uDE22"</f>
        <v>%uD835%uDD55%u03BA%uD835%uDE22</v>
      </c>
    </row>
    <row r="35" spans="1:16" ht="22" customHeight="1">
      <c r="A35" s="3" t="s">
        <v>8</v>
      </c>
      <c r="B35" s="3" t="s">
        <v>11</v>
      </c>
      <c r="E35" s="3" t="str">
        <f>$C35&amp;E$19&amp;$D35</f>
        <v>Ξ</v>
      </c>
      <c r="F35" s="3" t="str">
        <f>$C35&amp;F$19&amp;$D35</f>
        <v>ξ</v>
      </c>
      <c r="H35" s="3" t="str">
        <f t="shared" si="1"/>
        <v>Unevenness.Value</v>
      </c>
      <c r="I35" s="3" t="str">
        <f t="shared" si="2"/>
        <v>Ξ</v>
      </c>
      <c r="J35" s="3" t="str">
        <f t="shared" si="0"/>
        <v>ξ</v>
      </c>
      <c r="L35" s="3" t="str">
        <f t="shared" si="3"/>
        <v>Unevenness.Value</v>
      </c>
      <c r="M35" s="3" t="s">
        <v>110</v>
      </c>
      <c r="N35" s="3" t="s">
        <v>131</v>
      </c>
      <c r="O35" s="3" t="str">
        <f>O19</f>
        <v>%u039E</v>
      </c>
      <c r="P35" s="3" t="str">
        <f>P19</f>
        <v>%u03BE</v>
      </c>
    </row>
    <row r="36" spans="1:16" ht="22" customHeight="1">
      <c r="A36" s="3" t="s">
        <v>10</v>
      </c>
      <c r="B36" s="3" t="s">
        <v>11</v>
      </c>
      <c r="E36" s="3" t="str">
        <f>$C36&amp;E$20&amp;$D36</f>
        <v>Ζ</v>
      </c>
      <c r="F36" s="3" t="str">
        <f>$C36&amp;F$20&amp;$D36</f>
        <v>ζ</v>
      </c>
      <c r="H36" s="3" t="str">
        <f t="shared" si="1"/>
        <v>Unrepeatability.Value</v>
      </c>
      <c r="I36" s="3" t="str">
        <f t="shared" si="2"/>
        <v>Ζ</v>
      </c>
      <c r="J36" s="3" t="str">
        <f t="shared" si="0"/>
        <v>ζ</v>
      </c>
      <c r="L36" s="3" t="str">
        <f t="shared" si="3"/>
        <v>Unrepeatability.Value</v>
      </c>
      <c r="M36" s="3" t="s">
        <v>111</v>
      </c>
      <c r="N36" s="3" t="s">
        <v>132</v>
      </c>
      <c r="O36" s="3" t="str">
        <f>O20</f>
        <v>%u0396</v>
      </c>
      <c r="P36" s="3" t="str">
        <f>P20</f>
        <v>%u03B6</v>
      </c>
    </row>
    <row r="37" spans="1:16" ht="22" customHeight="1">
      <c r="A37" s="3" t="s">
        <v>8</v>
      </c>
      <c r="B37" s="3" t="s">
        <v>9</v>
      </c>
      <c r="C37" s="3" t="str">
        <f>$E$5</f>
        <v>𝕗</v>
      </c>
      <c r="E37" s="3" t="str">
        <f>$C37&amp;E$19&amp;$D37</f>
        <v>𝕗Ξ</v>
      </c>
      <c r="F37" s="3" t="str">
        <f>$C37&amp;F$19&amp;$D37</f>
        <v>𝕗ξ</v>
      </c>
      <c r="H37" s="3" t="str">
        <f t="shared" si="1"/>
        <v>Unevenness.Factor</v>
      </c>
      <c r="I37" s="3" t="str">
        <f t="shared" si="2"/>
        <v>𝕗Ξ</v>
      </c>
      <c r="J37" s="3" t="str">
        <f t="shared" si="0"/>
        <v>𝕗ξ</v>
      </c>
      <c r="L37" s="3" t="str">
        <f t="shared" si="3"/>
        <v>Unevenness.Factor</v>
      </c>
      <c r="M37" s="3" t="s">
        <v>123</v>
      </c>
      <c r="N37" s="3" t="s">
        <v>141</v>
      </c>
      <c r="O37" s="3" t="str">
        <f>$O$5&amp;O35</f>
        <v>%uD835%uDD57%u039E</v>
      </c>
      <c r="P37" s="3" t="str">
        <f>$O$5&amp;P35</f>
        <v>%uD835%uDD57%u03BE</v>
      </c>
    </row>
    <row r="38" spans="1:16" ht="22" customHeight="1">
      <c r="A38" s="3" t="s">
        <v>10</v>
      </c>
      <c r="B38" s="3" t="s">
        <v>9</v>
      </c>
      <c r="C38" s="3" t="str">
        <f>C37</f>
        <v>𝕗</v>
      </c>
      <c r="E38" s="3" t="str">
        <f>$C38&amp;E$20&amp;$D38</f>
        <v>𝕗Ζ</v>
      </c>
      <c r="F38" s="3" t="str">
        <f>$C38&amp;F$20&amp;$D38</f>
        <v>𝕗ζ</v>
      </c>
      <c r="H38" s="3" t="str">
        <f t="shared" si="1"/>
        <v>Unrepeatability.Factor</v>
      </c>
      <c r="I38" s="3" t="str">
        <f t="shared" si="2"/>
        <v>𝕗Ζ</v>
      </c>
      <c r="J38" s="3" t="str">
        <f t="shared" si="0"/>
        <v>𝕗ζ</v>
      </c>
      <c r="L38" s="3" t="str">
        <f t="shared" si="3"/>
        <v>Unrepeatability.Factor</v>
      </c>
      <c r="M38" s="3" t="s">
        <v>124</v>
      </c>
      <c r="N38" s="3" t="s">
        <v>142</v>
      </c>
      <c r="O38" s="3" t="str">
        <f>$O$5&amp;O36</f>
        <v>%uD835%uDD57%u0396</v>
      </c>
      <c r="P38" s="3" t="str">
        <f>$O$5&amp;P36</f>
        <v>%uD835%uDD57%u03B6</v>
      </c>
    </row>
    <row r="39" spans="1:16" ht="22" customHeight="1">
      <c r="A39" s="3" t="s">
        <v>8</v>
      </c>
      <c r="B39" s="3" t="s">
        <v>26</v>
      </c>
      <c r="C39" s="3" t="str">
        <f>$E$2</f>
        <v>𝕟</v>
      </c>
      <c r="E39" s="3" t="str">
        <f>$C39&amp;E$19&amp;$D39</f>
        <v>𝕟Ξ</v>
      </c>
      <c r="F39" s="3" t="str">
        <f>$C39&amp;F$19&amp;$D39</f>
        <v>𝕟ξ</v>
      </c>
      <c r="H39" s="3" t="str">
        <f t="shared" si="1"/>
        <v>Unevenness.Samples</v>
      </c>
      <c r="I39" s="3" t="str">
        <f t="shared" si="2"/>
        <v>𝕟Ξ</v>
      </c>
      <c r="J39" s="3" t="str">
        <f t="shared" si="0"/>
        <v>𝕟ξ</v>
      </c>
      <c r="L39" s="3" t="str">
        <f t="shared" si="3"/>
        <v>Unevenness.Samples</v>
      </c>
      <c r="M39" s="3" t="s">
        <v>125</v>
      </c>
      <c r="N39" s="3" t="s">
        <v>143</v>
      </c>
      <c r="O39" s="3" t="str">
        <f>$O$2&amp;O35</f>
        <v>%uD835%uDD5F%u039E</v>
      </c>
      <c r="P39" s="3" t="str">
        <f>$O$2&amp;P35</f>
        <v>%uD835%uDD5F%u03BE</v>
      </c>
    </row>
    <row r="40" spans="1:16" ht="22" customHeight="1">
      <c r="A40" s="3" t="s">
        <v>10</v>
      </c>
      <c r="B40" s="3" t="str">
        <f>B39</f>
        <v>Samples</v>
      </c>
      <c r="C40" s="3" t="str">
        <f>C39</f>
        <v>𝕟</v>
      </c>
      <c r="E40" s="3" t="str">
        <f>$C40&amp;E$20&amp;$D40</f>
        <v>𝕟Ζ</v>
      </c>
      <c r="F40" s="3" t="str">
        <f>$C40&amp;F$20&amp;$D40</f>
        <v>𝕟ζ</v>
      </c>
      <c r="H40" s="3" t="str">
        <f t="shared" si="1"/>
        <v>Unrepeatability.Samples</v>
      </c>
      <c r="I40" s="3" t="str">
        <f t="shared" si="2"/>
        <v>𝕟Ζ</v>
      </c>
      <c r="J40" s="3" t="str">
        <f t="shared" si="0"/>
        <v>𝕟ζ</v>
      </c>
      <c r="L40" s="3" t="str">
        <f t="shared" si="3"/>
        <v>Unrepeatability.Samples</v>
      </c>
      <c r="M40" s="3" t="s">
        <v>126</v>
      </c>
      <c r="N40" s="3" t="s">
        <v>144</v>
      </c>
      <c r="O40" s="3" t="str">
        <f>$O$2&amp;O36</f>
        <v>%uD835%uDD5F%u0396</v>
      </c>
      <c r="P40" s="3" t="str">
        <f>$O$2&amp;P36</f>
        <v>%uD835%uDD5F%u03B6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C26" workbookViewId="0">
      <selection activeCell="C42" sqref="C42"/>
    </sheetView>
  </sheetViews>
  <sheetFormatPr baseColWidth="10" defaultRowHeight="22" customHeight="1" x14ac:dyDescent="0"/>
  <cols>
    <col min="1" max="1" width="14.6640625" style="3" bestFit="1" customWidth="1"/>
    <col min="2" max="2" width="12.1640625" style="3" bestFit="1" customWidth="1"/>
    <col min="3" max="7" width="10.83203125" style="3"/>
    <col min="8" max="8" width="20.33203125" style="3" bestFit="1" customWidth="1"/>
    <col min="9" max="10" width="20.33203125" style="3" customWidth="1"/>
    <col min="11" max="11" width="10.83203125" style="3"/>
    <col min="12" max="12" width="20.33203125" style="3" bestFit="1" customWidth="1"/>
    <col min="13" max="14" width="14" style="3" customWidth="1"/>
    <col min="15" max="15" width="24.83203125" style="3" customWidth="1"/>
    <col min="16" max="16384" width="10.83203125" style="3"/>
  </cols>
  <sheetData>
    <row r="1" spans="1:16" s="2" customFormat="1" ht="22" customHeight="1">
      <c r="A1" s="2" t="s">
        <v>42</v>
      </c>
      <c r="B1" s="2" t="s">
        <v>41</v>
      </c>
      <c r="C1" s="2" t="s">
        <v>43</v>
      </c>
      <c r="D1" s="2" t="s">
        <v>44</v>
      </c>
      <c r="E1" s="2" t="s">
        <v>45</v>
      </c>
      <c r="F1" s="2" t="s">
        <v>46</v>
      </c>
      <c r="H1" s="2" t="s">
        <v>90</v>
      </c>
      <c r="I1" s="2" t="str">
        <f>E1</f>
        <v>Uppercase</v>
      </c>
      <c r="J1" s="2" t="str">
        <f>F1</f>
        <v>Lowercase</v>
      </c>
      <c r="L1" s="2" t="s">
        <v>90</v>
      </c>
      <c r="M1" s="2" t="s">
        <v>88</v>
      </c>
      <c r="N1" s="2" t="s">
        <v>89</v>
      </c>
      <c r="O1" s="2" t="s">
        <v>91</v>
      </c>
      <c r="P1" s="2" t="s">
        <v>92</v>
      </c>
    </row>
    <row r="2" spans="1:16" ht="22" customHeight="1">
      <c r="A2" s="3" t="s">
        <v>26</v>
      </c>
      <c r="B2" s="3" t="s">
        <v>16</v>
      </c>
      <c r="E2" s="3" t="s">
        <v>145</v>
      </c>
      <c r="H2" s="3" t="str">
        <f>A2&amp;"."&amp;B2</f>
        <v>Samples.Symbol</v>
      </c>
      <c r="I2" s="3" t="str">
        <f>IF(E2="","",E2)</f>
        <v>n</v>
      </c>
      <c r="J2" s="3" t="str">
        <f t="shared" ref="J2:J45" si="0">IF(F2="","",F2)</f>
        <v/>
      </c>
      <c r="L2" s="3" t="str">
        <f>A2&amp;"."&amp;B2</f>
        <v>Samples.Symbol</v>
      </c>
      <c r="M2" s="3" t="s">
        <v>93</v>
      </c>
      <c r="O2" s="3" t="s">
        <v>61</v>
      </c>
    </row>
    <row r="3" spans="1:16" ht="22" customHeight="1">
      <c r="A3" s="3" t="s">
        <v>30</v>
      </c>
      <c r="B3" s="3" t="s">
        <v>16</v>
      </c>
      <c r="E3" s="3" t="s">
        <v>146</v>
      </c>
      <c r="H3" s="3" t="str">
        <f t="shared" ref="H3:H45" si="1">A3&amp;"."&amp;B3</f>
        <v>Outliers.Symbol</v>
      </c>
      <c r="I3" s="3" t="str">
        <f t="shared" ref="I3:I45" si="2">IF(E3="","",E3)</f>
        <v>x</v>
      </c>
      <c r="J3" s="3" t="str">
        <f t="shared" si="0"/>
        <v/>
      </c>
      <c r="L3" s="3" t="str">
        <f t="shared" ref="L3:L45" si="3">A3&amp;"."&amp;B3</f>
        <v>Outliers.Symbol</v>
      </c>
      <c r="M3" s="3" t="s">
        <v>94</v>
      </c>
      <c r="O3" s="3" t="s">
        <v>60</v>
      </c>
    </row>
    <row r="4" spans="1:16" ht="22" customHeight="1">
      <c r="A4" s="3" t="s">
        <v>1</v>
      </c>
      <c r="B4" s="3" t="s">
        <v>16</v>
      </c>
      <c r="E4" s="3" t="s">
        <v>147</v>
      </c>
      <c r="H4" s="3" t="str">
        <f t="shared" si="1"/>
        <v>Score.Symbol</v>
      </c>
      <c r="I4" s="3" t="str">
        <f t="shared" si="2"/>
        <v>s</v>
      </c>
      <c r="J4" s="3" t="str">
        <f t="shared" si="0"/>
        <v/>
      </c>
      <c r="L4" s="3" t="str">
        <f t="shared" si="3"/>
        <v>Score.Symbol</v>
      </c>
      <c r="M4" s="3" t="s">
        <v>95</v>
      </c>
      <c r="O4" s="3" t="s">
        <v>62</v>
      </c>
    </row>
    <row r="5" spans="1:16" ht="22" customHeight="1">
      <c r="A5" s="3" t="s">
        <v>9</v>
      </c>
      <c r="B5" s="3" t="s">
        <v>16</v>
      </c>
      <c r="E5" s="3" t="s">
        <v>148</v>
      </c>
      <c r="H5" s="3" t="str">
        <f t="shared" si="1"/>
        <v>Factor.Symbol</v>
      </c>
      <c r="I5" s="3" t="str">
        <f t="shared" si="2"/>
        <v>f</v>
      </c>
      <c r="J5" s="3" t="str">
        <f t="shared" si="0"/>
        <v/>
      </c>
      <c r="L5" s="3" t="str">
        <f t="shared" si="3"/>
        <v>Factor.Symbol</v>
      </c>
      <c r="M5" s="3" t="s">
        <v>96</v>
      </c>
      <c r="O5" s="3" t="s">
        <v>63</v>
      </c>
    </row>
    <row r="6" spans="1:16" ht="22" customHeight="1">
      <c r="A6" s="3" t="s">
        <v>7</v>
      </c>
      <c r="B6" s="3" t="s">
        <v>16</v>
      </c>
      <c r="E6" s="3" t="s">
        <v>149</v>
      </c>
      <c r="H6" s="3" t="str">
        <f t="shared" si="1"/>
        <v>Proportion.Symbol</v>
      </c>
      <c r="I6" s="3" t="str">
        <f t="shared" si="2"/>
        <v>p</v>
      </c>
      <c r="J6" s="3" t="str">
        <f t="shared" si="0"/>
        <v/>
      </c>
      <c r="L6" s="3" t="str">
        <f t="shared" si="3"/>
        <v>Proportion.Symbol</v>
      </c>
      <c r="M6" s="3" t="s">
        <v>97</v>
      </c>
      <c r="O6" s="3" t="s">
        <v>64</v>
      </c>
    </row>
    <row r="7" spans="1:16" ht="22" customHeight="1">
      <c r="A7" s="3" t="s">
        <v>21</v>
      </c>
      <c r="B7" s="3" t="s">
        <v>16</v>
      </c>
      <c r="E7" s="3" t="s">
        <v>150</v>
      </c>
      <c r="H7" s="3" t="str">
        <f t="shared" si="1"/>
        <v>Directionality.Symbol</v>
      </c>
      <c r="I7" s="3" t="str">
        <f t="shared" si="2"/>
        <v>d</v>
      </c>
      <c r="J7" s="3" t="str">
        <f t="shared" si="0"/>
        <v/>
      </c>
      <c r="L7" s="3" t="str">
        <f t="shared" si="3"/>
        <v>Directionality.Symbol</v>
      </c>
      <c r="M7" s="3" t="s">
        <v>98</v>
      </c>
      <c r="O7" s="3" t="s">
        <v>65</v>
      </c>
    </row>
    <row r="8" spans="1:16" ht="22" customHeight="1">
      <c r="A8" s="3" t="s">
        <v>162</v>
      </c>
      <c r="B8" s="3" t="s">
        <v>16</v>
      </c>
      <c r="E8" s="3" t="s">
        <v>161</v>
      </c>
      <c r="H8" s="3" t="str">
        <f t="shared" ref="H8" si="4">A8&amp;"."&amp;B8</f>
        <v>Rank.Symbol</v>
      </c>
      <c r="I8" s="3" t="str">
        <f t="shared" ref="I8" si="5">IF(E8="","",E8)</f>
        <v>r</v>
      </c>
      <c r="J8" s="3" t="str">
        <f t="shared" ref="J8" si="6">IF(F8="","",F8)</f>
        <v/>
      </c>
      <c r="L8" s="3" t="str">
        <f t="shared" ref="L8" si="7">A8&amp;"."&amp;B8</f>
        <v>Rank.Symbol</v>
      </c>
      <c r="M8" s="3" t="s">
        <v>98</v>
      </c>
      <c r="O8" s="3" t="s">
        <v>65</v>
      </c>
    </row>
    <row r="9" spans="1:16" ht="22" customHeight="1">
      <c r="A9" s="3" t="s">
        <v>47</v>
      </c>
      <c r="B9" s="3" t="s">
        <v>16</v>
      </c>
      <c r="E9" s="3" t="s">
        <v>151</v>
      </c>
      <c r="H9" s="3" t="str">
        <f t="shared" si="1"/>
        <v>Mask.Symbol</v>
      </c>
      <c r="I9" s="3" t="str">
        <f t="shared" si="2"/>
        <v>z</v>
      </c>
      <c r="J9" s="3" t="str">
        <f t="shared" si="0"/>
        <v/>
      </c>
      <c r="L9" s="3" t="str">
        <f t="shared" si="3"/>
        <v>Mask.Symbol</v>
      </c>
      <c r="M9" s="3" t="s">
        <v>99</v>
      </c>
      <c r="O9" s="3" t="s">
        <v>66</v>
      </c>
    </row>
    <row r="10" spans="1:16" ht="22" customHeight="1">
      <c r="A10" s="3" t="s">
        <v>32</v>
      </c>
      <c r="B10" s="3" t="s">
        <v>16</v>
      </c>
      <c r="E10" s="3" t="s">
        <v>34</v>
      </c>
      <c r="F10" s="3" t="s">
        <v>33</v>
      </c>
      <c r="H10" s="3" t="str">
        <f t="shared" si="1"/>
        <v>Mean.Symbol</v>
      </c>
      <c r="I10" s="3" t="str">
        <f t="shared" si="2"/>
        <v>μ</v>
      </c>
      <c r="J10" s="3" t="str">
        <f t="shared" si="0"/>
        <v>x̄</v>
      </c>
      <c r="L10" s="3" t="str">
        <f t="shared" si="3"/>
        <v>Mean.Symbol</v>
      </c>
      <c r="M10" s="3" t="s">
        <v>100</v>
      </c>
      <c r="N10" s="3" t="s">
        <v>127</v>
      </c>
      <c r="O10" s="3" t="s">
        <v>67</v>
      </c>
      <c r="P10" s="3" t="s">
        <v>68</v>
      </c>
    </row>
    <row r="11" spans="1:16" ht="22" customHeight="1">
      <c r="A11" s="3" t="s">
        <v>35</v>
      </c>
      <c r="B11" s="3" t="s">
        <v>16</v>
      </c>
      <c r="E11" s="3" t="s">
        <v>17</v>
      </c>
      <c r="F11" s="3" t="s">
        <v>36</v>
      </c>
      <c r="H11" s="3" t="str">
        <f t="shared" si="1"/>
        <v>Sigma.Symbol</v>
      </c>
      <c r="I11" s="3" t="str">
        <f t="shared" si="2"/>
        <v>Ｓ</v>
      </c>
      <c r="J11" s="3" t="str">
        <f t="shared" si="0"/>
        <v>σ</v>
      </c>
      <c r="L11" s="3" t="str">
        <f t="shared" si="3"/>
        <v>Sigma.Symbol</v>
      </c>
      <c r="M11" s="3" t="s">
        <v>101</v>
      </c>
      <c r="N11" s="3" t="s">
        <v>128</v>
      </c>
      <c r="O11" s="3" t="s">
        <v>69</v>
      </c>
      <c r="P11" s="3" t="s">
        <v>70</v>
      </c>
    </row>
    <row r="12" spans="1:16" ht="22" customHeight="1">
      <c r="A12" s="3" t="s">
        <v>25</v>
      </c>
      <c r="B12" s="3" t="s">
        <v>16</v>
      </c>
      <c r="E12" s="3" t="s">
        <v>152</v>
      </c>
      <c r="H12" s="3" t="str">
        <f t="shared" si="1"/>
        <v>Sample.Symbol</v>
      </c>
      <c r="I12" s="3" t="str">
        <f t="shared" si="2"/>
        <v>smp</v>
      </c>
      <c r="J12" s="3" t="str">
        <f t="shared" si="0"/>
        <v/>
      </c>
      <c r="L12" s="3" t="str">
        <f t="shared" si="3"/>
        <v>Sample.Symbol</v>
      </c>
      <c r="M12" s="3" t="s">
        <v>102</v>
      </c>
      <c r="O12" s="3" t="s">
        <v>71</v>
      </c>
    </row>
    <row r="13" spans="1:16" ht="22" customHeight="1">
      <c r="A13" s="3" t="s">
        <v>29</v>
      </c>
      <c r="B13" s="3" t="s">
        <v>16</v>
      </c>
      <c r="E13" s="3" t="s">
        <v>153</v>
      </c>
      <c r="H13" s="3" t="str">
        <f t="shared" si="1"/>
        <v>Reference.Symbol</v>
      </c>
      <c r="I13" s="3" t="str">
        <f t="shared" si="2"/>
        <v>ref</v>
      </c>
      <c r="J13" s="3" t="str">
        <f t="shared" si="0"/>
        <v/>
      </c>
      <c r="L13" s="3" t="str">
        <f t="shared" si="3"/>
        <v>Reference.Symbol</v>
      </c>
      <c r="M13" s="3" t="s">
        <v>103</v>
      </c>
      <c r="O13" s="3" t="s">
        <v>72</v>
      </c>
    </row>
    <row r="14" spans="1:16" ht="22" customHeight="1">
      <c r="A14" s="3" t="s">
        <v>48</v>
      </c>
      <c r="B14" s="3" t="s">
        <v>16</v>
      </c>
      <c r="E14" s="3" t="s">
        <v>154</v>
      </c>
      <c r="H14" s="3" t="str">
        <f t="shared" si="1"/>
        <v>Tolerance.Symbol</v>
      </c>
      <c r="I14" s="3" t="str">
        <f t="shared" si="2"/>
        <v>tol</v>
      </c>
      <c r="J14" s="3" t="str">
        <f t="shared" si="0"/>
        <v/>
      </c>
      <c r="L14" s="3" t="str">
        <f t="shared" si="3"/>
        <v>Tolerance.Symbol</v>
      </c>
      <c r="M14" s="3" t="s">
        <v>104</v>
      </c>
      <c r="O14" s="3" t="s">
        <v>73</v>
      </c>
    </row>
    <row r="15" spans="1:16" ht="22" customHeight="1">
      <c r="A15" s="3" t="s">
        <v>51</v>
      </c>
      <c r="B15" s="3" t="s">
        <v>16</v>
      </c>
      <c r="D15" s="3" t="s">
        <v>159</v>
      </c>
      <c r="E15" s="3" t="s">
        <v>155</v>
      </c>
      <c r="H15" s="3" t="str">
        <f t="shared" si="1"/>
        <v>Circumferential.Symbol</v>
      </c>
      <c r="I15" s="3" t="str">
        <f t="shared" si="2"/>
        <v>cir</v>
      </c>
      <c r="J15" s="3" t="str">
        <f t="shared" si="0"/>
        <v/>
      </c>
      <c r="L15" s="3" t="str">
        <f t="shared" si="3"/>
        <v>Circumferential.Symbol</v>
      </c>
      <c r="M15" s="3" t="s">
        <v>105</v>
      </c>
      <c r="O15" s="3" t="s">
        <v>74</v>
      </c>
    </row>
    <row r="16" spans="1:16" ht="22" customHeight="1">
      <c r="A16" s="3" t="s">
        <v>53</v>
      </c>
      <c r="B16" s="3" t="s">
        <v>16</v>
      </c>
      <c r="D16" s="3" t="s">
        <v>160</v>
      </c>
      <c r="E16" s="3" t="s">
        <v>156</v>
      </c>
      <c r="H16" s="3" t="str">
        <f t="shared" si="1"/>
        <v>Axial.Symbol</v>
      </c>
      <c r="I16" s="3" t="str">
        <f t="shared" si="2"/>
        <v>axs</v>
      </c>
      <c r="J16" s="3" t="str">
        <f t="shared" si="0"/>
        <v/>
      </c>
      <c r="L16" s="3" t="str">
        <f t="shared" si="3"/>
        <v>Axial.Symbol</v>
      </c>
      <c r="M16" s="3" t="s">
        <v>106</v>
      </c>
      <c r="O16" s="3" t="s">
        <v>75</v>
      </c>
    </row>
    <row r="17" spans="1:16" ht="22" customHeight="1">
      <c r="A17" s="3" t="s">
        <v>57</v>
      </c>
      <c r="B17" s="3" t="s">
        <v>16</v>
      </c>
      <c r="D17" s="3" t="s">
        <v>161</v>
      </c>
      <c r="E17" s="3" t="s">
        <v>157</v>
      </c>
      <c r="H17" s="3" t="str">
        <f t="shared" si="1"/>
        <v>Regional.Symbol</v>
      </c>
      <c r="I17" s="3" t="str">
        <f t="shared" si="2"/>
        <v>rgn</v>
      </c>
      <c r="J17" s="3" t="str">
        <f t="shared" si="0"/>
        <v/>
      </c>
      <c r="L17" s="3" t="str">
        <f t="shared" si="3"/>
        <v>Regional.Symbol</v>
      </c>
      <c r="M17" s="3" t="s">
        <v>107</v>
      </c>
      <c r="O17" s="3" t="s">
        <v>76</v>
      </c>
    </row>
    <row r="18" spans="1:16" ht="22" customHeight="1">
      <c r="A18" s="3" t="s">
        <v>0</v>
      </c>
      <c r="B18" s="3" t="s">
        <v>16</v>
      </c>
      <c r="E18" s="3" t="s">
        <v>2</v>
      </c>
      <c r="F18" s="3" t="s">
        <v>3</v>
      </c>
      <c r="H18" s="3" t="str">
        <f t="shared" si="1"/>
        <v>Inaccuracy.Symbol</v>
      </c>
      <c r="I18" s="3" t="str">
        <f t="shared" si="2"/>
        <v>Λ</v>
      </c>
      <c r="J18" s="3" t="str">
        <f t="shared" si="0"/>
        <v>λ</v>
      </c>
      <c r="L18" s="3" t="str">
        <f t="shared" si="3"/>
        <v>Inaccuracy.Symbol</v>
      </c>
      <c r="M18" s="3" t="s">
        <v>108</v>
      </c>
      <c r="N18" s="3" t="s">
        <v>129</v>
      </c>
      <c r="O18" s="3" t="s">
        <v>77</v>
      </c>
      <c r="P18" s="3" t="s">
        <v>78</v>
      </c>
    </row>
    <row r="19" spans="1:16" ht="22" customHeight="1">
      <c r="A19" s="3" t="s">
        <v>4</v>
      </c>
      <c r="B19" s="3" t="s">
        <v>16</v>
      </c>
      <c r="E19" s="3" t="s">
        <v>5</v>
      </c>
      <c r="F19" s="3" t="s">
        <v>6</v>
      </c>
      <c r="H19" s="3" t="str">
        <f t="shared" si="1"/>
        <v>Imprecision.Symbol</v>
      </c>
      <c r="I19" s="3" t="str">
        <f t="shared" si="2"/>
        <v>Κ</v>
      </c>
      <c r="J19" s="3" t="str">
        <f t="shared" si="0"/>
        <v>κ</v>
      </c>
      <c r="L19" s="3" t="str">
        <f t="shared" si="3"/>
        <v>Imprecision.Symbol</v>
      </c>
      <c r="M19" s="3" t="s">
        <v>109</v>
      </c>
      <c r="N19" s="3" t="s">
        <v>130</v>
      </c>
      <c r="O19" s="3" t="s">
        <v>79</v>
      </c>
      <c r="P19" s="3" t="s">
        <v>80</v>
      </c>
    </row>
    <row r="20" spans="1:16" ht="22" customHeight="1">
      <c r="A20" s="3" t="s">
        <v>8</v>
      </c>
      <c r="B20" s="3" t="s">
        <v>16</v>
      </c>
      <c r="E20" s="3" t="s">
        <v>12</v>
      </c>
      <c r="F20" s="3" t="s">
        <v>13</v>
      </c>
      <c r="H20" s="3" t="str">
        <f t="shared" si="1"/>
        <v>Unevenness.Symbol</v>
      </c>
      <c r="I20" s="3" t="str">
        <f t="shared" si="2"/>
        <v>Ξ</v>
      </c>
      <c r="J20" s="3" t="str">
        <f t="shared" si="0"/>
        <v>ξ</v>
      </c>
      <c r="L20" s="3" t="str">
        <f t="shared" si="3"/>
        <v>Unevenness.Symbol</v>
      </c>
      <c r="M20" s="3" t="s">
        <v>110</v>
      </c>
      <c r="N20" s="3" t="s">
        <v>131</v>
      </c>
      <c r="O20" s="3" t="s">
        <v>81</v>
      </c>
      <c r="P20" s="3" t="s">
        <v>82</v>
      </c>
    </row>
    <row r="21" spans="1:16" ht="22" customHeight="1">
      <c r="A21" s="3" t="s">
        <v>10</v>
      </c>
      <c r="B21" s="3" t="s">
        <v>16</v>
      </c>
      <c r="E21" s="3" t="s">
        <v>14</v>
      </c>
      <c r="F21" s="3" t="s">
        <v>15</v>
      </c>
      <c r="H21" s="3" t="str">
        <f t="shared" si="1"/>
        <v>Unrepeatability.Symbol</v>
      </c>
      <c r="I21" s="3" t="str">
        <f t="shared" si="2"/>
        <v>Ζ</v>
      </c>
      <c r="J21" s="3" t="str">
        <f t="shared" si="0"/>
        <v>ζ</v>
      </c>
      <c r="L21" s="3" t="str">
        <f t="shared" si="3"/>
        <v>Unrepeatability.Symbol</v>
      </c>
      <c r="M21" s="3" t="s">
        <v>111</v>
      </c>
      <c r="N21" s="3" t="s">
        <v>132</v>
      </c>
      <c r="O21" s="3" t="s">
        <v>83</v>
      </c>
      <c r="P21" s="3" t="s">
        <v>84</v>
      </c>
    </row>
    <row r="22" spans="1:16" ht="22" customHeight="1">
      <c r="A22" s="3" t="s">
        <v>28</v>
      </c>
      <c r="B22" s="3" t="s">
        <v>16</v>
      </c>
      <c r="D22" s="3" t="s">
        <v>158</v>
      </c>
      <c r="E22" s="3" t="s">
        <v>158</v>
      </c>
      <c r="H22" s="3" t="str">
        <f t="shared" si="1"/>
        <v>Density.Symbol</v>
      </c>
      <c r="I22" s="3" t="str">
        <f t="shared" si="2"/>
        <v>D</v>
      </c>
      <c r="J22" s="3" t="str">
        <f t="shared" si="0"/>
        <v/>
      </c>
      <c r="L22" s="3" t="str">
        <f t="shared" si="3"/>
        <v>Density.Symbol</v>
      </c>
      <c r="M22" s="3" t="s">
        <v>112</v>
      </c>
      <c r="O22" s="3" t="s">
        <v>85</v>
      </c>
    </row>
    <row r="23" spans="1:16" ht="22" customHeight="1">
      <c r="A23" s="3" t="s">
        <v>28</v>
      </c>
      <c r="B23" s="3" t="s">
        <v>11</v>
      </c>
      <c r="E23" s="3" t="str">
        <f>$C23&amp;E$22&amp;$D23</f>
        <v>D</v>
      </c>
      <c r="H23" s="3" t="str">
        <f t="shared" si="1"/>
        <v>Density.Value</v>
      </c>
      <c r="I23" s="3" t="str">
        <f t="shared" si="2"/>
        <v>D</v>
      </c>
      <c r="J23" s="3" t="str">
        <f t="shared" si="0"/>
        <v/>
      </c>
      <c r="L23" s="3" t="str">
        <f t="shared" si="3"/>
        <v>Density.Value</v>
      </c>
      <c r="M23" s="3" t="s">
        <v>112</v>
      </c>
      <c r="O23" s="3" t="s">
        <v>85</v>
      </c>
    </row>
    <row r="24" spans="1:16" ht="22" customHeight="1">
      <c r="A24" s="3" t="s">
        <v>28</v>
      </c>
      <c r="B24" s="3" t="s">
        <v>25</v>
      </c>
      <c r="D24" s="3" t="str">
        <f>$E$12</f>
        <v>smp</v>
      </c>
      <c r="E24" s="3" t="str">
        <f>$C24&amp;E$22&amp;$D24</f>
        <v>Dsmp</v>
      </c>
      <c r="H24" s="3" t="str">
        <f t="shared" si="1"/>
        <v>Density.Sample</v>
      </c>
      <c r="I24" s="3" t="str">
        <f t="shared" si="2"/>
        <v>Dsmp</v>
      </c>
      <c r="J24" s="3" t="str">
        <f t="shared" si="0"/>
        <v/>
      </c>
      <c r="L24" s="3" t="str">
        <f t="shared" si="3"/>
        <v>Density.Sample</v>
      </c>
      <c r="M24" s="3" t="s">
        <v>113</v>
      </c>
      <c r="O24" s="3" t="s">
        <v>86</v>
      </c>
    </row>
    <row r="25" spans="1:16" ht="22" customHeight="1">
      <c r="A25" s="3" t="s">
        <v>28</v>
      </c>
      <c r="B25" s="3" t="s">
        <v>29</v>
      </c>
      <c r="D25" s="3" t="str">
        <f>$E$13</f>
        <v>ref</v>
      </c>
      <c r="E25" s="3" t="str">
        <f>$C25&amp;E$22&amp;$D25</f>
        <v>Dref</v>
      </c>
      <c r="H25" s="3" t="str">
        <f t="shared" si="1"/>
        <v>Density.Reference</v>
      </c>
      <c r="I25" s="3" t="str">
        <f t="shared" si="2"/>
        <v>Dref</v>
      </c>
      <c r="J25" s="3" t="str">
        <f t="shared" si="0"/>
        <v/>
      </c>
      <c r="L25" s="3" t="str">
        <f t="shared" si="3"/>
        <v>Density.Reference</v>
      </c>
      <c r="M25" s="3" t="s">
        <v>114</v>
      </c>
      <c r="O25" s="3" t="s">
        <v>87</v>
      </c>
    </row>
    <row r="26" spans="1:16" ht="22" customHeight="1">
      <c r="A26" s="3" t="s">
        <v>0</v>
      </c>
      <c r="B26" s="3" t="s">
        <v>11</v>
      </c>
      <c r="E26" s="3" t="str">
        <f>$C26&amp;E$18&amp;$D26</f>
        <v>Λ</v>
      </c>
      <c r="F26" s="3" t="str">
        <f>$C26&amp;F$18&amp;$D26</f>
        <v>λ</v>
      </c>
      <c r="H26" s="3" t="str">
        <f t="shared" si="1"/>
        <v>Inaccuracy.Value</v>
      </c>
      <c r="I26" s="3" t="str">
        <f t="shared" si="2"/>
        <v>Λ</v>
      </c>
      <c r="J26" s="3" t="str">
        <f t="shared" si="0"/>
        <v>λ</v>
      </c>
      <c r="L26" s="3" t="str">
        <f t="shared" si="3"/>
        <v>Inaccuracy.Value</v>
      </c>
      <c r="M26" s="3" t="s">
        <v>108</v>
      </c>
      <c r="N26" s="3" t="s">
        <v>129</v>
      </c>
      <c r="O26" s="3" t="s">
        <v>77</v>
      </c>
      <c r="P26" s="3" t="s">
        <v>78</v>
      </c>
    </row>
    <row r="27" spans="1:16" ht="22" customHeight="1">
      <c r="A27" s="3" t="s">
        <v>4</v>
      </c>
      <c r="B27" s="3" t="str">
        <f>B26</f>
        <v>Value</v>
      </c>
      <c r="E27" s="3" t="str">
        <f>$C27&amp;E$19&amp;$D27</f>
        <v>Κ</v>
      </c>
      <c r="F27" s="3" t="str">
        <f>$C27&amp;F$19&amp;$D27</f>
        <v>κ</v>
      </c>
      <c r="H27" s="3" t="str">
        <f t="shared" si="1"/>
        <v>Imprecision.Value</v>
      </c>
      <c r="I27" s="3" t="str">
        <f t="shared" si="2"/>
        <v>Κ</v>
      </c>
      <c r="J27" s="3" t="str">
        <f t="shared" si="0"/>
        <v>κ</v>
      </c>
      <c r="L27" s="3" t="str">
        <f t="shared" si="3"/>
        <v>Imprecision.Value</v>
      </c>
      <c r="M27" s="3" t="s">
        <v>109</v>
      </c>
      <c r="N27" s="3" t="s">
        <v>130</v>
      </c>
      <c r="O27" s="3" t="s">
        <v>79</v>
      </c>
      <c r="P27" s="3" t="s">
        <v>80</v>
      </c>
    </row>
    <row r="28" spans="1:16" ht="22" customHeight="1">
      <c r="A28" s="3" t="str">
        <f>A18</f>
        <v>Inaccuracy</v>
      </c>
      <c r="B28" s="3" t="s">
        <v>1</v>
      </c>
      <c r="C28" s="3" t="str">
        <f>$E$4</f>
        <v>s</v>
      </c>
      <c r="E28" s="3" t="str">
        <f>$C28&amp;E$18&amp;$D28</f>
        <v>sΛ</v>
      </c>
      <c r="F28" s="3" t="str">
        <f>$C28&amp;F$18&amp;$D28</f>
        <v>sλ</v>
      </c>
      <c r="H28" s="3" t="str">
        <f t="shared" si="1"/>
        <v>Inaccuracy.Score</v>
      </c>
      <c r="I28" s="3" t="str">
        <f t="shared" si="2"/>
        <v>sΛ</v>
      </c>
      <c r="J28" s="3" t="str">
        <f t="shared" si="0"/>
        <v>sλ</v>
      </c>
      <c r="L28" s="3" t="str">
        <f t="shared" si="3"/>
        <v>Inaccuracy.Score</v>
      </c>
      <c r="M28" s="3" t="s">
        <v>115</v>
      </c>
      <c r="N28" s="3" t="s">
        <v>133</v>
      </c>
      <c r="O28" s="3" t="s">
        <v>81</v>
      </c>
      <c r="P28" s="3" t="s">
        <v>82</v>
      </c>
    </row>
    <row r="29" spans="1:16" ht="22" customHeight="1">
      <c r="A29" s="3" t="str">
        <f>A19</f>
        <v>Imprecision</v>
      </c>
      <c r="B29" s="3" t="str">
        <f>B28</f>
        <v>Score</v>
      </c>
      <c r="C29" s="3" t="str">
        <f>C28</f>
        <v>s</v>
      </c>
      <c r="E29" s="3" t="str">
        <f>$C29&amp;E$19&amp;$D29</f>
        <v>sΚ</v>
      </c>
      <c r="F29" s="3" t="str">
        <f>$C29&amp;F$19&amp;$D29</f>
        <v>sκ</v>
      </c>
      <c r="H29" s="3" t="str">
        <f t="shared" si="1"/>
        <v>Imprecision.Score</v>
      </c>
      <c r="I29" s="3" t="str">
        <f t="shared" si="2"/>
        <v>sΚ</v>
      </c>
      <c r="J29" s="3" t="str">
        <f t="shared" si="0"/>
        <v>sκ</v>
      </c>
      <c r="L29" s="3" t="str">
        <f t="shared" si="3"/>
        <v>Imprecision.Score</v>
      </c>
      <c r="M29" s="3" t="s">
        <v>116</v>
      </c>
      <c r="N29" s="3" t="s">
        <v>134</v>
      </c>
      <c r="O29" s="3" t="s">
        <v>83</v>
      </c>
      <c r="P29" s="3" t="s">
        <v>84</v>
      </c>
    </row>
    <row r="30" spans="1:16" ht="22" customHeight="1">
      <c r="A30" s="3" t="str">
        <f t="shared" ref="A30:A37" si="8">A28</f>
        <v>Inaccuracy</v>
      </c>
      <c r="B30" s="3" t="s">
        <v>7</v>
      </c>
      <c r="C30" s="3" t="str">
        <f>$E$6</f>
        <v>p</v>
      </c>
      <c r="E30" s="3" t="str">
        <f>$C30&amp;E$18&amp;$D30</f>
        <v>pΛ</v>
      </c>
      <c r="F30" s="3" t="str">
        <f>$C30&amp;F$18&amp;$D30</f>
        <v>pλ</v>
      </c>
      <c r="H30" s="3" t="str">
        <f t="shared" si="1"/>
        <v>Inaccuracy.Proportion</v>
      </c>
      <c r="I30" s="3" t="str">
        <f t="shared" si="2"/>
        <v>pΛ</v>
      </c>
      <c r="J30" s="3" t="str">
        <f t="shared" si="0"/>
        <v>pλ</v>
      </c>
      <c r="L30" s="3" t="str">
        <f t="shared" si="3"/>
        <v>Inaccuracy.Proportion</v>
      </c>
      <c r="M30" s="3" t="s">
        <v>117</v>
      </c>
      <c r="N30" s="3" t="s">
        <v>135</v>
      </c>
      <c r="O30" s="3" t="str">
        <f>$O$6&amp;O26</f>
        <v>%uD835%uDD61%u039B</v>
      </c>
      <c r="P30" s="3" t="str">
        <f>$O$6&amp;P26</f>
        <v>%uD835%uDD61%u03BB</v>
      </c>
    </row>
    <row r="31" spans="1:16" ht="22" customHeight="1">
      <c r="A31" s="3" t="str">
        <f t="shared" si="8"/>
        <v>Imprecision</v>
      </c>
      <c r="B31" s="3" t="str">
        <f>B30</f>
        <v>Proportion</v>
      </c>
      <c r="C31" s="3" t="str">
        <f>C30</f>
        <v>p</v>
      </c>
      <c r="E31" s="3" t="str">
        <f>$C31&amp;E$19&amp;$D31</f>
        <v>pΚ</v>
      </c>
      <c r="F31" s="3" t="str">
        <f>$C31&amp;F$19&amp;$D31</f>
        <v>pκ</v>
      </c>
      <c r="H31" s="3" t="str">
        <f t="shared" si="1"/>
        <v>Imprecision.Proportion</v>
      </c>
      <c r="I31" s="3" t="str">
        <f t="shared" si="2"/>
        <v>pΚ</v>
      </c>
      <c r="J31" s="3" t="str">
        <f t="shared" si="0"/>
        <v>pκ</v>
      </c>
      <c r="L31" s="3" t="str">
        <f t="shared" si="3"/>
        <v>Imprecision.Proportion</v>
      </c>
      <c r="M31" s="3" t="s">
        <v>118</v>
      </c>
      <c r="N31" s="3" t="s">
        <v>136</v>
      </c>
      <c r="O31" s="3" t="str">
        <f>$O$6&amp;O27</f>
        <v>%uD835%uDD61%u039A</v>
      </c>
      <c r="P31" s="3" t="str">
        <f>$O$6&amp;P27</f>
        <v>%uD835%uDD61%u03BA</v>
      </c>
    </row>
    <row r="32" spans="1:16" ht="22" customHeight="1">
      <c r="A32" s="3" t="str">
        <f t="shared" si="8"/>
        <v>Inaccuracy</v>
      </c>
      <c r="B32" s="3" t="s">
        <v>162</v>
      </c>
      <c r="C32" s="3" t="str">
        <f>$E$8</f>
        <v>r</v>
      </c>
      <c r="E32" s="3" t="str">
        <f>$C32&amp;E$18&amp;$D32</f>
        <v>rΛ</v>
      </c>
      <c r="F32" s="3" t="str">
        <f>$C32&amp;F$18&amp;$D32</f>
        <v>rλ</v>
      </c>
      <c r="H32" s="3" t="str">
        <f t="shared" ref="H32:H33" si="9">A32&amp;"."&amp;B32</f>
        <v>Inaccuracy.Rank</v>
      </c>
      <c r="I32" s="3" t="str">
        <f t="shared" ref="I32:I33" si="10">IF(E32="","",E32)</f>
        <v>rΛ</v>
      </c>
      <c r="J32" s="3" t="str">
        <f t="shared" ref="J32:J33" si="11">IF(F32="","",F32)</f>
        <v>rλ</v>
      </c>
      <c r="L32" s="3" t="str">
        <f t="shared" ref="L32:L33" si="12">A32&amp;"."&amp;B32</f>
        <v>Inaccuracy.Rank</v>
      </c>
      <c r="M32" s="3" t="s">
        <v>117</v>
      </c>
      <c r="N32" s="3" t="s">
        <v>135</v>
      </c>
      <c r="O32" s="3" t="str">
        <f>$O$6&amp;O28</f>
        <v>%uD835%uDD61%u039E</v>
      </c>
      <c r="P32" s="3" t="str">
        <f>$O$6&amp;P28</f>
        <v>%uD835%uDD61%u03BE</v>
      </c>
    </row>
    <row r="33" spans="1:16" ht="22" customHeight="1">
      <c r="A33" s="3" t="str">
        <f t="shared" si="8"/>
        <v>Imprecision</v>
      </c>
      <c r="B33" s="3" t="str">
        <f>B32</f>
        <v>Rank</v>
      </c>
      <c r="C33" s="3" t="str">
        <f>C32</f>
        <v>r</v>
      </c>
      <c r="E33" s="3" t="str">
        <f>$C33&amp;E$19&amp;$D33</f>
        <v>rΚ</v>
      </c>
      <c r="F33" s="3" t="str">
        <f>$C33&amp;F$19&amp;$D33</f>
        <v>rκ</v>
      </c>
      <c r="H33" s="3" t="str">
        <f t="shared" si="9"/>
        <v>Imprecision.Rank</v>
      </c>
      <c r="I33" s="3" t="str">
        <f t="shared" si="10"/>
        <v>rΚ</v>
      </c>
      <c r="J33" s="3" t="str">
        <f t="shared" si="11"/>
        <v>rκ</v>
      </c>
      <c r="L33" s="3" t="str">
        <f t="shared" si="12"/>
        <v>Imprecision.Rank</v>
      </c>
      <c r="M33" s="3" t="s">
        <v>118</v>
      </c>
      <c r="N33" s="3" t="s">
        <v>136</v>
      </c>
      <c r="O33" s="3" t="str">
        <f>$O$6&amp;O29</f>
        <v>%uD835%uDD61%u0396</v>
      </c>
      <c r="P33" s="3" t="str">
        <f>$O$6&amp;P29</f>
        <v>%uD835%uDD61%u03B6</v>
      </c>
    </row>
    <row r="34" spans="1:16" ht="22" customHeight="1">
      <c r="A34" s="3" t="str">
        <f>A30</f>
        <v>Inaccuracy</v>
      </c>
      <c r="B34" s="3" t="s">
        <v>23</v>
      </c>
      <c r="C34" s="3" t="str">
        <f>$E$7</f>
        <v>d</v>
      </c>
      <c r="D34" s="3" t="str">
        <f>$D$15</f>
        <v>c</v>
      </c>
      <c r="E34" s="3" t="str">
        <f>$C34&amp;E$18&amp;$D34</f>
        <v>dΛc</v>
      </c>
      <c r="F34" s="3" t="str">
        <f>$C34&amp;F$18&amp;$D34</f>
        <v>dλc</v>
      </c>
      <c r="H34" s="3" t="str">
        <f t="shared" si="1"/>
        <v>Inaccuracy.Around</v>
      </c>
      <c r="I34" s="3" t="str">
        <f t="shared" si="2"/>
        <v>dΛc</v>
      </c>
      <c r="J34" s="3" t="str">
        <f t="shared" si="0"/>
        <v>dλc</v>
      </c>
      <c r="L34" s="3" t="str">
        <f t="shared" si="3"/>
        <v>Inaccuracy.Around</v>
      </c>
      <c r="M34" s="3" t="s">
        <v>119</v>
      </c>
      <c r="N34" s="3" t="s">
        <v>137</v>
      </c>
      <c r="O34" s="3" t="str">
        <f>$O$7&amp;O26&amp;"%uD835%uDE24"</f>
        <v>%uD835%uDD55%u039B%uD835%uDE24</v>
      </c>
      <c r="P34" s="3" t="str">
        <f>$O$7&amp;P26&amp;"%uD835%uDE24"</f>
        <v>%uD835%uDD55%u03BB%uD835%uDE24</v>
      </c>
    </row>
    <row r="35" spans="1:16" ht="22" customHeight="1">
      <c r="A35" s="3" t="str">
        <f>A31</f>
        <v>Imprecision</v>
      </c>
      <c r="B35" s="3" t="str">
        <f>B34</f>
        <v>Around</v>
      </c>
      <c r="C35" s="3" t="str">
        <f>C34</f>
        <v>d</v>
      </c>
      <c r="D35" s="3" t="str">
        <f>D34</f>
        <v>c</v>
      </c>
      <c r="E35" s="3" t="str">
        <f>$C35&amp;E$19&amp;$D35</f>
        <v>dΚc</v>
      </c>
      <c r="F35" s="3" t="str">
        <f>$C35&amp;F$19&amp;$D35</f>
        <v>dκc</v>
      </c>
      <c r="H35" s="3" t="str">
        <f t="shared" si="1"/>
        <v>Imprecision.Around</v>
      </c>
      <c r="I35" s="3" t="str">
        <f t="shared" si="2"/>
        <v>dΚc</v>
      </c>
      <c r="J35" s="3" t="str">
        <f t="shared" si="0"/>
        <v>dκc</v>
      </c>
      <c r="L35" s="3" t="str">
        <f t="shared" si="3"/>
        <v>Imprecision.Around</v>
      </c>
      <c r="M35" s="3" t="s">
        <v>120</v>
      </c>
      <c r="N35" s="3" t="s">
        <v>138</v>
      </c>
      <c r="O35" s="3" t="str">
        <f>$O$7&amp;O27&amp;"%uD835%uDE24"</f>
        <v>%uD835%uDD55%u039A%uD835%uDE24</v>
      </c>
      <c r="P35" s="3" t="str">
        <f>$O$7&amp;P27&amp;"%uD835%uDE24"</f>
        <v>%uD835%uDD55%u03BA%uD835%uDE24</v>
      </c>
    </row>
    <row r="36" spans="1:16" ht="22" customHeight="1">
      <c r="A36" s="3" t="str">
        <f t="shared" si="8"/>
        <v>Inaccuracy</v>
      </c>
      <c r="B36" s="3" t="s">
        <v>24</v>
      </c>
      <c r="C36" s="3" t="str">
        <f>$E$7</f>
        <v>d</v>
      </c>
      <c r="D36" s="3" t="str">
        <f>$D$16</f>
        <v>a</v>
      </c>
      <c r="E36" s="3" t="str">
        <f>$C36&amp;E$18&amp;$D36</f>
        <v>dΛa</v>
      </c>
      <c r="F36" s="3" t="str">
        <f>$C36&amp;F$18&amp;$D36</f>
        <v>dλa</v>
      </c>
      <c r="H36" s="3" t="str">
        <f t="shared" si="1"/>
        <v>Inaccuracy.Across</v>
      </c>
      <c r="I36" s="3" t="str">
        <f t="shared" si="2"/>
        <v>dΛa</v>
      </c>
      <c r="J36" s="3" t="str">
        <f t="shared" si="0"/>
        <v>dλa</v>
      </c>
      <c r="L36" s="3" t="str">
        <f t="shared" si="3"/>
        <v>Inaccuracy.Across</v>
      </c>
      <c r="M36" s="3" t="s">
        <v>121</v>
      </c>
      <c r="N36" s="3" t="s">
        <v>139</v>
      </c>
      <c r="O36" s="3" t="str">
        <f>$O$7&amp;O26&amp;"%uD835%uDE22"</f>
        <v>%uD835%uDD55%u039B%uD835%uDE22</v>
      </c>
      <c r="P36" s="3" t="str">
        <f>$O$7&amp;P26&amp;"%uD835%uDE22"</f>
        <v>%uD835%uDD55%u03BB%uD835%uDE22</v>
      </c>
    </row>
    <row r="37" spans="1:16" ht="22" customHeight="1">
      <c r="A37" s="3" t="str">
        <f t="shared" si="8"/>
        <v>Imprecision</v>
      </c>
      <c r="B37" s="3" t="str">
        <f>B36</f>
        <v>Across</v>
      </c>
      <c r="C37" s="3" t="str">
        <f>C36</f>
        <v>d</v>
      </c>
      <c r="D37" s="3" t="str">
        <f>D36</f>
        <v>a</v>
      </c>
      <c r="E37" s="3" t="str">
        <f>$C37&amp;E$19&amp;$D37</f>
        <v>dΚa</v>
      </c>
      <c r="F37" s="3" t="str">
        <f>$C37&amp;F$19&amp;$D37</f>
        <v>dκa</v>
      </c>
      <c r="H37" s="3" t="str">
        <f t="shared" si="1"/>
        <v>Imprecision.Across</v>
      </c>
      <c r="I37" s="3" t="str">
        <f t="shared" si="2"/>
        <v>dΚa</v>
      </c>
      <c r="J37" s="3" t="str">
        <f t="shared" si="0"/>
        <v>dκa</v>
      </c>
      <c r="L37" s="3" t="str">
        <f t="shared" si="3"/>
        <v>Imprecision.Across</v>
      </c>
      <c r="M37" s="3" t="s">
        <v>122</v>
      </c>
      <c r="N37" s="3" t="s">
        <v>140</v>
      </c>
      <c r="O37" s="3" t="str">
        <f>$O$7&amp;O27&amp;"%uD835%uDE22"</f>
        <v>%uD835%uDD55%u039A%uD835%uDE22</v>
      </c>
      <c r="P37" s="3" t="str">
        <f>$O$7&amp;P27&amp;"%uD835%uDE22"</f>
        <v>%uD835%uDD55%u03BA%uD835%uDE22</v>
      </c>
    </row>
    <row r="38" spans="1:16" ht="22" customHeight="1">
      <c r="A38" s="3" t="s">
        <v>8</v>
      </c>
      <c r="B38" s="3" t="s">
        <v>11</v>
      </c>
      <c r="E38" s="3" t="str">
        <f>$C38&amp;E$20&amp;$D38</f>
        <v>Ξ</v>
      </c>
      <c r="F38" s="3" t="str">
        <f>$C38&amp;F$20&amp;$D38</f>
        <v>ξ</v>
      </c>
      <c r="H38" s="3" t="str">
        <f t="shared" si="1"/>
        <v>Unevenness.Value</v>
      </c>
      <c r="I38" s="3" t="str">
        <f t="shared" si="2"/>
        <v>Ξ</v>
      </c>
      <c r="J38" s="3" t="str">
        <f t="shared" si="0"/>
        <v>ξ</v>
      </c>
      <c r="L38" s="3" t="str">
        <f t="shared" si="3"/>
        <v>Unevenness.Value</v>
      </c>
      <c r="M38" s="3" t="s">
        <v>110</v>
      </c>
      <c r="N38" s="3" t="s">
        <v>131</v>
      </c>
      <c r="O38" s="3" t="str">
        <f>O20</f>
        <v>%u039E</v>
      </c>
      <c r="P38" s="3" t="str">
        <f>P20</f>
        <v>%u03BE</v>
      </c>
    </row>
    <row r="39" spans="1:16" ht="22" customHeight="1">
      <c r="A39" s="3" t="s">
        <v>10</v>
      </c>
      <c r="B39" s="3" t="str">
        <f>B38</f>
        <v>Value</v>
      </c>
      <c r="E39" s="3" t="str">
        <f>$C39&amp;E$21&amp;$D39</f>
        <v>Ζ</v>
      </c>
      <c r="F39" s="3" t="str">
        <f>$C39&amp;F$21&amp;$D39</f>
        <v>ζ</v>
      </c>
      <c r="H39" s="3" t="str">
        <f t="shared" si="1"/>
        <v>Unrepeatability.Value</v>
      </c>
      <c r="I39" s="3" t="str">
        <f t="shared" si="2"/>
        <v>Ζ</v>
      </c>
      <c r="J39" s="3" t="str">
        <f t="shared" si="0"/>
        <v>ζ</v>
      </c>
      <c r="L39" s="3" t="str">
        <f t="shared" si="3"/>
        <v>Unrepeatability.Value</v>
      </c>
      <c r="M39" s="3" t="s">
        <v>111</v>
      </c>
      <c r="N39" s="3" t="s">
        <v>132</v>
      </c>
      <c r="O39" s="3" t="str">
        <f>O21</f>
        <v>%u0396</v>
      </c>
      <c r="P39" s="3" t="str">
        <f>P21</f>
        <v>%u03B6</v>
      </c>
    </row>
    <row r="40" spans="1:16" ht="22" customHeight="1">
      <c r="A40" s="3" t="s">
        <v>8</v>
      </c>
      <c r="B40" s="3" t="s">
        <v>9</v>
      </c>
      <c r="C40" s="3" t="str">
        <f>$E$5</f>
        <v>f</v>
      </c>
      <c r="E40" s="3" t="str">
        <f>$C40&amp;E$20&amp;$D40</f>
        <v>fΞ</v>
      </c>
      <c r="F40" s="3" t="str">
        <f>$C40&amp;F$20&amp;$D40</f>
        <v>fξ</v>
      </c>
      <c r="H40" s="3" t="str">
        <f t="shared" si="1"/>
        <v>Unevenness.Factor</v>
      </c>
      <c r="I40" s="3" t="str">
        <f t="shared" si="2"/>
        <v>fΞ</v>
      </c>
      <c r="J40" s="3" t="str">
        <f t="shared" si="0"/>
        <v>fξ</v>
      </c>
      <c r="L40" s="3" t="str">
        <f t="shared" si="3"/>
        <v>Unevenness.Factor</v>
      </c>
      <c r="M40" s="3" t="s">
        <v>123</v>
      </c>
      <c r="N40" s="3" t="s">
        <v>141</v>
      </c>
      <c r="O40" s="3" t="str">
        <f>$O$5&amp;O38</f>
        <v>%uD835%uDD57%u039E</v>
      </c>
      <c r="P40" s="3" t="str">
        <f>$O$5&amp;P38</f>
        <v>%uD835%uDD57%u03BE</v>
      </c>
    </row>
    <row r="41" spans="1:16" ht="22" customHeight="1">
      <c r="A41" s="3" t="s">
        <v>10</v>
      </c>
      <c r="B41" s="3" t="str">
        <f>B40</f>
        <v>Factor</v>
      </c>
      <c r="C41" s="3" t="str">
        <f>C40</f>
        <v>f</v>
      </c>
      <c r="E41" s="3" t="str">
        <f>$C41&amp;E$21&amp;$D41</f>
        <v>fΖ</v>
      </c>
      <c r="F41" s="3" t="str">
        <f>$C41&amp;F$21&amp;$D41</f>
        <v>fζ</v>
      </c>
      <c r="H41" s="3" t="str">
        <f t="shared" si="1"/>
        <v>Unrepeatability.Factor</v>
      </c>
      <c r="I41" s="3" t="str">
        <f t="shared" si="2"/>
        <v>fΖ</v>
      </c>
      <c r="J41" s="3" t="str">
        <f t="shared" si="0"/>
        <v>fζ</v>
      </c>
      <c r="L41" s="3" t="str">
        <f t="shared" si="3"/>
        <v>Unrepeatability.Factor</v>
      </c>
      <c r="M41" s="3" t="s">
        <v>124</v>
      </c>
      <c r="N41" s="3" t="s">
        <v>142</v>
      </c>
      <c r="O41" s="3" t="str">
        <f>$O$5&amp;O39</f>
        <v>%uD835%uDD57%u0396</v>
      </c>
      <c r="P41" s="3" t="str">
        <f>$O$5&amp;P39</f>
        <v>%uD835%uDD57%u03B6</v>
      </c>
    </row>
    <row r="42" spans="1:16" ht="22" customHeight="1">
      <c r="A42" s="3" t="s">
        <v>8</v>
      </c>
      <c r="B42" s="3" t="s">
        <v>162</v>
      </c>
      <c r="C42" s="3" t="str">
        <f>$E$8</f>
        <v>r</v>
      </c>
      <c r="E42" s="3" t="str">
        <f>$C42&amp;E$20&amp;$D42</f>
        <v>rΞ</v>
      </c>
      <c r="F42" s="3" t="str">
        <f>$C42&amp;F$20&amp;$D42</f>
        <v>rξ</v>
      </c>
      <c r="H42" s="3" t="str">
        <f t="shared" ref="H42:H43" si="13">A42&amp;"."&amp;B42</f>
        <v>Unevenness.Rank</v>
      </c>
      <c r="I42" s="3" t="str">
        <f t="shared" ref="I42:I43" si="14">IF(E42="","",E42)</f>
        <v>rΞ</v>
      </c>
      <c r="J42" s="3" t="str">
        <f t="shared" ref="J42:J43" si="15">IF(F42="","",F42)</f>
        <v>rξ</v>
      </c>
      <c r="L42" s="3" t="str">
        <f t="shared" ref="L42:L43" si="16">A42&amp;"."&amp;B42</f>
        <v>Unevenness.Rank</v>
      </c>
      <c r="M42" s="3" t="s">
        <v>125</v>
      </c>
      <c r="N42" s="3" t="s">
        <v>143</v>
      </c>
      <c r="O42" s="3" t="str">
        <f>$O$2&amp;O36</f>
        <v>%uD835%uDD5F%uD835%uDD55%u039B%uD835%uDE22</v>
      </c>
      <c r="P42" s="3" t="str">
        <f>$O$2&amp;P36</f>
        <v>%uD835%uDD5F%uD835%uDD55%u03BB%uD835%uDE22</v>
      </c>
    </row>
    <row r="43" spans="1:16" ht="22" customHeight="1">
      <c r="A43" s="3" t="s">
        <v>10</v>
      </c>
      <c r="B43" s="3" t="str">
        <f>B42</f>
        <v>Rank</v>
      </c>
      <c r="C43" s="3" t="str">
        <f>C42</f>
        <v>r</v>
      </c>
      <c r="E43" s="3" t="str">
        <f>$C43&amp;E$21&amp;$D43</f>
        <v>rΖ</v>
      </c>
      <c r="F43" s="3" t="str">
        <f>$C43&amp;F$21&amp;$D43</f>
        <v>rζ</v>
      </c>
      <c r="H43" s="3" t="str">
        <f t="shared" si="13"/>
        <v>Unrepeatability.Rank</v>
      </c>
      <c r="I43" s="3" t="str">
        <f t="shared" si="14"/>
        <v>rΖ</v>
      </c>
      <c r="J43" s="3" t="str">
        <f t="shared" si="15"/>
        <v>rζ</v>
      </c>
      <c r="L43" s="3" t="str">
        <f t="shared" si="16"/>
        <v>Unrepeatability.Rank</v>
      </c>
      <c r="M43" s="3" t="s">
        <v>126</v>
      </c>
      <c r="N43" s="3" t="s">
        <v>144</v>
      </c>
      <c r="O43" s="3" t="str">
        <f>$O$2&amp;O37</f>
        <v>%uD835%uDD5F%uD835%uDD55%u039A%uD835%uDE22</v>
      </c>
      <c r="P43" s="3" t="str">
        <f>$O$2&amp;P37</f>
        <v>%uD835%uDD5F%uD835%uDD55%u03BA%uD835%uDE22</v>
      </c>
    </row>
    <row r="44" spans="1:16" ht="22" customHeight="1">
      <c r="A44" s="3" t="s">
        <v>8</v>
      </c>
      <c r="B44" s="3" t="s">
        <v>26</v>
      </c>
      <c r="C44" s="3" t="str">
        <f>$E$2</f>
        <v>n</v>
      </c>
      <c r="E44" s="3" t="str">
        <f>$C44&amp;E$20&amp;$D44</f>
        <v>nΞ</v>
      </c>
      <c r="F44" s="3" t="str">
        <f>$C44&amp;F$20&amp;$D44</f>
        <v>nξ</v>
      </c>
      <c r="H44" s="3" t="str">
        <f t="shared" si="1"/>
        <v>Unevenness.Samples</v>
      </c>
      <c r="I44" s="3" t="str">
        <f t="shared" si="2"/>
        <v>nΞ</v>
      </c>
      <c r="J44" s="3" t="str">
        <f t="shared" si="0"/>
        <v>nξ</v>
      </c>
      <c r="L44" s="3" t="str">
        <f t="shared" si="3"/>
        <v>Unevenness.Samples</v>
      </c>
      <c r="M44" s="3" t="s">
        <v>125</v>
      </c>
      <c r="N44" s="3" t="s">
        <v>143</v>
      </c>
      <c r="O44" s="3" t="str">
        <f>$O$2&amp;O38</f>
        <v>%uD835%uDD5F%u039E</v>
      </c>
      <c r="P44" s="3" t="str">
        <f>$O$2&amp;P38</f>
        <v>%uD835%uDD5F%u03BE</v>
      </c>
    </row>
    <row r="45" spans="1:16" ht="22" customHeight="1">
      <c r="A45" s="3" t="s">
        <v>10</v>
      </c>
      <c r="B45" s="3" t="str">
        <f>B44</f>
        <v>Samples</v>
      </c>
      <c r="C45" s="3" t="str">
        <f>C44</f>
        <v>n</v>
      </c>
      <c r="E45" s="3" t="str">
        <f>$C45&amp;E$21&amp;$D45</f>
        <v>nΖ</v>
      </c>
      <c r="F45" s="3" t="str">
        <f>$C45&amp;F$21&amp;$D45</f>
        <v>nζ</v>
      </c>
      <c r="H45" s="3" t="str">
        <f t="shared" si="1"/>
        <v>Unrepeatability.Samples</v>
      </c>
      <c r="I45" s="3" t="str">
        <f t="shared" si="2"/>
        <v>nΖ</v>
      </c>
      <c r="J45" s="3" t="str">
        <f t="shared" si="0"/>
        <v>nζ</v>
      </c>
      <c r="L45" s="3" t="str">
        <f t="shared" si="3"/>
        <v>Unrepeatability.Samples</v>
      </c>
      <c r="M45" s="3" t="s">
        <v>126</v>
      </c>
      <c r="N45" s="3" t="s">
        <v>144</v>
      </c>
      <c r="O45" s="3" t="str">
        <f>$O$2&amp;O39</f>
        <v>%uD835%uDD5F%u0396</v>
      </c>
      <c r="P45" s="3" t="str">
        <f>$O$2&amp;P39</f>
        <v>%uD835%uDD5F%u03B6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Fullcode</vt:lpstr>
      <vt:lpstr>Litecode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Abdel Motaal</dc:creator>
  <cp:lastModifiedBy>Saleh Abdel Motaal</cp:lastModifiedBy>
  <dcterms:created xsi:type="dcterms:W3CDTF">2013-04-24T17:29:41Z</dcterms:created>
  <dcterms:modified xsi:type="dcterms:W3CDTF">2013-04-25T11:15:20Z</dcterms:modified>
</cp:coreProperties>
</file>