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Sheet1!$A$2:$F$13</definedName>
  </definedName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G25" i="2"/>
  <c r="G22"/>
  <c r="G19"/>
</calcChain>
</file>

<file path=xl/sharedStrings.xml><?xml version="1.0" encoding="utf-8"?>
<sst xmlns="http://schemas.openxmlformats.org/spreadsheetml/2006/main" count="36" uniqueCount="20">
  <si>
    <t>IS SEVIE</t>
  </si>
  <si>
    <t>DUST</t>
  </si>
  <si>
    <t>SOIL</t>
  </si>
  <si>
    <t>40:10:DU 40:40:20</t>
  </si>
  <si>
    <t>Filter material</t>
  </si>
  <si>
    <t>D 15</t>
  </si>
  <si>
    <t>D 50</t>
  </si>
  <si>
    <t>D 85</t>
  </si>
  <si>
    <t>Limits as per MoRTH 2504.2.2</t>
  </si>
  <si>
    <t>D 15(Filter)</t>
  </si>
  <si>
    <t>&lt; 5</t>
  </si>
  <si>
    <t>D 85 (base)</t>
  </si>
  <si>
    <t>4 &lt; 20</t>
  </si>
  <si>
    <t>D 15 (base)</t>
  </si>
  <si>
    <t>D 50(Filter)</t>
  </si>
  <si>
    <t>&lt; 25</t>
  </si>
  <si>
    <t>D 50 (base)</t>
  </si>
  <si>
    <t>=</t>
  </si>
  <si>
    <t>Base Material(SOIL)</t>
  </si>
  <si>
    <t>Filter  Material(40mm:10mm:Dust :: 40%:40%:20%)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</si>
</sst>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combined</a:t>
            </a:r>
          </a:p>
        </c:rich>
      </c:tx>
      <c:layout>
        <c:manualLayout>
          <c:xMode val="edge"/>
          <c:yMode val="edge"/>
          <c:x val="0.45911080867977938"/>
          <c:y val="3.6474165941721891E-2"/>
        </c:manualLayout>
      </c:layout>
    </c:title>
    <c:plotArea>
      <c:layout>
        <c:manualLayout>
          <c:layoutTarget val="inner"/>
          <c:xMode val="edge"/>
          <c:yMode val="edge"/>
          <c:x val="0.103299928894431"/>
          <c:y val="0.26139817629179335"/>
          <c:w val="0.68723147139489582"/>
          <c:h val="0.52583586626139867"/>
        </c:manualLayout>
      </c:layout>
      <c:scatterChart>
        <c:scatterStyle val="lineMarker"/>
        <c:ser>
          <c:idx val="0"/>
          <c:order val="0"/>
          <c:tx>
            <c:v>Upper Limits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4.75</c:v>
                </c:pt>
                <c:pt idx="5">
                  <c:v>2.36</c:v>
                </c:pt>
                <c:pt idx="6">
                  <c:v>0.6</c:v>
                </c:pt>
                <c:pt idx="7">
                  <c:v>0.3</c:v>
                </c:pt>
                <c:pt idx="8">
                  <c:v>0.15</c:v>
                </c:pt>
                <c:pt idx="9">
                  <c:v>7.4999999999999997E-2</c:v>
                </c:pt>
              </c:numCache>
            </c:numRef>
          </c:xVal>
          <c:yVal>
            <c:numRef>
              <c:f>Sheet1!$F$3:$F$12</c:f>
              <c:numCache>
                <c:formatCode>0.0</c:formatCode>
                <c:ptCount val="10"/>
                <c:pt idx="0">
                  <c:v>100</c:v>
                </c:pt>
                <c:pt idx="1">
                  <c:v>98.616000000000014</c:v>
                </c:pt>
                <c:pt idx="2">
                  <c:v>61.444000000000003</c:v>
                </c:pt>
                <c:pt idx="3">
                  <c:v>57.548000000000002</c:v>
                </c:pt>
                <c:pt idx="4">
                  <c:v>19.612000000000002</c:v>
                </c:pt>
                <c:pt idx="5">
                  <c:v>17.484000000000002</c:v>
                </c:pt>
                <c:pt idx="6">
                  <c:v>8.5640000000000001</c:v>
                </c:pt>
                <c:pt idx="7">
                  <c:v>5.7040000000000006</c:v>
                </c:pt>
                <c:pt idx="8">
                  <c:v>4.0040000000000004</c:v>
                </c:pt>
                <c:pt idx="9">
                  <c:v>1.9040000000000001</c:v>
                </c:pt>
              </c:numCache>
            </c:numRef>
          </c:yVal>
        </c:ser>
        <c:ser>
          <c:idx val="1"/>
          <c:order val="1"/>
          <c:tx>
            <c:v>lower</c:v>
          </c:tx>
          <c:spPr>
            <a:ln w="15875">
              <a:solidFill>
                <a:schemeClr val="tx1"/>
              </a:solidFill>
            </a:ln>
          </c:spPr>
          <c:marker>
            <c:symbol val="diamond"/>
            <c:size val="5"/>
            <c:spPr>
              <a:ln w="3175">
                <a:solidFill>
                  <a:sysClr val="windowText" lastClr="000000"/>
                </a:solidFill>
              </a:ln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4.75</c:v>
                </c:pt>
                <c:pt idx="5">
                  <c:v>2.36</c:v>
                </c:pt>
                <c:pt idx="6">
                  <c:v>0.6</c:v>
                </c:pt>
                <c:pt idx="7">
                  <c:v>0.3</c:v>
                </c:pt>
                <c:pt idx="8">
                  <c:v>0.15</c:v>
                </c:pt>
                <c:pt idx="9">
                  <c:v>7.4999999999999997E-2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95.3</c:v>
                </c:pt>
                <c:pt idx="3">
                  <c:v>86.2</c:v>
                </c:pt>
                <c:pt idx="4">
                  <c:v>70.3</c:v>
                </c:pt>
                <c:pt idx="5">
                  <c:v>52.900000000000006</c:v>
                </c:pt>
                <c:pt idx="6">
                  <c:v>34.5</c:v>
                </c:pt>
                <c:pt idx="7">
                  <c:v>28.7</c:v>
                </c:pt>
                <c:pt idx="8">
                  <c:v>19.600000000000001</c:v>
                </c:pt>
                <c:pt idx="9">
                  <c:v>10.3</c:v>
                </c:pt>
              </c:numCache>
            </c:numRef>
          </c:yVal>
        </c:ser>
        <c:axId val="62052608"/>
        <c:axId val="62059648"/>
      </c:scatterChart>
      <c:valAx>
        <c:axId val="62052608"/>
        <c:scaling>
          <c:logBase val="10"/>
          <c:orientation val="minMax"/>
          <c:max val="100"/>
          <c:min val="1.0000000000000005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 Sieve Size</a:t>
                </a:r>
              </a:p>
            </c:rich>
          </c:tx>
          <c:layout>
            <c:manualLayout>
              <c:xMode val="edge"/>
              <c:yMode val="edge"/>
              <c:x val="0.37159279781385407"/>
              <c:y val="0.8966564802629128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059648"/>
        <c:crossesAt val="1.0000000000000005E-2"/>
        <c:crossBetween val="midCat"/>
      </c:valAx>
      <c:valAx>
        <c:axId val="62059648"/>
        <c:scaling>
          <c:orientation val="minMax"/>
          <c:max val="100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Passing</a:t>
                </a:r>
              </a:p>
            </c:rich>
          </c:tx>
          <c:layout>
            <c:manualLayout>
              <c:xMode val="edge"/>
              <c:yMode val="edge"/>
              <c:x val="7.1735847833835648E-3"/>
              <c:y val="0.25227959819470158"/>
            </c:manualLayout>
          </c:layout>
        </c:title>
        <c:numFmt formatCode="0.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052608"/>
        <c:crossesAt val="1.0000000000000005E-2"/>
        <c:crossBetween val="midCat"/>
        <c:majorUnit val="20"/>
        <c:minorUnit val="5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</c:chart>
  <c:printSettings>
    <c:headerFooter alignWithMargins="0"/>
    <c:pageMargins b="1" l="0.75000000000000044" r="0.75000000000000044" t="1" header="0.5" footer="0.5"/>
    <c:pageSetup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40:10:DUST</a:t>
            </a:r>
          </a:p>
        </c:rich>
      </c:tx>
      <c:layout>
        <c:manualLayout>
          <c:xMode val="edge"/>
          <c:yMode val="edge"/>
          <c:x val="0.45911080867977938"/>
          <c:y val="3.64741659417218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299928894431"/>
          <c:y val="0.26139817629179335"/>
          <c:w val="0.68723147139489604"/>
          <c:h val="0.52583586626139889"/>
        </c:manualLayout>
      </c:layout>
      <c:scatterChart>
        <c:scatterStyle val="lineMarker"/>
        <c:ser>
          <c:idx val="0"/>
          <c:order val="0"/>
          <c:tx>
            <c:v>Upper Limits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4.75</c:v>
                </c:pt>
                <c:pt idx="5">
                  <c:v>2.36</c:v>
                </c:pt>
                <c:pt idx="6">
                  <c:v>0.6</c:v>
                </c:pt>
                <c:pt idx="7">
                  <c:v>0.3</c:v>
                </c:pt>
                <c:pt idx="8">
                  <c:v>0.15</c:v>
                </c:pt>
                <c:pt idx="9">
                  <c:v>7.4999999999999997E-2</c:v>
                </c:pt>
              </c:numCache>
            </c:numRef>
          </c:xVal>
          <c:yVal>
            <c:numRef>
              <c:f>Sheet1!$F$3:$F$12</c:f>
              <c:numCache>
                <c:formatCode>0.0</c:formatCode>
                <c:ptCount val="10"/>
                <c:pt idx="0">
                  <c:v>100</c:v>
                </c:pt>
                <c:pt idx="1">
                  <c:v>98.616000000000014</c:v>
                </c:pt>
                <c:pt idx="2">
                  <c:v>61.444000000000003</c:v>
                </c:pt>
                <c:pt idx="3">
                  <c:v>57.548000000000002</c:v>
                </c:pt>
                <c:pt idx="4">
                  <c:v>19.612000000000002</c:v>
                </c:pt>
                <c:pt idx="5">
                  <c:v>17.484000000000002</c:v>
                </c:pt>
                <c:pt idx="6">
                  <c:v>8.5640000000000001</c:v>
                </c:pt>
                <c:pt idx="7">
                  <c:v>5.7040000000000006</c:v>
                </c:pt>
                <c:pt idx="8">
                  <c:v>4.0040000000000004</c:v>
                </c:pt>
                <c:pt idx="9">
                  <c:v>1.9040000000000001</c:v>
                </c:pt>
              </c:numCache>
            </c:numRef>
          </c:yVal>
        </c:ser>
        <c:axId val="62337408"/>
        <c:axId val="62339712"/>
      </c:scatterChart>
      <c:valAx>
        <c:axId val="62337408"/>
        <c:scaling>
          <c:logBase val="10"/>
          <c:orientation val="minMax"/>
          <c:max val="100"/>
          <c:min val="1.0000000000000005E-2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IS Sieve Size</a:t>
                </a:r>
              </a:p>
            </c:rich>
          </c:tx>
          <c:layout>
            <c:manualLayout>
              <c:xMode val="edge"/>
              <c:yMode val="edge"/>
              <c:x val="0.37159279781385429"/>
              <c:y val="0.8966564802629126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339712"/>
        <c:crossesAt val="1.0000000000000005E-2"/>
        <c:crossBetween val="midCat"/>
      </c:valAx>
      <c:valAx>
        <c:axId val="6233971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 of Passing</a:t>
                </a:r>
              </a:p>
            </c:rich>
          </c:tx>
          <c:layout>
            <c:manualLayout>
              <c:xMode val="edge"/>
              <c:yMode val="edge"/>
              <c:x val="7.1735847833835692E-3"/>
              <c:y val="0.25227959819470158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noFill/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337408"/>
        <c:crossesAt val="1.0000000000000005E-2"/>
        <c:crossBetween val="midCat"/>
        <c:majorUnit val="20"/>
        <c:minorUnit val="5"/>
      </c:valAx>
      <c:spPr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-3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12</xdr:col>
      <xdr:colOff>600074</xdr:colOff>
      <xdr:row>43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48</xdr:row>
      <xdr:rowOff>0</xdr:rowOff>
    </xdr:from>
    <xdr:to>
      <xdr:col>13</xdr:col>
      <xdr:colOff>390524</xdr:colOff>
      <xdr:row>77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0.50123</cdr:x>
      <cdr:y>0.50267</cdr:y>
    </cdr:from>
    <cdr:to>
      <cdr:x>0.54928</cdr:x>
      <cdr:y>0.55721</cdr:y>
    </cdr:to>
    <cdr:sp macro="" textlink="">
      <cdr:nvSpPr>
        <cdr:cNvPr id="1095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5592" y="1583182"/>
          <a:ext cx="319468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0</xdr:rowOff>
    </xdr:from>
    <xdr:to>
      <xdr:col>2</xdr:col>
      <xdr:colOff>28575</xdr:colOff>
      <xdr:row>9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38175" y="3190875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12</xdr:row>
      <xdr:rowOff>0</xdr:rowOff>
    </xdr:from>
    <xdr:to>
      <xdr:col>2</xdr:col>
      <xdr:colOff>28575</xdr:colOff>
      <xdr:row>12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638175" y="3933825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15</xdr:row>
      <xdr:rowOff>0</xdr:rowOff>
    </xdr:from>
    <xdr:to>
      <xdr:col>2</xdr:col>
      <xdr:colOff>28575</xdr:colOff>
      <xdr:row>15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638175" y="4676775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19</xdr:row>
      <xdr:rowOff>0</xdr:rowOff>
    </xdr:from>
    <xdr:to>
      <xdr:col>2</xdr:col>
      <xdr:colOff>28575</xdr:colOff>
      <xdr:row>19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638175" y="5667375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22</xdr:row>
      <xdr:rowOff>0</xdr:rowOff>
    </xdr:from>
    <xdr:to>
      <xdr:col>2</xdr:col>
      <xdr:colOff>28575</xdr:colOff>
      <xdr:row>22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638175" y="6410325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25</xdr:row>
      <xdr:rowOff>0</xdr:rowOff>
    </xdr:from>
    <xdr:to>
      <xdr:col>2</xdr:col>
      <xdr:colOff>28575</xdr:colOff>
      <xdr:row>25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638175" y="7153275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2"/>
  <sheetViews>
    <sheetView tabSelected="1" topLeftCell="A22" workbookViewId="0">
      <selection activeCell="N26" sqref="N26"/>
    </sheetView>
  </sheetViews>
  <sheetFormatPr defaultRowHeight="15"/>
  <sheetData>
    <row r="2" spans="1:15" ht="30">
      <c r="A2" s="4" t="s">
        <v>0</v>
      </c>
      <c r="B2" s="4">
        <v>40</v>
      </c>
      <c r="C2" s="4">
        <v>10</v>
      </c>
      <c r="D2" s="4" t="s">
        <v>1</v>
      </c>
      <c r="E2" s="4" t="s">
        <v>2</v>
      </c>
      <c r="F2" s="11" t="s">
        <v>3</v>
      </c>
      <c r="G2" s="1"/>
      <c r="H2" s="1"/>
      <c r="I2" s="1"/>
      <c r="J2" s="1"/>
    </row>
    <row r="3" spans="1:15">
      <c r="A3" s="3">
        <v>80</v>
      </c>
      <c r="B3" s="3">
        <v>100</v>
      </c>
      <c r="C3" s="3">
        <v>100</v>
      </c>
      <c r="D3" s="3">
        <v>100</v>
      </c>
      <c r="E3" s="3">
        <v>100</v>
      </c>
      <c r="F3" s="2">
        <f>+B3*0.4+C3*0.4+D3*0.2</f>
        <v>100</v>
      </c>
      <c r="G3" s="3">
        <v>100</v>
      </c>
      <c r="H3" s="3"/>
      <c r="I3" s="3"/>
      <c r="J3" s="3"/>
      <c r="O3">
        <v>100</v>
      </c>
    </row>
    <row r="4" spans="1:15">
      <c r="A4" s="3">
        <v>40</v>
      </c>
      <c r="B4" s="3">
        <v>96.54</v>
      </c>
      <c r="C4" s="3">
        <v>100</v>
      </c>
      <c r="D4" s="3">
        <v>100</v>
      </c>
      <c r="E4" s="3">
        <v>100</v>
      </c>
      <c r="F4" s="2">
        <f t="shared" ref="F4:F12" si="0">+B4*0.4+C4*0.4+D4*0.2</f>
        <v>98.616000000000014</v>
      </c>
      <c r="G4" s="3"/>
      <c r="H4" s="3"/>
      <c r="I4" s="3"/>
      <c r="J4" s="3"/>
      <c r="O4">
        <v>100</v>
      </c>
    </row>
    <row r="5" spans="1:15">
      <c r="A5" s="3">
        <v>20</v>
      </c>
      <c r="B5" s="3">
        <v>3.61</v>
      </c>
      <c r="C5" s="3">
        <v>100</v>
      </c>
      <c r="D5" s="3">
        <v>100</v>
      </c>
      <c r="E5" s="3">
        <v>95.3</v>
      </c>
      <c r="F5" s="2">
        <f t="shared" si="0"/>
        <v>61.444000000000003</v>
      </c>
      <c r="G5" s="3"/>
      <c r="H5" s="3"/>
      <c r="I5" s="3"/>
      <c r="J5" s="3"/>
      <c r="O5" s="23">
        <v>97.864015394483644</v>
      </c>
    </row>
    <row r="6" spans="1:15">
      <c r="A6" s="3">
        <v>10</v>
      </c>
      <c r="B6" s="3">
        <v>0.12</v>
      </c>
      <c r="C6" s="3">
        <v>93.75</v>
      </c>
      <c r="D6" s="3">
        <v>100</v>
      </c>
      <c r="E6" s="3">
        <v>86.2</v>
      </c>
      <c r="F6" s="2">
        <f t="shared" si="0"/>
        <v>57.548000000000002</v>
      </c>
      <c r="G6" s="3"/>
      <c r="H6" s="3"/>
      <c r="I6" s="3"/>
      <c r="J6" s="3"/>
      <c r="O6" s="23">
        <v>93.367543296985247</v>
      </c>
    </row>
    <row r="7" spans="1:15">
      <c r="A7" s="3">
        <v>4.75</v>
      </c>
      <c r="B7" s="3">
        <v>0.12</v>
      </c>
      <c r="C7" s="3">
        <v>0.66</v>
      </c>
      <c r="D7" s="3">
        <v>96.5</v>
      </c>
      <c r="E7" s="3">
        <v>70.3</v>
      </c>
      <c r="F7" s="2">
        <f t="shared" si="0"/>
        <v>19.612000000000002</v>
      </c>
      <c r="G7" s="3"/>
      <c r="H7" s="3"/>
      <c r="I7" s="3"/>
      <c r="J7" s="3"/>
      <c r="O7" s="23">
        <v>80.564464400256583</v>
      </c>
    </row>
    <row r="8" spans="1:15">
      <c r="A8" s="3">
        <v>2.36</v>
      </c>
      <c r="B8" s="3">
        <v>0.12</v>
      </c>
      <c r="C8" s="3">
        <v>0.49</v>
      </c>
      <c r="D8" s="3">
        <v>86.2</v>
      </c>
      <c r="E8" s="3">
        <v>52.900000000000006</v>
      </c>
      <c r="F8" s="2">
        <f t="shared" si="0"/>
        <v>17.484000000000002</v>
      </c>
      <c r="G8" s="3"/>
      <c r="H8" s="3"/>
      <c r="I8" s="3"/>
      <c r="J8" s="3"/>
      <c r="O8" s="23">
        <v>52.161642078255291</v>
      </c>
    </row>
    <row r="9" spans="1:15">
      <c r="A9" s="3">
        <v>0.6</v>
      </c>
      <c r="B9" s="3">
        <v>0.12</v>
      </c>
      <c r="C9" s="3">
        <v>0.49</v>
      </c>
      <c r="D9" s="3">
        <v>41.6</v>
      </c>
      <c r="E9" s="3">
        <v>34.5</v>
      </c>
      <c r="F9" s="2">
        <f t="shared" si="0"/>
        <v>8.5640000000000001</v>
      </c>
      <c r="G9" s="3"/>
      <c r="H9" s="3"/>
      <c r="I9" s="3"/>
      <c r="J9" s="3"/>
      <c r="O9" s="23">
        <v>29.720781978007182</v>
      </c>
    </row>
    <row r="10" spans="1:15">
      <c r="A10" s="3">
        <v>0.3</v>
      </c>
      <c r="B10" s="3">
        <v>0.12</v>
      </c>
      <c r="C10" s="3">
        <v>0.49</v>
      </c>
      <c r="D10" s="3">
        <v>27.3</v>
      </c>
      <c r="E10" s="3">
        <v>28.7</v>
      </c>
      <c r="F10" s="2">
        <f t="shared" si="0"/>
        <v>5.7040000000000006</v>
      </c>
      <c r="G10" s="3"/>
      <c r="H10" s="3"/>
      <c r="I10" s="3"/>
      <c r="J10" s="3"/>
      <c r="O10" s="23">
        <v>18.266592968505535</v>
      </c>
    </row>
    <row r="11" spans="1:15">
      <c r="A11" s="3">
        <v>0.15</v>
      </c>
      <c r="B11" s="3">
        <v>0.12</v>
      </c>
      <c r="C11" s="3">
        <v>0.49</v>
      </c>
      <c r="D11" s="3">
        <v>18.8</v>
      </c>
      <c r="E11" s="3">
        <v>19.600000000000001</v>
      </c>
      <c r="F11" s="2">
        <f t="shared" si="0"/>
        <v>4.0040000000000004</v>
      </c>
      <c r="G11" s="3"/>
      <c r="H11" s="3"/>
      <c r="I11" s="3"/>
      <c r="J11" s="3"/>
      <c r="O11" s="23">
        <v>10.418970760829481</v>
      </c>
    </row>
    <row r="12" spans="1:15">
      <c r="A12" s="3">
        <v>7.4999999999999997E-2</v>
      </c>
      <c r="B12" s="3">
        <v>0.12</v>
      </c>
      <c r="C12" s="3">
        <v>0.49</v>
      </c>
      <c r="D12" s="3">
        <v>8.3000000000000007</v>
      </c>
      <c r="E12" s="3">
        <v>10.3</v>
      </c>
      <c r="F12" s="2">
        <f t="shared" si="0"/>
        <v>1.9040000000000001</v>
      </c>
      <c r="G12" s="3"/>
      <c r="H12" s="3"/>
      <c r="I12" s="3"/>
      <c r="J12" s="3"/>
      <c r="O12" s="23">
        <v>8.2149577152694064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opLeftCell="A5" workbookViewId="0">
      <selection activeCell="F5" sqref="F5:G5"/>
    </sheetView>
  </sheetViews>
  <sheetFormatPr defaultRowHeight="15"/>
  <cols>
    <col min="2" max="2" width="12.140625" customWidth="1"/>
  </cols>
  <sheetData>
    <row r="1" spans="1:7">
      <c r="A1" s="4"/>
    </row>
    <row r="2" spans="1:7">
      <c r="A2" s="4"/>
    </row>
    <row r="3" spans="1:7">
      <c r="A3" s="5"/>
      <c r="B3" s="6"/>
      <c r="C3" s="12" t="s">
        <v>4</v>
      </c>
      <c r="D3" s="13"/>
      <c r="E3" s="14"/>
      <c r="F3" s="15" t="s">
        <v>2</v>
      </c>
      <c r="G3" s="15"/>
    </row>
    <row r="4" spans="1:7">
      <c r="A4" s="5"/>
      <c r="B4" s="6" t="s">
        <v>5</v>
      </c>
      <c r="C4" s="16">
        <v>1.7</v>
      </c>
      <c r="D4" s="17"/>
      <c r="E4" s="18"/>
      <c r="F4" s="19">
        <v>0.12</v>
      </c>
      <c r="G4" s="19"/>
    </row>
    <row r="5" spans="1:7">
      <c r="A5" s="5"/>
      <c r="B5" s="6" t="s">
        <v>6</v>
      </c>
      <c r="C5" s="16">
        <v>8.9</v>
      </c>
      <c r="D5" s="17"/>
      <c r="E5" s="18"/>
      <c r="F5" s="19">
        <v>1.93</v>
      </c>
      <c r="G5" s="19"/>
    </row>
    <row r="6" spans="1:7">
      <c r="A6" s="5"/>
      <c r="B6" s="6" t="s">
        <v>7</v>
      </c>
      <c r="C6" s="16">
        <v>12.13</v>
      </c>
      <c r="D6" s="17"/>
      <c r="E6" s="18"/>
      <c r="F6" s="19">
        <v>9.1999999999999993</v>
      </c>
      <c r="G6" s="19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7" t="s">
        <v>8</v>
      </c>
      <c r="C8" s="5"/>
      <c r="D8" s="5"/>
      <c r="E8" s="5"/>
      <c r="F8" s="5"/>
      <c r="G8" s="5"/>
    </row>
    <row r="9" spans="1:7">
      <c r="A9" s="5"/>
      <c r="B9" s="5" t="s">
        <v>9</v>
      </c>
      <c r="C9" s="20" t="s">
        <v>10</v>
      </c>
      <c r="D9" s="5"/>
      <c r="E9" s="5"/>
      <c r="F9" s="5"/>
      <c r="G9" s="5"/>
    </row>
    <row r="10" spans="1:7">
      <c r="A10" s="5"/>
      <c r="B10" s="5" t="s">
        <v>11</v>
      </c>
      <c r="C10" s="20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 t="s">
        <v>9</v>
      </c>
      <c r="C12" s="20" t="s">
        <v>12</v>
      </c>
      <c r="D12" s="5"/>
      <c r="E12" s="5"/>
      <c r="F12" s="5"/>
      <c r="G12" s="5"/>
    </row>
    <row r="13" spans="1:7">
      <c r="A13" s="5"/>
      <c r="B13" s="5" t="s">
        <v>13</v>
      </c>
      <c r="C13" s="20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  <row r="15" spans="1:7" ht="15.75">
      <c r="A15" s="8"/>
      <c r="B15" s="5" t="s">
        <v>14</v>
      </c>
      <c r="C15" s="20" t="s">
        <v>15</v>
      </c>
      <c r="D15" s="5"/>
      <c r="E15" s="5"/>
      <c r="F15" s="5"/>
      <c r="G15" s="5"/>
    </row>
    <row r="16" spans="1:7" ht="15.75">
      <c r="A16" s="8"/>
      <c r="B16" s="5" t="s">
        <v>16</v>
      </c>
      <c r="C16" s="20"/>
      <c r="D16" s="5"/>
      <c r="E16" s="5"/>
      <c r="F16" s="5"/>
      <c r="G16" s="5"/>
    </row>
    <row r="17" spans="1:8" ht="15.75">
      <c r="A17" s="8">
        <v>1</v>
      </c>
      <c r="B17" s="9" t="s">
        <v>18</v>
      </c>
      <c r="C17" s="5"/>
      <c r="D17" s="5"/>
      <c r="E17" s="5"/>
      <c r="F17" s="5"/>
      <c r="G17" s="5"/>
    </row>
    <row r="18" spans="1:8" ht="15.75">
      <c r="A18" s="8"/>
      <c r="B18" s="9" t="s">
        <v>19</v>
      </c>
      <c r="C18" s="5"/>
      <c r="D18" s="5"/>
      <c r="E18" s="5"/>
      <c r="F18" s="5"/>
      <c r="G18" s="5"/>
    </row>
    <row r="19" spans="1:8" ht="15.75">
      <c r="A19" s="8"/>
      <c r="B19" s="5" t="s">
        <v>9</v>
      </c>
      <c r="C19" s="20" t="s">
        <v>10</v>
      </c>
      <c r="D19" s="20" t="s">
        <v>17</v>
      </c>
      <c r="E19" s="20"/>
      <c r="F19" s="20" t="s">
        <v>17</v>
      </c>
      <c r="G19" s="21">
        <f>+C4/F6</f>
        <v>0.18478260869565219</v>
      </c>
      <c r="H19" s="22"/>
    </row>
    <row r="20" spans="1:8" ht="15.75">
      <c r="A20" s="8"/>
      <c r="B20" s="5" t="s">
        <v>11</v>
      </c>
      <c r="C20" s="20"/>
      <c r="D20" s="20"/>
      <c r="E20" s="20"/>
      <c r="F20" s="20"/>
      <c r="G20" s="21"/>
      <c r="H20" s="22"/>
    </row>
    <row r="21" spans="1:8" ht="15.75">
      <c r="A21" s="8"/>
      <c r="B21" s="5"/>
      <c r="C21" s="5"/>
      <c r="D21" s="5"/>
      <c r="E21" s="5"/>
      <c r="F21" s="5"/>
      <c r="G21" s="10"/>
    </row>
    <row r="22" spans="1:8" ht="15.75">
      <c r="A22" s="8"/>
      <c r="B22" s="5" t="s">
        <v>9</v>
      </c>
      <c r="C22" s="20" t="s">
        <v>12</v>
      </c>
      <c r="D22" s="20" t="s">
        <v>17</v>
      </c>
      <c r="E22" s="20"/>
      <c r="F22" s="20" t="s">
        <v>17</v>
      </c>
      <c r="G22" s="21">
        <f>+C4/F4</f>
        <v>14.166666666666666</v>
      </c>
    </row>
    <row r="23" spans="1:8" ht="15.75">
      <c r="A23" s="8"/>
      <c r="B23" s="5" t="s">
        <v>13</v>
      </c>
      <c r="C23" s="20"/>
      <c r="D23" s="20"/>
      <c r="E23" s="20"/>
      <c r="F23" s="20"/>
      <c r="G23" s="21"/>
    </row>
    <row r="24" spans="1:8" ht="15.75">
      <c r="A24" s="8"/>
      <c r="B24" s="5"/>
      <c r="C24" s="5"/>
      <c r="D24" s="5"/>
      <c r="E24" s="5"/>
      <c r="F24" s="5"/>
      <c r="G24" s="10"/>
    </row>
    <row r="25" spans="1:8" ht="15.75">
      <c r="A25" s="8"/>
      <c r="B25" s="5" t="s">
        <v>14</v>
      </c>
      <c r="C25" s="20" t="s">
        <v>15</v>
      </c>
      <c r="D25" s="20" t="s">
        <v>17</v>
      </c>
      <c r="E25" s="20"/>
      <c r="F25" s="20" t="s">
        <v>17</v>
      </c>
      <c r="G25" s="21">
        <f>+C5/F5</f>
        <v>4.6113989637305703</v>
      </c>
    </row>
    <row r="26" spans="1:8" ht="15.75">
      <c r="A26" s="8"/>
      <c r="B26" s="5" t="s">
        <v>16</v>
      </c>
      <c r="C26" s="20"/>
      <c r="D26" s="20"/>
      <c r="E26" s="20"/>
      <c r="F26" s="20"/>
      <c r="G26" s="21"/>
    </row>
  </sheetData>
  <mergeCells count="27">
    <mergeCell ref="H19:H20"/>
    <mergeCell ref="C22:C23"/>
    <mergeCell ref="D22:D23"/>
    <mergeCell ref="E22:E23"/>
    <mergeCell ref="F22:F23"/>
    <mergeCell ref="G22:G23"/>
    <mergeCell ref="C19:C20"/>
    <mergeCell ref="D19:D20"/>
    <mergeCell ref="E19:E20"/>
    <mergeCell ref="F19:F20"/>
    <mergeCell ref="G19:G20"/>
    <mergeCell ref="C25:C26"/>
    <mergeCell ref="D25:D26"/>
    <mergeCell ref="E25:E26"/>
    <mergeCell ref="F25:F26"/>
    <mergeCell ref="G25:G26"/>
    <mergeCell ref="C6:E6"/>
    <mergeCell ref="F6:G6"/>
    <mergeCell ref="C9:C10"/>
    <mergeCell ref="C12:C13"/>
    <mergeCell ref="C15:C16"/>
    <mergeCell ref="C3:E3"/>
    <mergeCell ref="F3:G3"/>
    <mergeCell ref="C4:E4"/>
    <mergeCell ref="F4:G4"/>
    <mergeCell ref="C5:E5"/>
    <mergeCell ref="F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2009-03-06T09:09:40Z</dcterms:modified>
</cp:coreProperties>
</file>